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1" autoFilterDateGrouping="1" firstSheet="3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AISC_DG_11_Sensitive_Equipment" sheetId="2" state="visible" r:id="rId2"/>
    <sheet name="Batch calculations -&gt;" sheetId="3" state="visible" r:id="rId3"/>
    <sheet name="Rho_default" sheetId="4" state="visible" r:id="rId4"/>
    <sheet name="thickness_default" sheetId="5" state="visible" r:id="rId5"/>
    <sheet name="interior_study" sheetId="6" state="visible" r:id="rId6"/>
    <sheet name="exterior_study" sheetId="7" state="visible" r:id="rId7"/>
    <sheet name="50%col_study" sheetId="8" state="visible" r:id="rId8"/>
    <sheet name="25%col_study" sheetId="9" state="visible" r:id="rId9"/>
    <sheet name="25%_study" sheetId="10" state="visible" r:id="rId10"/>
    <sheet name="50%_study" sheetId="11" state="visible" r:id="rId11"/>
    <sheet name="thickness_study" sheetId="12" state="visible" r:id="rId12"/>
  </sheets>
  <definedNames>
    <definedName localSheetId="0" name="c_1">Slab_Properties!$B$6</definedName>
    <definedName name="c_1">#REF!</definedName>
    <definedName localSheetId="0" name="c_2">Slab_Properties!$B$7</definedName>
    <definedName name="c_2">#REF!</definedName>
    <definedName localSheetId="0" name="d">Slab_Properties!$B$13</definedName>
    <definedName name="d">#REF!</definedName>
    <definedName localSheetId="0" name="E_c">Slab_Properties!$B$11</definedName>
    <definedName name="E_c">#REF!</definedName>
    <definedName localSheetId="0" name="f_c">Slab_Properties!$B$9</definedName>
    <definedName name="f_c">#REF!</definedName>
    <definedName name="f_n">Slab_Properties!$B$124</definedName>
    <definedName localSheetId="0" name="f_r">Slab_Properties!$B$18</definedName>
    <definedName name="f_r">#REF!</definedName>
    <definedName localSheetId="0" name="f_y">Slab_Properties!$B$10</definedName>
    <definedName name="f_y">#REF!</definedName>
    <definedName localSheetId="0" name="gamma">Slab_Properties!$B$123</definedName>
    <definedName name="gamma">#REF!</definedName>
    <definedName localSheetId="0" name="h">Slab_Properties!$B$12</definedName>
    <definedName name="h">#REF!</definedName>
    <definedName localSheetId="0" name="k_1">Slab_Properties!$B$118</definedName>
    <definedName name="k_1">#REF!</definedName>
    <definedName localSheetId="0" name="k_2">Slab_Properties!$B$121</definedName>
    <definedName name="k_2">#REF!</definedName>
    <definedName localSheetId="0" name="l_1">Slab_Properties!$B$3</definedName>
    <definedName name="l_1">#REF!</definedName>
    <definedName localSheetId="0" name="l_1c">Slab_Properties!$B$22</definedName>
    <definedName name="l_1c">#REF!</definedName>
    <definedName localSheetId="0" name="l_1m">Slab_Properties!$C$22</definedName>
    <definedName name="l_1m">#REF!</definedName>
    <definedName localSheetId="0" name="l_2">Slab_Properties!$B$4</definedName>
    <definedName name="l_2">#REF!</definedName>
    <definedName localSheetId="0" name="l_2c">Slab_Properties!$B$23</definedName>
    <definedName name="l_2c">#REF!</definedName>
    <definedName localSheetId="0" name="l_2m">Slab_Properties!$C$23</definedName>
    <definedName name="l_2m">#REF!</definedName>
    <definedName localSheetId="0" name="lambda_cw">Slab_Properties!$B$17</definedName>
    <definedName name="lambda_cw">#REF!</definedName>
    <definedName localSheetId="0" name="lambda_i_sq">Slab_Properties!$B$122</definedName>
    <definedName name="lambda_i_sq">#REF!</definedName>
    <definedName localSheetId="0" name="lambda_w">Slab_Properties!$B$17</definedName>
    <definedName name="lambda_w">#REF!</definedName>
    <definedName localSheetId="0" name="LL">Slab_Properties!$B$27</definedName>
    <definedName name="LL">#REF!</definedName>
    <definedName localSheetId="0" name="LLvib">Slab_Properties!$B$28</definedName>
    <definedName name="LLvib">#REF!</definedName>
    <definedName localSheetId="0" name="mass">Slab_Properties!$B$30</definedName>
    <definedName name="mass">#REF!</definedName>
    <definedName localSheetId="0" name="n">Slab_Properties!$B$16</definedName>
    <definedName name="n">#REF!</definedName>
    <definedName localSheetId="0" name="nu">Slab_Properties!$B$8</definedName>
    <definedName name="nu">#REF!</definedName>
    <definedName name="q_u">Slab_Properties!$B$36</definedName>
    <definedName name="qu">Slab_Properties!$B$36</definedName>
    <definedName localSheetId="0" name="SDL">Slab_Properties!$B$26</definedName>
    <definedName name="SDL">#REF!</definedName>
    <definedName localSheetId="0" name="SW">Slab_Properties!$B$29</definedName>
    <definedName name="SW">#REF!</definedName>
    <definedName localSheetId="0" name="v">Slab_Properties!$B$8</definedName>
    <definedName name="v">#REF!</definedName>
    <definedName localSheetId="0" name="w_c">Slab_Properties!$B$14</definedName>
    <definedName name="w_c">#REF!</definedName>
    <definedName localSheetId="0" name="y_t">Slab_Properties!$B$15</definedName>
    <definedName name="y_t">#REF!</definedName>
    <definedName hidden="1" localSheetId="3" name="_xlnm._FilterDatabase">Rho_default!$A$2:$AK$247</definedName>
  </definedNames>
  <calcPr calcId="181029" fullCalcOnLoad="1"/>
</workbook>
</file>

<file path=xl/sharedStrings.xml><?xml version="1.0" encoding="utf-8"?>
<sst xmlns="http://schemas.openxmlformats.org/spreadsheetml/2006/main" uniqueCount="174">
  <si>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</si>
  <si>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</si>
  <si>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</si>
  <si>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</si>
  <si>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</si>
  <si>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</si>
  <si>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</si>
  <si>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</si>
  <si>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</si>
  <si>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</si>
  <si>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</si>
  <si>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</si>
  <si>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</si>
  <si>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</si>
  <si>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</si>
  <si>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</si>
  <si>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</si>
  <si>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</si>
  <si>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</si>
  <si>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</si>
  <si>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</si>
  <si>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</si>
  <si>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</si>
  <si>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</si>
  <si>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</si>
  <si>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</si>
  <si>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</si>
  <si>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</si>
  <si>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</si>
  <si>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</si>
  <si>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</si>
  <si>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</si>
  <si>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</si>
  <si>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</si>
  <si>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</si>
  <si>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</si>
  <si>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</si>
  <si>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</si>
  <si>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</si>
  <si>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</si>
  <si>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</si>
  <si>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</si>
  <si>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</si>
  <si>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</si>
  <si>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</si>
  <si>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</si>
  <si>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</si>
  <si>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</si>
  <si>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</si>
  <si>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</si>
  <si>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</si>
  <si>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</si>
  <si>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</si>
  <si>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</si>
  <si>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</si>
  <si>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</si>
  <si>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</si>
  <si>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</si>
  <si>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</si>
  <si>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</si>
  <si>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</si>
  <si>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</si>
  <si>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</si>
  <si>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</si>
  <si>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</si>
  <si>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</si>
  <si>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</si>
  <si>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</si>
  <si>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</si>
  <si>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</si>
  <si>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</si>
  <si>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</si>
  <si>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</si>
  <si>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</si>
  <si>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</si>
  <si>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</si>
  <si>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</si>
  <si>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</si>
  <si>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</si>
  <si>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</si>
  <si>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</si>
  <si>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</si>
  <si>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</si>
  <si>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</si>
  <si>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</si>
  <si>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</si>
  <si>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</si>
  <si>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</si>
  <si>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</si>
  <si>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</si>
  <si>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</si>
  <si>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</si>
  <si>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</si>
  <si>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</si>
  <si>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</si>
  <si>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</si>
  <si>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</si>
  <si>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</si>
  <si>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</si>
  <si>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</si>
  <si>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</si>
  <si>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</si>
  <si>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</si>
  <si>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</si>
  <si>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</si>
  <si>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</si>
  <si>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</si>
  <si>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</si>
  <si>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</si>
  <si>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</si>
  <si>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</si>
  <si>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</si>
  <si>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</si>
  <si>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</si>
  <si>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</si>
  <si>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</si>
  <si>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</si>
  <si>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</si>
  <si>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</si>
  <si>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</si>
  <si>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</si>
  <si>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</si>
  <si>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</si>
  <si>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</si>
  <si>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</si>
  <si>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</si>
  <si>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</si>
  <si>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</si>
  <si>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</si>
  <si>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</si>
  <si>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</si>
  <si>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</si>
  <si>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</si>
  <si>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</si>
  <si>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</si>
  <si>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</si>
  <si>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</si>
  <si>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</si>
  <si>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</si>
  <si>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</si>
  <si>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</si>
  <si>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</si>
  <si>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</si>
  <si>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</si>
  <si>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</si>
  <si>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</si>
  <si>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</si>
  <si>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</si>
  <si>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</si>
  <si>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</si>
  <si>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</si>
  <si>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</si>
  <si>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</si>
  <si>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</si>
  <si>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</si>
  <si>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</si>
  <si>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</si>
  <si>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</si>
  <si>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</si>
  <si>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</si>
  <si>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</si>
  <si>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</si>
  <si>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</si>
  <si>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</si>
  <si>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</si>
  <si>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</si>
  <si>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</si>
  <si>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</si>
  <si>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</si>
  <si>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</si>
  <si>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</si>
  <si>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</si>
  <si>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</si>
  <si>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f</t>
  </si>
</sst>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6"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3" numFmtId="0"/>
    <xf borderId="1" fillId="2" fontId="3" numFmtId="0"/>
  </cellStyleXfs>
  <cellXfs count="6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0" numFmtId="2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4" numFmtId="0" pivotButton="0" quotePrefix="0" xfId="0"/>
    <xf applyAlignment="1" borderId="0" fillId="0" fontId="0" numFmtId="0" pivotButton="0" quotePrefix="0" xfId="0">
      <alignment horizontal="right"/>
    </xf>
    <xf borderId="1" fillId="2" fontId="0" numFmtId="0" pivotButton="0" quotePrefix="0" xfId="1"/>
    <xf applyAlignment="1" borderId="1" fillId="2" fontId="0" numFmtId="0" pivotButton="0" quotePrefix="0" xfId="1">
      <alignment horizontal="center"/>
    </xf>
    <xf borderId="0" fillId="0" fontId="0" numFmtId="2" pivotButton="0" quotePrefix="0" xfId="0"/>
    <xf borderId="0" fillId="0" fontId="0" numFmtId="164" pivotButton="0" quotePrefix="0" xfId="0"/>
    <xf applyAlignment="1" borderId="0" fillId="0" fontId="2" numFmtId="0" pivotButton="0" quotePrefix="0" xfId="0">
      <alignment horizontal="right"/>
    </xf>
    <xf applyAlignment="1" borderId="0" fillId="0" fontId="4" numFmtId="0" pivotButton="0" quotePrefix="0" xfId="0">
      <alignment horizontal="left"/>
    </xf>
    <xf borderId="0" fillId="0" fontId="0" numFmtId="1" pivotButton="0" quotePrefix="0" xfId="0"/>
    <xf borderId="2" fillId="0" fontId="4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4" numFmtId="0" pivotButton="0" quotePrefix="0" xfId="0"/>
    <xf borderId="6" fillId="0" fontId="4" numFmtId="0" pivotButton="0" quotePrefix="0" xfId="0"/>
    <xf borderId="7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5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0" fillId="0" fontId="0" numFmtId="1" pivotButton="0" quotePrefix="0" xfId="0">
      <alignment horizontal="center"/>
    </xf>
    <xf borderId="1" fillId="2" fontId="3" numFmtId="0" pivotButton="0" quotePrefix="0" xfId="1"/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10" fillId="0" fontId="5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4" fillId="0" fontId="0" numFmtId="2" pivotButton="0" quotePrefix="0" xfId="0">
      <alignment horizontal="center"/>
    </xf>
    <xf applyAlignment="1" borderId="15" fillId="0" fontId="0" numFmtId="2" pivotButton="0" quotePrefix="0" xfId="0">
      <alignment horizontal="center"/>
    </xf>
    <xf applyAlignment="1" borderId="15" fillId="0" fontId="0" numFmtId="1" pivotButton="0" quotePrefix="0" xfId="0">
      <alignment horizontal="center"/>
    </xf>
    <xf applyAlignment="1" borderId="16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9" fillId="0" fontId="0" numFmtId="1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12" fillId="0" fontId="0" numFmtId="2" pivotButton="0" quotePrefix="0" xfId="0">
      <alignment horizontal="center"/>
    </xf>
    <xf applyAlignment="1" borderId="1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borderId="1" fillId="2" fontId="3" numFmtId="165" pivotButton="0" quotePrefix="0" xfId="1"/>
    <xf applyAlignment="1" borderId="0" fillId="0" fontId="4" numFmtId="1" pivotButton="0" quotePrefix="0" xfId="0">
      <alignment horizontal="center"/>
    </xf>
  </cellXfs>
  <cellStyles count="2">
    <cellStyle builtinId="0" name="Normal" xfId="0"/>
    <cellStyle name="Note 2" xfId="1"/>
  </cellStyles>
  <dxfs count="6"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28"/>
  <sheetViews>
    <sheetView topLeftCell="A112" workbookViewId="0" zoomScale="85" zoomScaleNormal="85">
      <selection activeCell="H91" sqref="H91"/>
    </sheetView>
  </sheetViews>
  <sheetFormatPr baseColWidth="8" defaultRowHeight="15" outlineLevelCol="0"/>
  <cols>
    <col customWidth="1" max="1" min="1" style="2" width="14"/>
    <col customWidth="1" max="3" min="2" style="2" width="9.140625"/>
    <col customWidth="1" max="4" min="4" style="2" width="10.28515625"/>
    <col customWidth="1" max="5" min="5" style="2" width="12"/>
    <col customWidth="1" max="6" min="6" style="2" width="11.85546875"/>
    <col customWidth="1" max="7" min="7" style="2" width="12.7109375"/>
    <col bestFit="1" customWidth="1" max="9" min="8" style="2" width="11.28515625"/>
    <col bestFit="1" customWidth="1" max="13" min="10" style="2" width="11.5703125"/>
    <col customWidth="1" max="14" min="14" style="2" width="9.140625"/>
    <col customWidth="1" max="16384" min="15" style="2" width="9.140625"/>
  </cols>
  <sheetData>
    <row r="1" spans="1:19">
      <c r="I1" t="s">
        <v>0</v>
      </c>
    </row>
    <row r="2" spans="1:19">
      <c r="A2" s="7" t="s">
        <v>1</v>
      </c>
      <c r="D2" s="4" t="s">
        <v>2</v>
      </c>
    </row>
    <row customHeight="1" ht="18" r="3" s="2" spans="1:19">
      <c r="A3" s="8" t="s">
        <v>3</v>
      </c>
      <c r="B3" s="9" t="n">
        <v>34</v>
      </c>
      <c r="C3" t="s">
        <v>4</v>
      </c>
      <c r="D3" s="10" t="s">
        <v>5</v>
      </c>
      <c r="E3" t="s">
        <v>6</v>
      </c>
      <c r="I3" t="s">
        <v>7</v>
      </c>
    </row>
    <row customHeight="1" ht="18" r="4" s="2" spans="1:19">
      <c r="A4" s="8" t="s">
        <v>8</v>
      </c>
      <c r="B4" s="9" t="n">
        <v>34</v>
      </c>
      <c r="C4" t="s">
        <v>4</v>
      </c>
      <c r="D4" s="10" t="s">
        <v>9</v>
      </c>
      <c r="I4" t="s">
        <v>10</v>
      </c>
    </row>
    <row customHeight="1" ht="18" r="5" s="2" spans="1:19">
      <c r="A5" s="8" t="s">
        <v>11</v>
      </c>
      <c r="B5" s="11">
        <f>l_1/l_2</f>
        <v/>
      </c>
      <c r="D5" s="1" t="s">
        <v>12</v>
      </c>
      <c r="I5" t="s">
        <v>13</v>
      </c>
    </row>
    <row customHeight="1" ht="18" r="6" s="2" spans="1:19">
      <c r="A6" s="8" t="s">
        <v>14</v>
      </c>
      <c r="B6" s="9" t="n">
        <v>24</v>
      </c>
      <c r="C6" t="s">
        <v>15</v>
      </c>
    </row>
    <row customHeight="1" ht="18" r="7" s="2" spans="1:19">
      <c r="A7" s="8" t="s">
        <v>16</v>
      </c>
      <c r="B7" s="9" t="n">
        <v>24</v>
      </c>
      <c r="C7" t="s">
        <v>15</v>
      </c>
    </row>
    <row r="8" spans="1:19">
      <c r="A8" s="8" t="s">
        <v>17</v>
      </c>
      <c r="B8" s="9" t="n">
        <v>0.2</v>
      </c>
    </row>
    <row customHeight="1" ht="18" r="9" s="2" spans="1:19">
      <c r="A9" s="8" t="s">
        <v>18</v>
      </c>
      <c r="B9" s="9" t="n">
        <v>5000</v>
      </c>
      <c r="C9" t="s">
        <v>19</v>
      </c>
    </row>
    <row customHeight="1" ht="18" r="10" s="2" spans="1:19">
      <c r="A10" s="8" t="s">
        <v>20</v>
      </c>
      <c r="B10" s="9" t="n">
        <v>60000</v>
      </c>
      <c r="C10" t="s">
        <v>19</v>
      </c>
    </row>
    <row customHeight="1" ht="18" r="11" s="2" spans="1:19">
      <c r="A11" s="8" t="s">
        <v>21</v>
      </c>
      <c r="B11">
        <f>IF(AND(B14&gt;90,B14&lt;=160),B14^1.5*33*SQRT(B9))*1.2</f>
        <v/>
      </c>
      <c r="C11" t="s">
        <v>19</v>
      </c>
      <c r="D11" t="s">
        <v>22</v>
      </c>
    </row>
    <row r="12" spans="1:19">
      <c r="A12" s="8" t="s">
        <v>23</v>
      </c>
      <c r="B12" s="9" t="n">
        <v>12</v>
      </c>
      <c r="C12" t="s">
        <v>15</v>
      </c>
    </row>
    <row r="13" spans="1:19">
      <c r="A13" s="8" t="s">
        <v>24</v>
      </c>
      <c r="B13" s="9">
        <f>h-1.25</f>
        <v/>
      </c>
      <c r="C13" t="s">
        <v>15</v>
      </c>
      <c r="D13" t="s">
        <v>25</v>
      </c>
    </row>
    <row customHeight="1" ht="18" r="14" s="2" spans="1:19">
      <c r="A14" s="8" t="s">
        <v>26</v>
      </c>
      <c r="B14" s="9" t="n">
        <v>150</v>
      </c>
      <c r="C14" t="s">
        <v>27</v>
      </c>
    </row>
    <row customHeight="1" ht="18" r="15" s="2" spans="1:19">
      <c r="A15" s="8" t="s">
        <v>28</v>
      </c>
      <c r="B15">
        <f>h/2</f>
        <v/>
      </c>
      <c r="C15" t="s">
        <v>15</v>
      </c>
    </row>
    <row r="16" spans="1:19">
      <c r="A16" s="8" t="s">
        <v>29</v>
      </c>
      <c r="B16" s="12">
        <f>29000000/E_c</f>
        <v/>
      </c>
    </row>
    <row customHeight="1" ht="18" r="17" s="2" spans="1:19">
      <c r="A17" s="13" t="s">
        <v>30</v>
      </c>
      <c r="B17" s="11">
        <f>IF(AND(w_c&lt;150, w_c&gt;140), 0.85,IF(w_c=150, 1, "ERROR"))</f>
        <v/>
      </c>
      <c r="D17" t="s">
        <v>31</v>
      </c>
    </row>
    <row customHeight="1" ht="18" r="18" s="2" spans="1:19">
      <c r="A18" s="8" t="s">
        <v>32</v>
      </c>
      <c r="B18" s="12">
        <f>4.5*lambda_w*SQRT(f_c)</f>
        <v/>
      </c>
      <c r="C18" t="s">
        <v>19</v>
      </c>
      <c r="D18" t="s">
        <v>33</v>
      </c>
    </row>
    <row r="19" spans="1:19">
      <c r="A19" s="8" t="n"/>
    </row>
    <row r="20" spans="1:19">
      <c r="A20" s="14" t="s">
        <v>34</v>
      </c>
    </row>
    <row r="21" spans="1:19">
      <c r="A21" s="8" t="s">
        <v>35</v>
      </c>
      <c r="B21" s="4" t="s">
        <v>36</v>
      </c>
      <c r="C21" s="4" t="s">
        <v>37</v>
      </c>
    </row>
    <row customHeight="1" ht="18" r="22" s="2" spans="1:19">
      <c r="A22" s="8" t="s">
        <v>38</v>
      </c>
      <c r="B22" s="4">
        <f>MIN(0.25*l_1, 0.25*l_2)*2</f>
        <v/>
      </c>
      <c r="C22" s="4">
        <f>l_2-B22</f>
        <v/>
      </c>
      <c r="D22" t="s">
        <v>4</v>
      </c>
      <c r="E22" t="s">
        <v>39</v>
      </c>
    </row>
    <row customHeight="1" ht="18" r="23" s="2" spans="1:19">
      <c r="A23" s="8" t="s">
        <v>40</v>
      </c>
      <c r="B23" s="4">
        <f>MIN(0.25*l_1, 0.25*l_2)*2</f>
        <v/>
      </c>
      <c r="C23" s="4">
        <f>l_1-B23</f>
        <v/>
      </c>
      <c r="D23" t="s">
        <v>4</v>
      </c>
    </row>
    <row r="25" spans="1:19">
      <c r="A25" s="8" t="s">
        <v>41</v>
      </c>
    </row>
    <row r="26" spans="1:19">
      <c r="A26" s="8" t="s">
        <v>42</v>
      </c>
      <c r="B26" s="9" t="n">
        <v>0</v>
      </c>
      <c r="C26" t="s">
        <v>43</v>
      </c>
    </row>
    <row r="27" spans="1:19">
      <c r="A27" s="8" t="s">
        <v>44</v>
      </c>
      <c r="B27" s="9" t="n">
        <v>80</v>
      </c>
      <c r="C27" t="s">
        <v>43</v>
      </c>
    </row>
    <row customHeight="1" ht="18" r="28" s="2" spans="1:19">
      <c r="A28" s="8" t="s">
        <v>45</v>
      </c>
      <c r="B28" s="9" t="n">
        <v>11</v>
      </c>
      <c r="C28" t="s">
        <v>43</v>
      </c>
    </row>
    <row r="29" spans="1:19">
      <c r="A29" s="8" t="s">
        <v>46</v>
      </c>
      <c r="B29" s="15">
        <f>(h/12*w_c)</f>
        <v/>
      </c>
      <c r="C29" t="s">
        <v>43</v>
      </c>
    </row>
    <row customHeight="1" ht="17.25" r="30" s="2" spans="1:19">
      <c r="A30" s="8" t="s">
        <v>47</v>
      </c>
      <c r="B30" s="15">
        <f>(h / 12 * w_c +SDL+LLvib)*l_1*l_2/32.2</f>
        <v/>
      </c>
      <c r="C30" t="s">
        <v>48</v>
      </c>
    </row>
    <row r="31" spans="1:19">
      <c r="A31" s="8" t="s">
        <v>49</v>
      </c>
      <c r="B31" s="15">
        <f>mass * 32.2/1000</f>
        <v/>
      </c>
      <c r="C31" t="s">
        <v>50</v>
      </c>
    </row>
    <row customHeight="1" ht="15.75" r="32" s="2" spans="1:19" thickBot="1">
      <c r="A32" s="8" t="n"/>
      <c r="B32" s="15" t="n"/>
    </row>
    <row customHeight="1" ht="15.75" r="33" s="2" spans="1:19" thickBot="1">
      <c r="A33" s="14" t="s">
        <v>51</v>
      </c>
      <c r="B33" s="15" t="n"/>
      <c r="F33" s="16" t="s">
        <v>52</v>
      </c>
      <c r="G33" s="17" t="n"/>
      <c r="H33" s="18" t="n"/>
    </row>
    <row r="34" spans="1:19">
      <c r="A34" s="8" t="n"/>
      <c r="F34" s="19" t="s">
        <v>53</v>
      </c>
      <c r="G34" s="20" t="s">
        <v>53</v>
      </c>
      <c r="H34" s="20" t="s">
        <v>53</v>
      </c>
      <c r="I34" s="20" t="s">
        <v>53</v>
      </c>
      <c r="J34" s="20" t="s">
        <v>54</v>
      </c>
      <c r="K34" s="20" t="s">
        <v>54</v>
      </c>
      <c r="L34" s="20" t="s">
        <v>54</v>
      </c>
      <c r="M34" s="21" t="s">
        <v>54</v>
      </c>
    </row>
    <row customHeight="1" ht="18" r="35" s="2" spans="1:19">
      <c r="A35" s="14" t="s">
        <v>55</v>
      </c>
      <c r="F35" s="22" t="s">
        <v>36</v>
      </c>
      <c r="G35" s="23" t="s">
        <v>36</v>
      </c>
      <c r="H35" s="23" t="s">
        <v>37</v>
      </c>
      <c r="I35" s="23" t="s">
        <v>37</v>
      </c>
      <c r="J35" s="23" t="s">
        <v>36</v>
      </c>
      <c r="K35" s="23" t="s">
        <v>36</v>
      </c>
      <c r="L35" s="23" t="s">
        <v>37</v>
      </c>
      <c r="M35" s="24" t="s">
        <v>37</v>
      </c>
    </row>
    <row customHeight="1" ht="18.75" r="36" s="2" spans="1:19" thickBot="1">
      <c r="A36" s="8" t="s">
        <v>56</v>
      </c>
      <c r="B36" s="15">
        <f>1.2*(SDL+SW) +1.6*LL</f>
        <v/>
      </c>
      <c r="E36" s="8" t="s">
        <v>57</v>
      </c>
      <c r="F36" s="25" t="s">
        <v>58</v>
      </c>
      <c r="G36" s="26" t="s">
        <v>59</v>
      </c>
      <c r="H36" s="26" t="s">
        <v>58</v>
      </c>
      <c r="I36" s="26" t="s">
        <v>59</v>
      </c>
      <c r="J36" s="26" t="s">
        <v>58</v>
      </c>
      <c r="K36" s="26" t="s">
        <v>59</v>
      </c>
      <c r="L36" s="26" t="s">
        <v>58</v>
      </c>
      <c r="M36" s="27" t="s">
        <v>59</v>
      </c>
    </row>
    <row customHeight="1" ht="18" r="37" s="2" spans="1:19">
      <c r="A37" s="8" t="s">
        <v>60</v>
      </c>
      <c r="B37" s="15">
        <f>(q_u*l_2*(l_1-c_1 / 12)^2 / 8) / 1000</f>
        <v/>
      </c>
      <c r="C37" t="s">
        <v>61</v>
      </c>
      <c r="E37" s="8" t="s">
        <v>62</v>
      </c>
      <c r="F37" s="28" t="n">
        <v>0.35</v>
      </c>
      <c r="G37" s="29" t="n">
        <v>0.6</v>
      </c>
      <c r="H37" s="29" t="n">
        <v>0.35</v>
      </c>
      <c r="I37" s="29" t="n">
        <v>0.4</v>
      </c>
      <c r="J37" s="29" t="n">
        <v>0.52</v>
      </c>
      <c r="K37" s="29" t="n">
        <v>0.6</v>
      </c>
      <c r="L37" s="29" t="n">
        <v>0.52</v>
      </c>
      <c r="M37" s="30" t="n">
        <v>0.4</v>
      </c>
    </row>
    <row customHeight="1" ht="18" r="38" s="2" spans="1:19">
      <c r="A38" s="8" t="s">
        <v>63</v>
      </c>
      <c r="B38" s="15">
        <f>(q_u*l_1*(l_2 - c_2 / 12) ^2 / 8) / 1000</f>
        <v/>
      </c>
      <c r="C38" t="s">
        <v>61</v>
      </c>
      <c r="E38" s="8" t="s">
        <v>64</v>
      </c>
      <c r="F38" s="31" t="n">
        <v>0.65</v>
      </c>
      <c r="G38" s="32" t="n">
        <v>0.75</v>
      </c>
      <c r="H38" s="32" t="n">
        <v>0.65</v>
      </c>
      <c r="I38" s="32" t="n">
        <v>0.25</v>
      </c>
      <c r="J38" s="32" t="n">
        <v>0.26</v>
      </c>
      <c r="K38" s="32" t="n">
        <v>1</v>
      </c>
      <c r="L38" s="32" t="n">
        <v>0.26</v>
      </c>
      <c r="M38" s="33" t="n">
        <v>0</v>
      </c>
      <c r="N38" t="s">
        <v>65</v>
      </c>
    </row>
    <row customHeight="1" ht="18.75" r="39" s="2" spans="1:19" thickBot="1">
      <c r="E39" s="8" t="s">
        <v>66</v>
      </c>
      <c r="F39" s="34" t="n">
        <v>0.65</v>
      </c>
      <c r="G39" s="35" t="n">
        <v>0.75</v>
      </c>
      <c r="H39" s="35" t="n">
        <v>0.65</v>
      </c>
      <c r="I39" s="35" t="n">
        <v>0.25</v>
      </c>
      <c r="J39" s="35" t="n">
        <v>0.7</v>
      </c>
      <c r="K39" s="35" t="n">
        <v>0.75</v>
      </c>
      <c r="L39" s="35" t="n">
        <v>0.7</v>
      </c>
      <c r="M39" s="36" t="n">
        <v>0.25</v>
      </c>
    </row>
    <row r="40" spans="1:19">
      <c r="A40" s="8" t="s">
        <v>67</v>
      </c>
      <c r="B40" s="15">
        <f>IF($D$3="interior", F37*B37,  IF($D$3="exterior", J37*B37, "ERROR"))</f>
        <v/>
      </c>
      <c r="C40" t="s">
        <v>61</v>
      </c>
      <c r="E40" s="8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9">
      <c r="A41" s="8" t="s">
        <v>68</v>
      </c>
      <c r="B41" s="15">
        <f>IF($D$3="interior", F38*B37,  IF($D$3="exterior", J38*B37, "ERROR"))</f>
        <v/>
      </c>
      <c r="C41" t="s">
        <v>61</v>
      </c>
      <c r="E41" s="8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9">
      <c r="A42" s="8" t="s">
        <v>69</v>
      </c>
      <c r="B42" s="15">
        <f>IF($D$3="interior", F39*B37,  IF($D$3="exterior", J39*B37, "ERROR"))</f>
        <v/>
      </c>
      <c r="C42" t="s">
        <v>61</v>
      </c>
      <c r="E42" s="8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9">
      <c r="A43" s="8" t="s">
        <v>70</v>
      </c>
      <c r="B43" s="15">
        <f>IF($D$4="interior", F37*B38,  IF($D$4="exterior", J37*B38, "ERROR"))</f>
        <v/>
      </c>
      <c r="C43" t="s">
        <v>61</v>
      </c>
      <c r="E43" s="8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9">
      <c r="A44" s="8" t="s">
        <v>71</v>
      </c>
      <c r="B44" s="15">
        <f>IF($D$4="interior", F38*B38,  IF($D$4="exterior", J38*B38, "ERROR"))</f>
        <v/>
      </c>
      <c r="C44" t="s">
        <v>61</v>
      </c>
      <c r="E44" s="8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9">
      <c r="A45" s="8" t="s">
        <v>72</v>
      </c>
      <c r="B45" s="15">
        <f>IF($D$4="interior", F39*B38,  IF($D$4="exterior", J39*B38, "ERROR"))</f>
        <v/>
      </c>
      <c r="C45" t="s">
        <v>61</v>
      </c>
      <c r="E45" s="8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9">
      <c r="E46" s="8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9">
      <c r="A47" s="14" t="s">
        <v>73</v>
      </c>
      <c r="E47" s="8" t="n"/>
      <c r="F47" s="4" t="n"/>
      <c r="G47" s="4" t="n"/>
      <c r="H47" s="4" t="n"/>
      <c r="I47" s="4" t="n"/>
      <c r="J47" s="4" t="n"/>
      <c r="K47" s="4" t="n"/>
      <c r="L47" s="4" t="n"/>
      <c r="M47" s="4" t="n"/>
    </row>
    <row customHeight="1" ht="18" r="48" s="2" spans="1:19">
      <c r="A48" s="8" t="s">
        <v>74</v>
      </c>
      <c r="B48" s="37">
        <f>((SW+SDL)*l_2*(l_1-c_1 / 12) ^ 2 / 8) / 1000</f>
        <v/>
      </c>
      <c r="C48" t="s">
        <v>61</v>
      </c>
      <c r="D48" t="s">
        <v>75</v>
      </c>
      <c r="E48" s="8" t="n"/>
      <c r="F48" s="4" t="n"/>
      <c r="G48" s="4" t="n"/>
      <c r="H48" s="4" t="n"/>
      <c r="I48" s="4" t="n"/>
      <c r="J48" s="4" t="n"/>
      <c r="K48" s="4" t="n"/>
      <c r="L48" s="4" t="n"/>
      <c r="M48" s="4" t="n"/>
    </row>
    <row customHeight="1" ht="18" r="49" s="2" spans="1:19">
      <c r="A49" s="8" t="s">
        <v>76</v>
      </c>
      <c r="B49" s="37">
        <f>((LL)*l_2*(l_1-c_1 / 12) ^ 2 / 8) / 1000</f>
        <v/>
      </c>
      <c r="C49" t="s">
        <v>61</v>
      </c>
      <c r="E49" s="8" t="n"/>
      <c r="F49" s="4" t="n"/>
      <c r="G49" s="4" t="n"/>
      <c r="H49" s="4" t="n"/>
      <c r="I49" s="4" t="n"/>
      <c r="J49" s="4" t="n"/>
      <c r="K49" s="4" t="n"/>
      <c r="L49" s="4" t="n"/>
      <c r="M49" s="4" t="n"/>
    </row>
    <row customHeight="1" ht="18" r="50" s="2" spans="1:19">
      <c r="A50" s="8" t="s">
        <v>77</v>
      </c>
      <c r="B50" s="37">
        <f>((SW+SDL)*l_1*(l_2-c_2 / 12) ^ 2 / 8) / 1000</f>
        <v/>
      </c>
      <c r="C50" t="s">
        <v>61</v>
      </c>
      <c r="E50" s="8" t="n"/>
      <c r="F50" s="4" t="n"/>
      <c r="G50" s="4" t="n"/>
      <c r="H50" s="4" t="n"/>
      <c r="I50" s="4" t="n"/>
      <c r="J50" s="4" t="n"/>
      <c r="K50" s="4" t="n"/>
      <c r="L50" s="4" t="n"/>
      <c r="M50" s="4" t="n"/>
    </row>
    <row customHeight="1" ht="18" r="51" s="2" spans="1:19">
      <c r="A51" s="8" t="s">
        <v>78</v>
      </c>
      <c r="B51" s="37">
        <f>((LL)*l_1*(l_2-c_2 / 12) ^ 2 / 8) / 1000</f>
        <v/>
      </c>
      <c r="C51" t="s">
        <v>61</v>
      </c>
      <c r="E51" s="8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9">
      <c r="A52" s="8" t="n"/>
      <c r="B52" s="37" t="n"/>
      <c r="E52" s="8" t="n"/>
      <c r="F52" s="4" t="n"/>
      <c r="G52" s="4" t="n"/>
      <c r="H52" s="4" t="n"/>
      <c r="I52" s="4" t="n"/>
      <c r="J52" s="4" t="n"/>
      <c r="K52" s="4" t="n"/>
      <c r="L52" s="4" t="n"/>
      <c r="M52" s="4" t="n"/>
    </row>
    <row customHeight="1" ht="18" r="53" s="2" spans="1:19">
      <c r="A53" s="14" t="s">
        <v>79</v>
      </c>
    </row>
    <row r="54" spans="1:19">
      <c r="A54" s="4" t="s">
        <v>35</v>
      </c>
      <c r="B54" s="4" t="s">
        <v>80</v>
      </c>
      <c r="C54" s="4" t="s">
        <v>81</v>
      </c>
      <c r="D54" s="4" t="s">
        <v>36</v>
      </c>
      <c r="E54" s="4" t="s">
        <v>37</v>
      </c>
    </row>
    <row customHeight="1" ht="18" r="55" s="2" spans="1:19">
      <c r="A55" s="4" t="s">
        <v>38</v>
      </c>
      <c r="B55" s="4" t="s">
        <v>82</v>
      </c>
      <c r="C55" s="4" t="s">
        <v>83</v>
      </c>
      <c r="D55" s="37">
        <f>IF($D$3="interior", F37*G37*B48,  IF($D$3="exterior", J37*K37*B48, "ERROR"))</f>
        <v/>
      </c>
      <c r="E55" s="37">
        <f>IF($D$3="interior", H37*I37*B48,  IF($D$3="exterior", L37*M37*B48, "ERROR"))</f>
        <v/>
      </c>
      <c r="F55" s="1" t="s">
        <v>61</v>
      </c>
    </row>
    <row customHeight="1" ht="18" r="56" s="2" spans="1:19">
      <c r="A56" s="4" t="s">
        <v>38</v>
      </c>
      <c r="B56" s="4" t="s">
        <v>82</v>
      </c>
      <c r="C56" s="4" t="s">
        <v>84</v>
      </c>
      <c r="D56" s="37">
        <f>IF($D$3="interior", F38*G38*B48,  IF($D$3="exterior", J38*K38*B48, "ERROR"))</f>
        <v/>
      </c>
      <c r="E56" s="37">
        <f>IF($D$3="interior", H38*I38*B48,  IF($D$3="exterior", L38*M38*B48, "ERROR"))</f>
        <v/>
      </c>
      <c r="F56" s="1" t="s">
        <v>61</v>
      </c>
    </row>
    <row customHeight="1" ht="18" r="57" s="2" spans="1:19">
      <c r="A57" s="4" t="s">
        <v>38</v>
      </c>
      <c r="B57" s="4" t="s">
        <v>82</v>
      </c>
      <c r="C57" s="4" t="s">
        <v>85</v>
      </c>
      <c r="D57" s="37">
        <f>IF($D$3="interior", F39*G39*B48,  IF($D$3="exterior", J39*K39*B48, "ERROR"))</f>
        <v/>
      </c>
      <c r="E57" s="37">
        <f>IF($D$4="interior", H39*I39*B48,  IF($D$4="exterior", L39*M39*B48, "ERROR"))</f>
        <v/>
      </c>
      <c r="F57" s="1" t="s">
        <v>61</v>
      </c>
    </row>
    <row customHeight="1" ht="18" r="58" s="2" spans="1:19">
      <c r="A58" s="4" t="s">
        <v>38</v>
      </c>
      <c r="B58" s="4" t="s">
        <v>86</v>
      </c>
      <c r="C58" s="4" t="s">
        <v>83</v>
      </c>
      <c r="D58" s="37">
        <f>IF($D$3="interior", F37*G37*B49,  IF($D$3="exterior", J37*K37*B49, "ERROR"))</f>
        <v/>
      </c>
      <c r="E58" s="37">
        <f>IF($D$3="interior", H37*I37*B49,  IF($D$3="exterior", L37*M37*B49, "ERROR"))</f>
        <v/>
      </c>
      <c r="F58" s="1" t="s">
        <v>61</v>
      </c>
    </row>
    <row customHeight="1" ht="18" r="59" s="2" spans="1:19">
      <c r="A59" s="4" t="s">
        <v>38</v>
      </c>
      <c r="B59" s="4" t="s">
        <v>86</v>
      </c>
      <c r="C59" s="4" t="s">
        <v>84</v>
      </c>
      <c r="D59" s="37">
        <f>IF($D$3="interior", F38*G38*B49,  IF($D$3="exterior", J38*K38*B49, "ERROR"))</f>
        <v/>
      </c>
      <c r="E59" s="37">
        <f>IF($D$3="interior", H38*I38*B49,  IF($D$3="exterior", L38*M38*B49, "ERROR"))</f>
        <v/>
      </c>
      <c r="F59" s="1" t="s">
        <v>61</v>
      </c>
    </row>
    <row customHeight="1" ht="18" r="60" s="2" spans="1:19">
      <c r="A60" s="4" t="s">
        <v>38</v>
      </c>
      <c r="B60" s="4" t="s">
        <v>86</v>
      </c>
      <c r="C60" s="4" t="s">
        <v>85</v>
      </c>
      <c r="D60" s="37">
        <f>IF($D$3="interior", F39*G39*B49,  IF($D$3="exterior", J39*K39*B49, "ERROR"))</f>
        <v/>
      </c>
      <c r="E60" s="37">
        <f>IF($D$3="interior", H39*I39*B49,  IF($D$3="exterior", L39*M39*B49, "ERROR"))</f>
        <v/>
      </c>
      <c r="F60" s="1" t="s">
        <v>61</v>
      </c>
    </row>
    <row customHeight="1" ht="18" r="61" s="2" spans="1:19">
      <c r="A61" s="4" t="s">
        <v>40</v>
      </c>
      <c r="B61" s="4" t="s">
        <v>82</v>
      </c>
      <c r="C61" s="4" t="s">
        <v>83</v>
      </c>
      <c r="D61" s="37">
        <f>IF($D$4="interior", F37*G37*B50,  IF($D$4="exterior", J37*K37*B50, "ERROR"))</f>
        <v/>
      </c>
      <c r="E61" s="37">
        <f>IF($D$4="interior", H37*I37*B50,  IF($D$4="exterior", L37*M37*B50, "ERROR"))</f>
        <v/>
      </c>
      <c r="F61" s="1" t="s">
        <v>61</v>
      </c>
    </row>
    <row customHeight="1" ht="18" r="62" s="2" spans="1:19">
      <c r="A62" s="4" t="s">
        <v>40</v>
      </c>
      <c r="B62" s="4" t="s">
        <v>82</v>
      </c>
      <c r="C62" s="4" t="s">
        <v>84</v>
      </c>
      <c r="D62" s="37">
        <f>IF($D$4="interior", F38*G38*B50,  IF($D$4="exterior", J38*K38*B50, "ERROR"))</f>
        <v/>
      </c>
      <c r="E62" s="37">
        <f>IF($D$4="interior", H38*I38*B50,  IF($D$4="exterior", L38*M38*B50, "ERROR"))</f>
        <v/>
      </c>
      <c r="F62" s="1" t="s">
        <v>61</v>
      </c>
    </row>
    <row customHeight="1" ht="18" r="63" s="2" spans="1:19">
      <c r="A63" s="4" t="s">
        <v>40</v>
      </c>
      <c r="B63" s="4" t="s">
        <v>82</v>
      </c>
      <c r="C63" s="4" t="s">
        <v>85</v>
      </c>
      <c r="D63" s="37">
        <f>IF($D$4="interior", F39*G39*B50,  IF($D$4="exterior", J39*K39*B50, "ERROR"))</f>
        <v/>
      </c>
      <c r="E63" s="37">
        <f>IF($D$4="interior", H39*I39*B50,  IF($D$4="exterior", L39*M39*B50, "ERROR"))</f>
        <v/>
      </c>
      <c r="F63" s="1" t="s">
        <v>61</v>
      </c>
    </row>
    <row customHeight="1" ht="18" r="64" s="2" spans="1:19">
      <c r="A64" s="4" t="s">
        <v>40</v>
      </c>
      <c r="B64" s="4" t="s">
        <v>86</v>
      </c>
      <c r="C64" s="4" t="s">
        <v>83</v>
      </c>
      <c r="D64" s="37">
        <f>IF($D$4="interior", F37*G37*B51,  IF($D$4="exterior", J37*K37*B51, "ERROR"))</f>
        <v/>
      </c>
      <c r="E64" s="37">
        <f>IF($D$4="interior", H37*I37*B51,  IF($D$4="exterior", L37*M37*B51, "ERROR"))</f>
        <v/>
      </c>
      <c r="F64" s="1" t="s">
        <v>61</v>
      </c>
    </row>
    <row customHeight="1" ht="18" r="65" s="2" spans="1:19">
      <c r="A65" s="4" t="s">
        <v>40</v>
      </c>
      <c r="B65" s="4" t="s">
        <v>86</v>
      </c>
      <c r="C65" s="4" t="s">
        <v>84</v>
      </c>
      <c r="D65" s="37">
        <f>IF($D$4="interior", F38*G38*B51,  IF($D$4="exterior", J38*K38*B51, "ERROR"))</f>
        <v/>
      </c>
      <c r="E65" s="37">
        <f>IF($D$4="interior", H38*I38*B51,  IF($D$4="exterior", L38*M38*B51, "ERROR"))</f>
        <v/>
      </c>
      <c r="F65" s="1" t="s">
        <v>61</v>
      </c>
    </row>
    <row customHeight="1" ht="18" r="66" s="2" spans="1:19">
      <c r="A66" s="4" t="s">
        <v>40</v>
      </c>
      <c r="B66" s="4" t="s">
        <v>86</v>
      </c>
      <c r="C66" s="4" t="s">
        <v>85</v>
      </c>
      <c r="D66" s="37">
        <f>IF($D$4="interior", F39*G39*B51,  IF($D$4="exterior", J39*K39*B51, "ERROR"))</f>
        <v/>
      </c>
      <c r="E66" s="37">
        <f>IF($D$4="interior", H39*I39*B51,  IF($D$4="exterior", L39*M39*B51, "ERROR"))</f>
        <v/>
      </c>
      <c r="F66" s="1" t="s">
        <v>61</v>
      </c>
    </row>
    <row customHeight="1" ht="18" r="69" s="2" spans="1:19">
      <c r="A69" s="7" t="s">
        <v>87</v>
      </c>
    </row>
    <row r="70" spans="1:19">
      <c r="A70" s="4" t="s">
        <v>35</v>
      </c>
      <c r="B70" s="4" t="s">
        <v>81</v>
      </c>
      <c r="C70" s="4" t="s">
        <v>36</v>
      </c>
      <c r="D70" s="4" t="s">
        <v>37</v>
      </c>
    </row>
    <row customHeight="1" ht="18" r="71" s="2" spans="1:19">
      <c r="A71" s="4" t="s">
        <v>38</v>
      </c>
      <c r="B71" s="4" t="s">
        <v>83</v>
      </c>
      <c r="C71" s="37">
        <f>1.2*D55+1.6*D58</f>
        <v/>
      </c>
      <c r="D71" s="37">
        <f>1.2*E55+1.6*E58</f>
        <v/>
      </c>
      <c r="E71" t="s">
        <v>61</v>
      </c>
    </row>
    <row customHeight="1" ht="18" r="72" s="2" spans="1:19">
      <c r="A72" s="4" t="s">
        <v>38</v>
      </c>
      <c r="B72" s="4" t="s">
        <v>84</v>
      </c>
      <c r="C72" s="37">
        <f>1.2*D56+1.6*D59</f>
        <v/>
      </c>
      <c r="D72" s="37">
        <f>1.2*E56+1.6*E59</f>
        <v/>
      </c>
      <c r="E72" t="s">
        <v>61</v>
      </c>
    </row>
    <row customHeight="1" ht="18" r="73" s="2" spans="1:19">
      <c r="A73" s="4" t="s">
        <v>38</v>
      </c>
      <c r="B73" s="4" t="s">
        <v>85</v>
      </c>
      <c r="C73" s="37">
        <f>1.2*D57+1.6*D60</f>
        <v/>
      </c>
      <c r="D73" s="37">
        <f>1.2*E57+1.6*E60</f>
        <v/>
      </c>
      <c r="E73" t="s">
        <v>61</v>
      </c>
    </row>
    <row customHeight="1" ht="18" r="74" s="2" spans="1:19">
      <c r="A74" s="4" t="s">
        <v>40</v>
      </c>
      <c r="B74" s="4" t="s">
        <v>83</v>
      </c>
      <c r="C74" s="37">
        <f>1.2*D61+1.6*D64</f>
        <v/>
      </c>
      <c r="D74" s="37">
        <f>1.2*E61+1.6*E64</f>
        <v/>
      </c>
      <c r="E74" t="s">
        <v>61</v>
      </c>
    </row>
    <row customHeight="1" ht="18" r="75" s="2" spans="1:19">
      <c r="A75" s="4" t="s">
        <v>40</v>
      </c>
      <c r="B75" s="4" t="s">
        <v>84</v>
      </c>
      <c r="C75" s="37">
        <f>1.2*D62+1.6*D65</f>
        <v/>
      </c>
      <c r="D75" s="37">
        <f>1.2*E62+1.6*E65</f>
        <v/>
      </c>
      <c r="E75" t="s">
        <v>61</v>
      </c>
    </row>
    <row customHeight="1" ht="18" r="76" s="2" spans="1:19">
      <c r="A76" s="4" t="s">
        <v>40</v>
      </c>
      <c r="B76" s="4" t="s">
        <v>85</v>
      </c>
      <c r="C76" s="37">
        <f>1.2*D63+1.6*D66</f>
        <v/>
      </c>
      <c r="D76" s="37">
        <f>1.2*E63+1.6*E66</f>
        <v/>
      </c>
      <c r="E76" t="s">
        <v>61</v>
      </c>
    </row>
    <row customHeight="1" ht="18" r="78" s="2" spans="1:19">
      <c r="A78" s="14" t="s">
        <v>88</v>
      </c>
      <c r="F78" t="s">
        <v>89</v>
      </c>
      <c r="M78" t="s">
        <v>90</v>
      </c>
      <c r="R78" t="s">
        <v>91</v>
      </c>
    </row>
    <row r="79" spans="1:19">
      <c r="A79" s="4" t="s">
        <v>35</v>
      </c>
      <c r="B79" s="4" t="s">
        <v>81</v>
      </c>
      <c r="C79" t="s">
        <v>36</v>
      </c>
      <c r="D79" t="s">
        <v>37</v>
      </c>
      <c r="F79" s="4" t="s">
        <v>35</v>
      </c>
      <c r="G79" s="4" t="s">
        <v>81</v>
      </c>
      <c r="H79" t="s">
        <v>36</v>
      </c>
      <c r="I79" t="s">
        <v>37</v>
      </c>
      <c r="K79" s="4" t="s">
        <v>35</v>
      </c>
      <c r="L79" s="4" t="s">
        <v>81</v>
      </c>
      <c r="M79" s="4" t="s">
        <v>36</v>
      </c>
      <c r="N79" s="4" t="s">
        <v>37</v>
      </c>
      <c r="P79" s="4" t="s">
        <v>35</v>
      </c>
      <c r="Q79" s="4" t="s">
        <v>81</v>
      </c>
      <c r="R79" s="4" t="s">
        <v>36</v>
      </c>
      <c r="S79" s="4" t="s">
        <v>37</v>
      </c>
    </row>
    <row customHeight="1" ht="18.75" r="80" s="2" spans="1:19">
      <c r="A80" s="4" t="s">
        <v>38</v>
      </c>
      <c r="B80" s="4" t="s">
        <v>83</v>
      </c>
      <c r="C80" s="3">
        <f>IF(ISBLANK(M80),H80,M80)</f>
        <v/>
      </c>
      <c r="D80" s="3">
        <f>IF(ISBLANK(N80),I80,N80)</f>
        <v/>
      </c>
      <c r="E80" t="s">
        <v>92</v>
      </c>
      <c r="F80" s="4" t="s">
        <v>38</v>
      </c>
      <c r="G80" s="4" t="s">
        <v>83</v>
      </c>
      <c r="H80" s="3">
        <f>MAX(C71*12000/d*0.85/54000, 0.0025*l_1c*12*d)</f>
        <v/>
      </c>
      <c r="I80" s="3">
        <f>MAX(D71*12000/d*0.85/54000, 0.0025*l_1m*12*d)</f>
        <v/>
      </c>
      <c r="J80" t="s">
        <v>92</v>
      </c>
      <c r="K80" s="4" t="s">
        <v>38</v>
      </c>
      <c r="L80" s="4" t="s">
        <v>83</v>
      </c>
      <c r="M80" s="4">
        <f>R80*l_1c*12*d</f>
        <v/>
      </c>
      <c r="N80" s="4">
        <f>S80*l_1m*12*d</f>
        <v/>
      </c>
      <c r="P80" s="4" t="s">
        <v>38</v>
      </c>
      <c r="Q80" s="4" t="s">
        <v>83</v>
      </c>
      <c r="R80" s="38" t="n">
        <v>0.00335</v>
      </c>
      <c r="S80" s="38" t="n">
        <v>0.0025</v>
      </c>
    </row>
    <row customHeight="1" ht="18.75" r="81" s="2" spans="1:19">
      <c r="A81" s="4" t="s">
        <v>38</v>
      </c>
      <c r="B81" s="4" t="s">
        <v>84</v>
      </c>
      <c r="C81" s="3">
        <f>IF(ISBLANK(M81),H81,M81)</f>
        <v/>
      </c>
      <c r="D81" s="3">
        <f>IF(ISBLANK(N81),I81,N81)</f>
        <v/>
      </c>
      <c r="E81" t="s">
        <v>92</v>
      </c>
      <c r="F81" s="4" t="s">
        <v>38</v>
      </c>
      <c r="G81" s="4" t="s">
        <v>84</v>
      </c>
      <c r="H81" s="3">
        <f>MAX(C72*12000/d*0.85/54000, 0.0025*l_1c*12*d)</f>
        <v/>
      </c>
      <c r="I81" s="3">
        <f>MAX(D72*12000/d*0.85/54000, 0.0025*l_1m*12*d)</f>
        <v/>
      </c>
      <c r="J81" t="s">
        <v>92</v>
      </c>
      <c r="K81" s="4" t="s">
        <v>38</v>
      </c>
      <c r="L81" s="4" t="s">
        <v>84</v>
      </c>
      <c r="M81" s="4">
        <f>R81*l_1c*12*d</f>
        <v/>
      </c>
      <c r="N81" s="4">
        <f>S81*l_1m*12*d</f>
        <v/>
      </c>
      <c r="P81" s="4" t="s">
        <v>38</v>
      </c>
      <c r="Q81" s="4" t="s">
        <v>84</v>
      </c>
      <c r="R81" s="38" t="n">
        <v>0.00279</v>
      </c>
      <c r="S81" s="38" t="n">
        <v>0.0025</v>
      </c>
    </row>
    <row customHeight="1" ht="18.75" r="82" s="2" spans="1:19">
      <c r="A82" s="4" t="s">
        <v>38</v>
      </c>
      <c r="B82" s="4" t="s">
        <v>85</v>
      </c>
      <c r="C82" s="3">
        <f>IF(ISBLANK(M82),H82,M82)</f>
        <v/>
      </c>
      <c r="D82" s="3">
        <f>IF(ISBLANK(N82),I82,N82)</f>
        <v/>
      </c>
      <c r="E82" t="s">
        <v>92</v>
      </c>
      <c r="F82" s="4" t="s">
        <v>38</v>
      </c>
      <c r="G82" s="4" t="s">
        <v>85</v>
      </c>
      <c r="H82" s="3">
        <f>MAX(C73*12000/d*0.85/54000, 0.0025*l_1c*12*d)</f>
        <v/>
      </c>
      <c r="I82" s="3">
        <f>MAX(D73*12000/d*0.85/54000, 0.0025*l_1m*12*d)</f>
        <v/>
      </c>
      <c r="J82" t="s">
        <v>92</v>
      </c>
      <c r="K82" s="4" t="s">
        <v>38</v>
      </c>
      <c r="L82" s="4" t="s">
        <v>85</v>
      </c>
      <c r="M82" s="4">
        <f>R82*l_1c*12*d</f>
        <v/>
      </c>
      <c r="N82" s="4">
        <f>S82*l_1m*12*d</f>
        <v/>
      </c>
      <c r="P82" s="4" t="s">
        <v>38</v>
      </c>
      <c r="Q82" s="4" t="s">
        <v>85</v>
      </c>
      <c r="R82" s="38" t="n">
        <v>0.00564</v>
      </c>
      <c r="S82" s="38" t="n">
        <v>0.0025</v>
      </c>
    </row>
    <row customHeight="1" ht="18.75" r="83" s="2" spans="1:19">
      <c r="A83" s="4" t="s">
        <v>40</v>
      </c>
      <c r="B83" s="4" t="s">
        <v>83</v>
      </c>
      <c r="C83" s="3">
        <f>IF(ISBLANK(M83),H83,M83)</f>
        <v/>
      </c>
      <c r="D83" s="3">
        <f>IF(ISBLANK(N83),I83,N83)</f>
        <v/>
      </c>
      <c r="E83" t="s">
        <v>92</v>
      </c>
      <c r="F83" s="4" t="s">
        <v>40</v>
      </c>
      <c r="G83" s="4" t="s">
        <v>83</v>
      </c>
      <c r="H83" s="3">
        <f>MAX(C74*12000/d*0.85/54000, 0.0025*l_2c*12*d)</f>
        <v/>
      </c>
      <c r="I83" s="3">
        <f>MAX(D74*12000/d*0.85/54000, 0.0025*l_2m*12*d)</f>
        <v/>
      </c>
      <c r="J83" t="s">
        <v>92</v>
      </c>
      <c r="K83" s="4" t="s">
        <v>40</v>
      </c>
      <c r="L83" s="4" t="s">
        <v>83</v>
      </c>
      <c r="M83" s="4">
        <f>R83*l_2c*12*d</f>
        <v/>
      </c>
      <c r="N83" s="4">
        <f>S83*l_2m*12*d</f>
        <v/>
      </c>
      <c r="P83" s="4" t="s">
        <v>40</v>
      </c>
      <c r="Q83" s="4" t="s">
        <v>83</v>
      </c>
      <c r="R83" s="38" t="n">
        <v>0.0025</v>
      </c>
      <c r="S83" s="38" t="n">
        <v>0.0025</v>
      </c>
    </row>
    <row customHeight="1" ht="18.75" r="84" s="2" spans="1:19">
      <c r="A84" s="4" t="s">
        <v>40</v>
      </c>
      <c r="B84" s="4" t="s">
        <v>84</v>
      </c>
      <c r="C84" s="3">
        <f>IF(ISBLANK(M84),H84,M84)</f>
        <v/>
      </c>
      <c r="D84" s="3">
        <f>IF(ISBLANK(N84),I84,N84)</f>
        <v/>
      </c>
      <c r="E84" t="s">
        <v>92</v>
      </c>
      <c r="F84" s="4" t="s">
        <v>40</v>
      </c>
      <c r="G84" s="4" t="s">
        <v>84</v>
      </c>
      <c r="H84" s="3">
        <f>MAX(C75*12000/d*0.85/54000, 0.0025*l_2c*12*d)</f>
        <v/>
      </c>
      <c r="I84" s="3">
        <f>MAX(D75*12000/d*0.85/54000, 0.0025*l_2m*12*d)</f>
        <v/>
      </c>
      <c r="J84" t="s">
        <v>92</v>
      </c>
      <c r="K84" s="4" t="s">
        <v>40</v>
      </c>
      <c r="L84" s="4" t="s">
        <v>84</v>
      </c>
      <c r="M84" s="4">
        <f>R84*l_2c*12*d</f>
        <v/>
      </c>
      <c r="N84" s="4">
        <f>S84*l_2m*12*d</f>
        <v/>
      </c>
      <c r="P84" s="4" t="s">
        <v>40</v>
      </c>
      <c r="Q84" s="4" t="s">
        <v>84</v>
      </c>
      <c r="R84" s="38" t="n">
        <v>0.00523</v>
      </c>
      <c r="S84" s="38" t="n">
        <v>0.0025</v>
      </c>
    </row>
    <row customHeight="1" ht="18.75" r="85" s="2" spans="1:19">
      <c r="A85" s="4" t="s">
        <v>40</v>
      </c>
      <c r="B85" s="4" t="s">
        <v>85</v>
      </c>
      <c r="C85" s="3">
        <f>IF(ISBLANK(M85),H85,M85)</f>
        <v/>
      </c>
      <c r="D85" s="3">
        <f>IF(ISBLANK(N85),I85,N85)</f>
        <v/>
      </c>
      <c r="E85" t="s">
        <v>92</v>
      </c>
      <c r="F85" s="4" t="s">
        <v>40</v>
      </c>
      <c r="G85" s="4" t="s">
        <v>85</v>
      </c>
      <c r="H85" s="3">
        <f>MAX(C76*12000/d*0.85/54000, 0.0025*l_2c*12*d)</f>
        <v/>
      </c>
      <c r="I85" s="3">
        <f>MAX(D76*12000/d*0.85/54000, 0.0025*l_2m*12*d)</f>
        <v/>
      </c>
      <c r="J85" t="s">
        <v>92</v>
      </c>
      <c r="K85" s="4" t="s">
        <v>40</v>
      </c>
      <c r="L85" s="4" t="s">
        <v>85</v>
      </c>
      <c r="M85" s="4">
        <f>R85*l_2c*12*d</f>
        <v/>
      </c>
      <c r="N85" s="4">
        <f>S85*l_2m*12*d</f>
        <v/>
      </c>
      <c r="P85" s="4" t="s">
        <v>40</v>
      </c>
      <c r="Q85" s="4" t="s">
        <v>85</v>
      </c>
      <c r="R85" s="38" t="n">
        <v>0.00523</v>
      </c>
      <c r="S85" s="38" t="n">
        <v>0.0025</v>
      </c>
    </row>
    <row customHeight="1" ht="18" r="87" s="2" spans="1:19">
      <c r="A87" s="14" t="s">
        <v>93</v>
      </c>
    </row>
    <row r="88" spans="1:19">
      <c r="A88" s="4" t="s">
        <v>35</v>
      </c>
      <c r="B88" s="4" t="s">
        <v>81</v>
      </c>
      <c r="C88" t="s">
        <v>36</v>
      </c>
      <c r="D88" t="s">
        <v>37</v>
      </c>
    </row>
    <row customHeight="1" ht="18.75" r="89" s="2" spans="1:19">
      <c r="A89" s="4" t="s">
        <v>38</v>
      </c>
      <c r="B89" s="4" t="s">
        <v>83</v>
      </c>
      <c r="C89" s="37">
        <f>1/12*l_1c*12*h^3</f>
        <v/>
      </c>
      <c r="D89" s="37">
        <f>1/12*l_1m*12*h^3</f>
        <v/>
      </c>
      <c r="E89" t="s">
        <v>94</v>
      </c>
    </row>
    <row customHeight="1" ht="18.75" r="90" s="2" spans="1:19">
      <c r="A90" s="4" t="s">
        <v>38</v>
      </c>
      <c r="B90" s="4" t="s">
        <v>84</v>
      </c>
      <c r="C90" s="37">
        <f>1/12*l_1c*12*h^3</f>
        <v/>
      </c>
      <c r="D90" s="37">
        <f>1/12*l_1m*12*h^3</f>
        <v/>
      </c>
      <c r="E90" t="s">
        <v>94</v>
      </c>
    </row>
    <row customHeight="1" ht="18.75" r="91" s="2" spans="1:19">
      <c r="A91" s="4" t="s">
        <v>38</v>
      </c>
      <c r="B91" s="4" t="s">
        <v>85</v>
      </c>
      <c r="C91" s="37">
        <f>1/12*l_1c*12*h^3</f>
        <v/>
      </c>
      <c r="D91" s="37">
        <f>1/12*l_1m*12*h^3</f>
        <v/>
      </c>
      <c r="E91" t="s">
        <v>94</v>
      </c>
    </row>
    <row customHeight="1" ht="18.75" r="92" s="2" spans="1:19">
      <c r="A92" s="4" t="s">
        <v>40</v>
      </c>
      <c r="B92" s="4" t="s">
        <v>83</v>
      </c>
      <c r="C92" s="37">
        <f>1/12*l_2c*12*h^3</f>
        <v/>
      </c>
      <c r="D92" s="37">
        <f>1/12*l_2m*12*h^3</f>
        <v/>
      </c>
      <c r="E92" t="s">
        <v>94</v>
      </c>
    </row>
    <row customHeight="1" ht="18.75" r="93" s="2" spans="1:19">
      <c r="A93" s="4" t="s">
        <v>40</v>
      </c>
      <c r="B93" s="4" t="s">
        <v>84</v>
      </c>
      <c r="C93" s="37">
        <f>1/12*l_2c*12*h^3</f>
        <v/>
      </c>
      <c r="D93" s="37">
        <f>1/12*l_2m*12*h^3</f>
        <v/>
      </c>
      <c r="E93" t="s">
        <v>94</v>
      </c>
    </row>
    <row customHeight="1" ht="18.75" r="94" s="2" spans="1:19">
      <c r="A94" s="4" t="s">
        <v>40</v>
      </c>
      <c r="B94" s="4" t="s">
        <v>85</v>
      </c>
      <c r="C94" s="37">
        <f>1/12*l_2c*12*h^3</f>
        <v/>
      </c>
      <c r="D94" s="37">
        <f>1/12*l_2m*12*h^3</f>
        <v/>
      </c>
      <c r="E94" t="s">
        <v>94</v>
      </c>
    </row>
    <row customHeight="1" ht="15.75" r="95" s="2" spans="1:19" thickBot="1"/>
    <row r="96" spans="1:19">
      <c r="F96" s="39" t="s">
        <v>36</v>
      </c>
      <c r="G96" s="40" t="s">
        <v>37</v>
      </c>
      <c r="H96" s="40" t="s">
        <v>36</v>
      </c>
      <c r="I96" s="40" t="s">
        <v>37</v>
      </c>
      <c r="J96" s="40" t="s">
        <v>36</v>
      </c>
      <c r="K96" s="40" t="s">
        <v>37</v>
      </c>
      <c r="L96" s="40" t="s">
        <v>36</v>
      </c>
      <c r="M96" s="40" t="s">
        <v>37</v>
      </c>
      <c r="N96" s="40" t="s">
        <v>36</v>
      </c>
      <c r="O96" s="40" t="s">
        <v>37</v>
      </c>
      <c r="P96" s="40" t="s">
        <v>36</v>
      </c>
      <c r="Q96" s="41" t="s">
        <v>37</v>
      </c>
    </row>
    <row customHeight="1" ht="18" r="97" s="2" spans="1:19">
      <c r="A97" s="14" t="s">
        <v>95</v>
      </c>
      <c r="F97" s="22" t="s">
        <v>96</v>
      </c>
      <c r="G97" s="23" t="s">
        <v>96</v>
      </c>
      <c r="H97" s="23" t="s">
        <v>97</v>
      </c>
      <c r="I97" s="23" t="s">
        <v>97</v>
      </c>
      <c r="J97" s="23" t="s">
        <v>98</v>
      </c>
      <c r="K97" s="23" t="s">
        <v>98</v>
      </c>
      <c r="L97" s="23" t="s">
        <v>99</v>
      </c>
      <c r="M97" s="23" t="s">
        <v>99</v>
      </c>
      <c r="N97" s="23" t="s">
        <v>100</v>
      </c>
      <c r="O97" s="23" t="s">
        <v>100</v>
      </c>
      <c r="P97" s="42" t="s">
        <v>101</v>
      </c>
      <c r="Q97" s="43" t="s">
        <v>101</v>
      </c>
    </row>
    <row customHeight="1" ht="18" r="98" s="2" spans="1:19" thickBot="1">
      <c r="A98" s="4" t="s">
        <v>35</v>
      </c>
      <c r="B98" s="4" t="s">
        <v>81</v>
      </c>
      <c r="C98" s="4" t="s">
        <v>36</v>
      </c>
      <c r="D98" s="4" t="s">
        <v>37</v>
      </c>
      <c r="F98" s="34" t="s">
        <v>92</v>
      </c>
      <c r="G98" s="35" t="s">
        <v>92</v>
      </c>
      <c r="H98" s="35" t="s">
        <v>15</v>
      </c>
      <c r="I98" s="35" t="s">
        <v>15</v>
      </c>
      <c r="J98" s="35" t="s">
        <v>94</v>
      </c>
      <c r="K98" s="35" t="s">
        <v>94</v>
      </c>
      <c r="L98" s="35" t="s">
        <v>61</v>
      </c>
      <c r="M98" s="35" t="s">
        <v>61</v>
      </c>
      <c r="N98" s="35" t="n"/>
      <c r="O98" s="35" t="n"/>
      <c r="P98" s="44" t="n"/>
      <c r="Q98" s="45" t="n"/>
    </row>
    <row customHeight="1" ht="18.75" r="99" s="2" spans="1:19">
      <c r="A99" s="4" t="s">
        <v>38</v>
      </c>
      <c r="B99" s="4" t="s">
        <v>83</v>
      </c>
      <c r="C99" s="37">
        <f>IF(N99&lt;1, J99/(1-N99^2*(1-J99/C89)), C89)</f>
        <v/>
      </c>
      <c r="D99" s="37">
        <f>IF(O99&lt;1, K99/(1-O99^2*(1-K99/D89)), D89)</f>
        <v/>
      </c>
      <c r="E99" t="s">
        <v>94</v>
      </c>
      <c r="F99" s="46">
        <f>l_1c*12/(n*C80)</f>
        <v/>
      </c>
      <c r="G99" s="47">
        <f>l_1m*12/(n*D80)</f>
        <v/>
      </c>
      <c r="H99" s="47">
        <f>(SQRT(2*d*F99+1) - 1)/F99</f>
        <v/>
      </c>
      <c r="I99" s="47">
        <f>(SQRT(2*d*G99+1) - 1)/G99</f>
        <v/>
      </c>
      <c r="J99" s="48">
        <f>MIN(l_1c * 12*H99^3/3+n*C80*(d-H99)^2,C89)</f>
        <v/>
      </c>
      <c r="K99" s="48">
        <f>MIN(l_1m * 12*I99^3/3+n*D80*(d-I99)^2,D89)</f>
        <v/>
      </c>
      <c r="L99" s="48">
        <f>f_r*C89/y_t * 1 / 12000</f>
        <v/>
      </c>
      <c r="M99" s="48">
        <f>f_r*D89/y_t * 1 / 12000</f>
        <v/>
      </c>
      <c r="N99" s="47">
        <f>IF((D55+D58)=0, 1.1, L99/(D55+D58))</f>
        <v/>
      </c>
      <c r="O99" s="47">
        <f>IF((E55+E58)=0, 1.1, M99/(E55+E58))</f>
        <v/>
      </c>
      <c r="P99" s="47">
        <f>C80/(l_1c*d)</f>
        <v/>
      </c>
      <c r="Q99" s="49">
        <f>D80/(l_1m*d)</f>
        <v/>
      </c>
    </row>
    <row customHeight="1" ht="18.75" r="100" s="2" spans="1:19">
      <c r="A100" s="4" t="s">
        <v>38</v>
      </c>
      <c r="B100" s="4" t="s">
        <v>84</v>
      </c>
      <c r="C100" s="37">
        <f>IF(N100&lt;1, J100/(1-N100^2*(1-J100/C90)), C90)</f>
        <v/>
      </c>
      <c r="D100" s="37">
        <f>IF(O100&lt;1, K100/(1-O100^2*(1-K100/D90)), D90)</f>
        <v/>
      </c>
      <c r="E100" t="s">
        <v>94</v>
      </c>
      <c r="F100" s="50">
        <f>l_1c*12/(n*C81)</f>
        <v/>
      </c>
      <c r="G100" s="51">
        <f>l_1m*12/(n*D81)</f>
        <v/>
      </c>
      <c r="H100" s="51">
        <f>(SQRT(2*d*F100+1) - 1)/F100</f>
        <v/>
      </c>
      <c r="I100" s="51">
        <f>(SQRT(2*d*G100+1) - 1)/G100</f>
        <v/>
      </c>
      <c r="J100" s="52">
        <f>MIN(l_1c * 12*H100^3/3+n*C81*(d-H100)^2,C90)</f>
        <v/>
      </c>
      <c r="K100" s="52">
        <f>MIN(l_1m * 12*I100^3/3+n*D81*(d-I100)^2,D90)</f>
        <v/>
      </c>
      <c r="L100" s="52">
        <f>f_r*C90/y_t * 1 / 12000</f>
        <v/>
      </c>
      <c r="M100" s="52">
        <f>f_r*D90/y_t * 1 / 12000</f>
        <v/>
      </c>
      <c r="N100" s="51">
        <f>IF((D56+D59)=0, 1.1, L100/(D56+D59))</f>
        <v/>
      </c>
      <c r="O100" s="51">
        <f>IF((E56+E59)=0, 1.1, M100/(E56+E59))</f>
        <v/>
      </c>
      <c r="P100" s="51">
        <f>C81/(l_1c*d)</f>
        <v/>
      </c>
      <c r="Q100" s="53">
        <f>D81/(l_1m*d)</f>
        <v/>
      </c>
    </row>
    <row customHeight="1" ht="18.75" r="101" s="2" spans="1:19">
      <c r="A101" s="4" t="s">
        <v>38</v>
      </c>
      <c r="B101" s="4" t="s">
        <v>85</v>
      </c>
      <c r="C101" s="37">
        <f>IF(N101&lt;1, J101/(1-N101^2*(1-J101/C91)), C91)</f>
        <v/>
      </c>
      <c r="D101" s="37">
        <f>IF(O101&lt;1, K101/(1-O101^2*(1-K101/D91)), D91)</f>
        <v/>
      </c>
      <c r="E101" t="s">
        <v>94</v>
      </c>
      <c r="F101" s="50">
        <f>l_1c*12/(n*C82)</f>
        <v/>
      </c>
      <c r="G101" s="51">
        <f>l_1m*12/(n*D82)</f>
        <v/>
      </c>
      <c r="H101" s="51">
        <f>(SQRT(2*d*F101+1) - 1)/F101</f>
        <v/>
      </c>
      <c r="I101" s="51">
        <f>(SQRT(2*d*G101+1) - 1)/G101</f>
        <v/>
      </c>
      <c r="J101" s="52">
        <f>MIN(l_1c * 12*H101^3/3+n*C82*(d-H101)^2,C91)</f>
        <v/>
      </c>
      <c r="K101" s="52">
        <f>MIN(l_1m * 12*I101^3/3+n*D82*(d-I101)^2,D91)</f>
        <v/>
      </c>
      <c r="L101" s="52">
        <f>f_r*C91/y_t * 1 / 12000</f>
        <v/>
      </c>
      <c r="M101" s="52">
        <f>f_r*D91/y_t * 1 / 12000</f>
        <v/>
      </c>
      <c r="N101" s="51">
        <f>IF((D57+D60)=0, 1.1, L101/(D57+D60))</f>
        <v/>
      </c>
      <c r="O101" s="51">
        <f>IF((E57+E60)=0, 1.1, M101/(E57+E60))</f>
        <v/>
      </c>
      <c r="P101" s="51">
        <f>C82/(l_1c*d)</f>
        <v/>
      </c>
      <c r="Q101" s="53">
        <f>D82/(l_1m*d)</f>
        <v/>
      </c>
    </row>
    <row customHeight="1" ht="18.75" r="102" s="2" spans="1:19">
      <c r="A102" s="4" t="s">
        <v>40</v>
      </c>
      <c r="B102" s="4" t="s">
        <v>83</v>
      </c>
      <c r="C102" s="37">
        <f>IF(N102&lt;1, J102/(1-N102^2*(1-J102/C92)), C92)</f>
        <v/>
      </c>
      <c r="D102" s="37">
        <f>IF(O102&lt;1, K102/(1-O102^2*(1-K102/D92)), D92)</f>
        <v/>
      </c>
      <c r="E102" t="s">
        <v>94</v>
      </c>
      <c r="F102" s="50">
        <f>l_2c*12/(n*C83)</f>
        <v/>
      </c>
      <c r="G102" s="51">
        <f>l_2m*12/(n*D83)</f>
        <v/>
      </c>
      <c r="H102" s="51">
        <f>(SQRT(2*d*F102+1) - 1)/F102</f>
        <v/>
      </c>
      <c r="I102" s="51">
        <f>(SQRT(2*d*G102+1) - 1)/G102</f>
        <v/>
      </c>
      <c r="J102" s="52">
        <f>MIN(l_2c * 12*H102^3/3+n*C83*(d-H102)^2,C92)</f>
        <v/>
      </c>
      <c r="K102" s="52">
        <f>MIN(l_2m * 12*I102^3/3+n*D83*(d-I102)^2,D92)</f>
        <v/>
      </c>
      <c r="L102" s="52">
        <f>f_r*C92/y_t * 1 / 12000</f>
        <v/>
      </c>
      <c r="M102" s="52">
        <f>f_r*D92/y_t * 1 / 12000</f>
        <v/>
      </c>
      <c r="N102" s="51">
        <f>IF((D61+D64)=0, 1.1, L102/(D61+D64))</f>
        <v/>
      </c>
      <c r="O102" s="51">
        <f>IF((E61+E64)=0, 1.1, M102/(E61+E64))</f>
        <v/>
      </c>
      <c r="P102" s="51">
        <f>C83/(l_2c*d)</f>
        <v/>
      </c>
      <c r="Q102" s="53">
        <f>D83/(l_2m*d)</f>
        <v/>
      </c>
    </row>
    <row customHeight="1" ht="18.75" r="103" s="2" spans="1:19">
      <c r="A103" s="4" t="s">
        <v>40</v>
      </c>
      <c r="B103" s="4" t="s">
        <v>84</v>
      </c>
      <c r="C103" s="37">
        <f>IF(N103&lt;1, J103/(1-N103^2*(1-J103/C93)), C93)</f>
        <v/>
      </c>
      <c r="D103" s="37">
        <f>IF(O103&lt;1, K103/(1-O103^2*(1-K103/D93)), D93)</f>
        <v/>
      </c>
      <c r="E103" t="s">
        <v>94</v>
      </c>
      <c r="F103" s="50">
        <f>l_2c*12/(n*C84)</f>
        <v/>
      </c>
      <c r="G103" s="51">
        <f>l_2m*12/(n*D84)</f>
        <v/>
      </c>
      <c r="H103" s="51">
        <f>(SQRT(2*d*F103+1) - 1)/F103</f>
        <v/>
      </c>
      <c r="I103" s="51">
        <f>(SQRT(2*d*G103+1) - 1)/G103</f>
        <v/>
      </c>
      <c r="J103" s="52">
        <f>MIN(l_2c * 12*H103^3/3+n*C84*(d-H103)^2,C93)</f>
        <v/>
      </c>
      <c r="K103" s="52">
        <f>MIN(l_2m * 12*I103^3/3+n*D84*(d-I103)^2,D93)</f>
        <v/>
      </c>
      <c r="L103" s="52">
        <f>f_r*C93/y_t * 1 / 12000</f>
        <v/>
      </c>
      <c r="M103" s="52">
        <f>f_r*D93/y_t * 1 / 12000</f>
        <v/>
      </c>
      <c r="N103" s="51">
        <f>IF((D62+D65)=0, 1.1, L103/(D62+D65))</f>
        <v/>
      </c>
      <c r="O103" s="51">
        <f>IF((E62+E65)=0, 1.1, M103/(E62+E65))</f>
        <v/>
      </c>
      <c r="P103" s="51">
        <f>C84/(l_2c*d)</f>
        <v/>
      </c>
      <c r="Q103" s="53">
        <f>D84/(l_2m*d)</f>
        <v/>
      </c>
    </row>
    <row customHeight="1" ht="19.5" r="104" s="2" spans="1:19" thickBot="1">
      <c r="A104" s="4" t="s">
        <v>40</v>
      </c>
      <c r="B104" s="4" t="s">
        <v>85</v>
      </c>
      <c r="C104" s="37">
        <f>IF(N104&lt;1, J104/(1-N104^2*(1-J104/C94)), C94)</f>
        <v/>
      </c>
      <c r="D104" s="37">
        <f>IF(O104&lt;1, K104/(1-O104^2*(1-K104/D94)), D94)</f>
        <v/>
      </c>
      <c r="E104" t="s">
        <v>94</v>
      </c>
      <c r="F104" s="54">
        <f>l_2c*12/(n*C85)</f>
        <v/>
      </c>
      <c r="G104" s="55">
        <f>l_2m*12/(n*D85)</f>
        <v/>
      </c>
      <c r="H104" s="55">
        <f>(SQRT(2*d*F104+1) - 1)/F104</f>
        <v/>
      </c>
      <c r="I104" s="55">
        <f>(SQRT(2*d*G104+1) - 1)/G104</f>
        <v/>
      </c>
      <c r="J104" s="56">
        <f>MIN(l_2c * 12*H104^3/3+n*C85*(d-H104)^2,C94)</f>
        <v/>
      </c>
      <c r="K104" s="56">
        <f>MIN(l_2m * 12*I104^3/3+n*D85*(d-I104)^2,D94)</f>
        <v/>
      </c>
      <c r="L104" s="56">
        <f>f_r*C94/y_t * 1 / 12000</f>
        <v/>
      </c>
      <c r="M104" s="56">
        <f>f_r*D94/y_t * 1 / 12000</f>
        <v/>
      </c>
      <c r="N104" s="55">
        <f>IF((D63+D66)=0, 1.1, L104/(D63+D66))</f>
        <v/>
      </c>
      <c r="O104" s="55">
        <f>IF((E63+E66)=0, 1.1, M104/(E63+E66))</f>
        <v/>
      </c>
      <c r="P104" s="55">
        <f>C85/(l_2c*d)</f>
        <v/>
      </c>
      <c r="Q104" s="57">
        <f>D85/(l_2m*d)</f>
        <v/>
      </c>
    </row>
    <row customHeight="1" ht="18" r="106" s="2" spans="1:19">
      <c r="A106" s="14" t="s">
        <v>102</v>
      </c>
    </row>
    <row r="107" spans="1:19">
      <c r="A107" s="4" t="s">
        <v>35</v>
      </c>
      <c r="B107" s="4" t="s">
        <v>36</v>
      </c>
      <c r="C107" t="s">
        <v>37</v>
      </c>
    </row>
    <row customHeight="1" ht="18.75" r="108" s="2" spans="1:19">
      <c r="A108" s="4" t="s">
        <v>38</v>
      </c>
      <c r="B108" s="37">
        <f>0.7*C99+ 0.15*SUM(C100:C101)</f>
        <v/>
      </c>
      <c r="C108" s="37">
        <f>0.7*D99+ 0.15*SUM(D100:D101)</f>
        <v/>
      </c>
      <c r="D108" t="s">
        <v>94</v>
      </c>
    </row>
    <row customHeight="1" ht="18.75" r="109" s="2" spans="1:19">
      <c r="A109" s="4" t="s">
        <v>40</v>
      </c>
      <c r="B109" s="37">
        <f>0.7*C102+ 0.15*SUM(C103:C104)</f>
        <v/>
      </c>
      <c r="C109" s="37">
        <f>0.7*D102+ 0.15*SUM(D103:D104)</f>
        <v/>
      </c>
      <c r="D109" t="s">
        <v>94</v>
      </c>
    </row>
    <row r="110" spans="1:19">
      <c r="A110" s="4" t="n"/>
      <c r="B110" s="4" t="n"/>
    </row>
    <row customHeight="1" ht="18" r="111" s="2" spans="1:19">
      <c r="A111" s="14" t="s">
        <v>103</v>
      </c>
      <c r="B111" s="4" t="n"/>
    </row>
    <row customHeight="1" ht="18.75" r="112" s="2" spans="1:19">
      <c r="A112" s="8" t="s">
        <v>104</v>
      </c>
      <c r="B112" s="37">
        <f>IF(l_1/l_2&lt;1.05, B108+C109, (B108+C108+B109+C109)/2)</f>
        <v/>
      </c>
      <c r="C112" t="s">
        <v>94</v>
      </c>
    </row>
    <row r="113" spans="1:19">
      <c r="A113" s="4" t="n"/>
      <c r="B113" s="4" t="n"/>
    </row>
    <row customHeight="1" ht="18" r="114" s="2" spans="1:19">
      <c r="A114" s="14" t="s">
        <v>105</v>
      </c>
    </row>
    <row customHeight="1" ht="18.75" r="115" s="2" spans="1:19">
      <c r="A115" s="8" t="s">
        <v>106</v>
      </c>
      <c r="B115" s="37">
        <f>IF(l_1/l_2&lt;1.05, C89+D92, (C89+D89+C92+D92)/2)</f>
        <v/>
      </c>
      <c r="C115" t="s">
        <v>94</v>
      </c>
    </row>
    <row customHeight="1" ht="18" r="117" s="2" spans="1:19">
      <c r="A117" s="7" t="s">
        <v>107</v>
      </c>
    </row>
    <row customHeight="1" ht="18" r="118" s="2" spans="1:19">
      <c r="A118" s="8" t="s">
        <v>108</v>
      </c>
      <c r="B118" s="3">
        <f>B112/B115</f>
        <v/>
      </c>
    </row>
    <row customHeight="1" ht="19.5" r="120" s="2" spans="1:19" thickBot="1">
      <c r="A120" s="7" t="s">
        <v>109</v>
      </c>
      <c r="D120" s="7" t="s">
        <v>110</v>
      </c>
    </row>
    <row customHeight="1" ht="18" r="121" s="2" spans="1:19">
      <c r="A121" s="8" t="s">
        <v>111</v>
      </c>
      <c r="B121">
        <f>IF(MAX(c_1, c_2)&gt;24, 2.1, 1.9)</f>
        <v/>
      </c>
      <c r="D121" s="58" t="n">
        <v>1</v>
      </c>
      <c r="E121" s="59" t="n">
        <v>7.12</v>
      </c>
    </row>
    <row customHeight="1" ht="18.75" r="122" s="2" spans="1:19">
      <c r="A122" s="13" t="s">
        <v>112</v>
      </c>
      <c r="B122" s="11">
        <f>IF(B5=1,E121,
IF(AND(B5&gt;1,B5&lt;1.5),E121+(E122-E121)/(D122-D121)*(B5-D121),
IF(B5=1.5,E122,
IF(AND(B5&gt;1.5, B5&lt;2), E122+(E123-E122)/(D123-D122)*(B5-D122), E123)
)))</f>
        <v/>
      </c>
      <c r="D122" s="31" t="n">
        <v>1.5</v>
      </c>
      <c r="E122" s="33" t="n">
        <v>8.92</v>
      </c>
    </row>
    <row customHeight="1" ht="18" r="123" s="2" spans="1:19" thickBot="1">
      <c r="A123" s="13" t="s">
        <v>113</v>
      </c>
      <c r="B123" s="11">
        <f>(SW+SDL+LLvib)/32.2</f>
        <v/>
      </c>
      <c r="C123" t="s">
        <v>114</v>
      </c>
      <c r="D123" s="34" t="n">
        <v>2</v>
      </c>
      <c r="E123" s="36" t="n">
        <v>9.289999999999999</v>
      </c>
    </row>
    <row customHeight="1" ht="18" r="124" s="2" spans="1:19">
      <c r="A124" s="8" t="s">
        <v>115</v>
      </c>
      <c r="B124" s="11">
        <f>k_2*lambda_i_sq / (2 * PI() * l_1^2) * SQRT(k_1 * E_c*144*(h/12)^3 / (12*gamma*(1-nu^2)))</f>
        <v/>
      </c>
      <c r="C124" t="s">
        <v>116</v>
      </c>
    </row>
    <row r="126" spans="1:19">
      <c r="A126" s="14" t="s">
        <v>117</v>
      </c>
    </row>
    <row r="127" spans="1:19">
      <c r="A127" s="8" t="s">
        <v>118</v>
      </c>
      <c r="B127" s="15">
        <f>gamma*32.2*l_1*l_2</f>
        <v/>
      </c>
      <c r="C127" t="s">
        <v>119</v>
      </c>
    </row>
    <row r="128" spans="1:19">
      <c r="A128" s="13" t="s">
        <v>120</v>
      </c>
      <c r="B128" t="n">
        <v>0.04</v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M317"/>
  <sheetViews>
    <sheetView topLeftCell="A311" workbookViewId="0" zoomScale="70" zoomScaleNormal="70">
      <selection activeCell="AI352" sqref="A318:AI352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0.00508</v>
      </c>
      <c r="Q3" t="n">
        <v>0.0042</v>
      </c>
      <c r="R3" t="n">
        <v>0.00873</v>
      </c>
      <c r="S3" t="n">
        <v>0.00336</v>
      </c>
      <c r="T3" t="n">
        <v>0.00251</v>
      </c>
      <c r="U3" t="n">
        <v>0.00281</v>
      </c>
      <c r="V3" t="n">
        <v>0.00339</v>
      </c>
      <c r="W3" t="n">
        <v>0.008059999999999999</v>
      </c>
      <c r="X3" t="n">
        <v>0.008059999999999999</v>
      </c>
      <c r="Y3" t="n">
        <v>0.00251</v>
      </c>
      <c r="Z3" t="n">
        <v>0.00261</v>
      </c>
      <c r="AA3" t="n">
        <v>0.00261</v>
      </c>
      <c r="AB3" t="n">
        <v>0.2980877246732026</v>
      </c>
      <c r="AC3" t="n">
        <v>3.646670139289424</v>
      </c>
      <c r="AD3" t="n">
        <v>186.116</v>
      </c>
      <c r="AE3" t="n">
        <v>0.03</v>
      </c>
      <c r="AF3" t="n">
        <v>3170</v>
      </c>
      <c r="AG3" t="n">
        <v>11390</v>
      </c>
      <c r="AH3" t="n">
        <v>11813</v>
      </c>
      <c r="AI3" t="n">
        <v>12252</v>
      </c>
    </row>
    <row r="4" spans="1:39">
      <c r="B4" t="n">
        <v>34</v>
      </c>
      <c r="C4" t="n">
        <v>34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0.00508</v>
      </c>
      <c r="Q4" t="n">
        <v>0.0042</v>
      </c>
      <c r="R4" t="n">
        <v>0.00873</v>
      </c>
      <c r="S4" t="n">
        <v>0.00336</v>
      </c>
      <c r="T4" t="n">
        <v>0.00251</v>
      </c>
      <c r="U4" t="n">
        <v>0.00281</v>
      </c>
      <c r="V4" t="n">
        <v>0.00339</v>
      </c>
      <c r="W4" t="n">
        <v>0.008059999999999999</v>
      </c>
      <c r="X4" t="n">
        <v>0.008059999999999999</v>
      </c>
      <c r="Y4" t="n">
        <v>0.00251</v>
      </c>
      <c r="Z4" t="n">
        <v>0.00261</v>
      </c>
      <c r="AA4" t="n">
        <v>0.00261</v>
      </c>
      <c r="AB4" t="n">
        <v>0.2980877246732026</v>
      </c>
      <c r="AC4" t="n">
        <v>3.646670139289424</v>
      </c>
      <c r="AD4" t="n">
        <v>186.116</v>
      </c>
      <c r="AE4" t="n">
        <v>0.035</v>
      </c>
      <c r="AF4" t="n">
        <v>3042</v>
      </c>
      <c r="AG4" t="n">
        <v>9762</v>
      </c>
      <c r="AH4" t="n">
        <v>10125</v>
      </c>
      <c r="AI4" t="n">
        <v>10502</v>
      </c>
    </row>
    <row r="5" spans="1:39">
      <c r="B5" t="n">
        <v>34</v>
      </c>
      <c r="C5" t="n">
        <v>34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0.00508</v>
      </c>
      <c r="Q5" t="n">
        <v>0.0042</v>
      </c>
      <c r="R5" t="n">
        <v>0.00873</v>
      </c>
      <c r="S5" t="n">
        <v>0.00336</v>
      </c>
      <c r="T5" t="n">
        <v>0.00251</v>
      </c>
      <c r="U5" t="n">
        <v>0.00281</v>
      </c>
      <c r="V5" t="n">
        <v>0.00339</v>
      </c>
      <c r="W5" t="n">
        <v>0.008059999999999999</v>
      </c>
      <c r="X5" t="n">
        <v>0.008059999999999999</v>
      </c>
      <c r="Y5" t="n">
        <v>0.00251</v>
      </c>
      <c r="Z5" t="n">
        <v>0.00261</v>
      </c>
      <c r="AA5" t="n">
        <v>0.00261</v>
      </c>
      <c r="AB5" t="n">
        <v>0.2980877246732026</v>
      </c>
      <c r="AC5" t="n">
        <v>3.646670139289424</v>
      </c>
      <c r="AD5" t="n">
        <v>186.116</v>
      </c>
      <c r="AE5" t="n">
        <v>0.04</v>
      </c>
      <c r="AF5" t="n">
        <v>2921</v>
      </c>
      <c r="AG5" t="n">
        <v>8542</v>
      </c>
      <c r="AH5" t="n">
        <v>8860</v>
      </c>
      <c r="AI5" t="n">
        <v>9189</v>
      </c>
    </row>
    <row r="6" spans="1:39">
      <c r="B6" t="n">
        <v>34</v>
      </c>
      <c r="C6" t="n">
        <v>34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0.00508</v>
      </c>
      <c r="Q6" t="n">
        <v>0.0042</v>
      </c>
      <c r="R6" t="n">
        <v>0.00873</v>
      </c>
      <c r="S6" t="n">
        <v>0.00336</v>
      </c>
      <c r="T6" t="n">
        <v>0.00251</v>
      </c>
      <c r="U6" t="n">
        <v>0.00281</v>
      </c>
      <c r="V6" t="n">
        <v>0.00339</v>
      </c>
      <c r="W6" t="n">
        <v>0.008059999999999999</v>
      </c>
      <c r="X6" t="n">
        <v>0.008059999999999999</v>
      </c>
      <c r="Y6" t="n">
        <v>0.00251</v>
      </c>
      <c r="Z6" t="n">
        <v>0.00261</v>
      </c>
      <c r="AA6" t="n">
        <v>0.00261</v>
      </c>
      <c r="AB6" t="n">
        <v>0.2980877246732026</v>
      </c>
      <c r="AC6" t="n">
        <v>3.646670139289424</v>
      </c>
      <c r="AD6" t="n">
        <v>186.116</v>
      </c>
      <c r="AE6" t="n">
        <v>0.045</v>
      </c>
      <c r="AF6" t="n">
        <v>2806</v>
      </c>
      <c r="AG6" t="n">
        <v>7593</v>
      </c>
      <c r="AH6" t="n">
        <v>7875</v>
      </c>
      <c r="AI6" t="n">
        <v>8168</v>
      </c>
    </row>
    <row r="7" spans="1:39">
      <c r="B7" t="n">
        <v>34</v>
      </c>
      <c r="C7" t="n">
        <v>34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0.00508</v>
      </c>
      <c r="Q7" t="n">
        <v>0.0042</v>
      </c>
      <c r="R7" t="n">
        <v>0.00873</v>
      </c>
      <c r="S7" t="n">
        <v>0.00336</v>
      </c>
      <c r="T7" t="n">
        <v>0.00251</v>
      </c>
      <c r="U7" t="n">
        <v>0.00281</v>
      </c>
      <c r="V7" t="n">
        <v>0.00339</v>
      </c>
      <c r="W7" t="n">
        <v>0.008059999999999999</v>
      </c>
      <c r="X7" t="n">
        <v>0.008059999999999999</v>
      </c>
      <c r="Y7" t="n">
        <v>0.00251</v>
      </c>
      <c r="Z7" t="n">
        <v>0.00261</v>
      </c>
      <c r="AA7" t="n">
        <v>0.00261</v>
      </c>
      <c r="AB7" t="n">
        <v>0.2980877246732026</v>
      </c>
      <c r="AC7" t="n">
        <v>3.646670139289424</v>
      </c>
      <c r="AD7" t="n">
        <v>186.116</v>
      </c>
      <c r="AE7" t="n">
        <v>0.05</v>
      </c>
      <c r="AF7" t="n">
        <v>2698</v>
      </c>
      <c r="AG7" t="n">
        <v>6834</v>
      </c>
      <c r="AH7" t="n">
        <v>7088</v>
      </c>
      <c r="AI7" t="n">
        <v>7351</v>
      </c>
    </row>
    <row r="8" spans="1:39">
      <c r="B8" t="n">
        <v>34</v>
      </c>
      <c r="C8" t="n">
        <v>34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0.00508</v>
      </c>
      <c r="Q8" t="n">
        <v>0.0042</v>
      </c>
      <c r="R8" t="n">
        <v>0.00873</v>
      </c>
      <c r="S8" t="n">
        <v>0.00336</v>
      </c>
      <c r="T8" t="n">
        <v>0.00251</v>
      </c>
      <c r="U8" t="n">
        <v>0.00281</v>
      </c>
      <c r="V8" t="n">
        <v>0.00339</v>
      </c>
      <c r="W8" t="n">
        <v>0.008059999999999999</v>
      </c>
      <c r="X8" t="n">
        <v>0.008059999999999999</v>
      </c>
      <c r="Y8" t="n">
        <v>0.00251</v>
      </c>
      <c r="Z8" t="n">
        <v>0.00261</v>
      </c>
      <c r="AA8" t="n">
        <v>0.00261</v>
      </c>
      <c r="AB8" t="n">
        <v>0.2980877246732026</v>
      </c>
      <c r="AC8" t="n">
        <v>3.646670139289424</v>
      </c>
      <c r="AD8" t="n">
        <v>186.116</v>
      </c>
      <c r="AE8" t="n">
        <v>0.055</v>
      </c>
      <c r="AF8" t="n">
        <v>2596</v>
      </c>
      <c r="AG8" t="n">
        <v>6212</v>
      </c>
      <c r="AH8" t="n">
        <v>6443</v>
      </c>
      <c r="AI8" t="n">
        <v>6683</v>
      </c>
    </row>
    <row r="9" spans="1:39">
      <c r="B9" t="n">
        <v>34</v>
      </c>
      <c r="C9" t="n">
        <v>34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0.00508</v>
      </c>
      <c r="Q9" t="n">
        <v>0.0042</v>
      </c>
      <c r="R9" t="n">
        <v>0.00873</v>
      </c>
      <c r="S9" t="n">
        <v>0.00336</v>
      </c>
      <c r="T9" t="n">
        <v>0.00251</v>
      </c>
      <c r="U9" t="n">
        <v>0.00281</v>
      </c>
      <c r="V9" t="n">
        <v>0.00339</v>
      </c>
      <c r="W9" t="n">
        <v>0.008059999999999999</v>
      </c>
      <c r="X9" t="n">
        <v>0.008059999999999999</v>
      </c>
      <c r="Y9" t="n">
        <v>0.00251</v>
      </c>
      <c r="Z9" t="n">
        <v>0.00261</v>
      </c>
      <c r="AA9" t="n">
        <v>0.00261</v>
      </c>
      <c r="AB9" t="n">
        <v>0.2980877246732026</v>
      </c>
      <c r="AC9" t="n">
        <v>3.646670139289424</v>
      </c>
      <c r="AD9" t="n">
        <v>186.116</v>
      </c>
      <c r="AE9" t="n">
        <v>0.06</v>
      </c>
      <c r="AF9" t="n">
        <v>2499</v>
      </c>
      <c r="AG9" t="n">
        <v>5695</v>
      </c>
      <c r="AH9" t="n">
        <v>5906</v>
      </c>
      <c r="AI9" t="n">
        <v>6126</v>
      </c>
    </row>
    <row r="10" spans="1:39">
      <c r="B10" t="n">
        <v>34</v>
      </c>
      <c r="C10" t="n">
        <v>34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0.00508</v>
      </c>
      <c r="Q10" t="n">
        <v>0.0042</v>
      </c>
      <c r="R10" t="n">
        <v>0.00873</v>
      </c>
      <c r="S10" t="n">
        <v>0.00336</v>
      </c>
      <c r="T10" t="n">
        <v>0.00251</v>
      </c>
      <c r="U10" t="n">
        <v>0.00281</v>
      </c>
      <c r="V10" t="n">
        <v>0.00339</v>
      </c>
      <c r="W10" t="n">
        <v>0.008059999999999999</v>
      </c>
      <c r="X10" t="n">
        <v>0.008059999999999999</v>
      </c>
      <c r="Y10" t="n">
        <v>0.00251</v>
      </c>
      <c r="Z10" t="n">
        <v>0.00261</v>
      </c>
      <c r="AA10" t="n">
        <v>0.00261</v>
      </c>
      <c r="AB10" t="n">
        <v>0.2980877246732026</v>
      </c>
      <c r="AC10" t="n">
        <v>3.646670139289424</v>
      </c>
      <c r="AD10" t="n">
        <v>186.116</v>
      </c>
      <c r="AE10" t="n">
        <v>0.065</v>
      </c>
      <c r="AF10" t="n">
        <v>2408</v>
      </c>
      <c r="AG10" t="n">
        <v>5257</v>
      </c>
      <c r="AH10" t="n">
        <v>5452</v>
      </c>
      <c r="AI10" t="n">
        <v>5655</v>
      </c>
    </row>
    <row r="11" spans="1:39">
      <c r="B11" t="n">
        <v>34</v>
      </c>
      <c r="C11" t="n">
        <v>34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0.00508</v>
      </c>
      <c r="Q11" t="n">
        <v>0.0042</v>
      </c>
      <c r="R11" t="n">
        <v>0.00873</v>
      </c>
      <c r="S11" t="n">
        <v>0.00336</v>
      </c>
      <c r="T11" t="n">
        <v>0.00251</v>
      </c>
      <c r="U11" t="n">
        <v>0.00281</v>
      </c>
      <c r="V11" t="n">
        <v>0.00339</v>
      </c>
      <c r="W11" t="n">
        <v>0.008059999999999999</v>
      </c>
      <c r="X11" t="n">
        <v>0.008059999999999999</v>
      </c>
      <c r="Y11" t="n">
        <v>0.00251</v>
      </c>
      <c r="Z11" t="n">
        <v>0.00261</v>
      </c>
      <c r="AA11" t="n">
        <v>0.00261</v>
      </c>
      <c r="AB11" t="n">
        <v>0.2980877246732026</v>
      </c>
      <c r="AC11" t="n">
        <v>3.646670139289424</v>
      </c>
      <c r="AD11" t="n">
        <v>186.116</v>
      </c>
      <c r="AE11" t="n">
        <v>0.07000000000000001</v>
      </c>
      <c r="AF11" t="n">
        <v>2321</v>
      </c>
      <c r="AG11" t="n">
        <v>4881</v>
      </c>
      <c r="AH11" t="n">
        <v>5063</v>
      </c>
      <c r="AI11" t="n">
        <v>5251</v>
      </c>
    </row>
    <row r="12" spans="1:39">
      <c r="B12" t="n">
        <v>34</v>
      </c>
      <c r="C12" t="n">
        <v>34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0.00503</v>
      </c>
      <c r="Q12" t="n">
        <v>0.00416</v>
      </c>
      <c r="R12" t="n">
        <v>0.008630000000000001</v>
      </c>
      <c r="S12" t="n">
        <v>0.00333</v>
      </c>
      <c r="T12" t="n">
        <v>0.00251</v>
      </c>
      <c r="U12" t="n">
        <v>0.00279</v>
      </c>
      <c r="V12" t="n">
        <v>0.00335</v>
      </c>
      <c r="W12" t="n">
        <v>0.00797</v>
      </c>
      <c r="X12" t="n">
        <v>0.00797</v>
      </c>
      <c r="Y12" t="n">
        <v>0.00251</v>
      </c>
      <c r="Z12" t="n">
        <v>0.00259</v>
      </c>
      <c r="AA12" t="n">
        <v>0.00259</v>
      </c>
      <c r="AB12" t="n">
        <v>0.3106072984749455</v>
      </c>
      <c r="AC12" t="n">
        <v>4.11430000997447</v>
      </c>
      <c r="AD12" t="n">
        <v>186.116</v>
      </c>
      <c r="AE12" t="n">
        <v>0.03</v>
      </c>
      <c r="AF12" t="n">
        <v>2794</v>
      </c>
      <c r="AG12" t="n">
        <v>10251</v>
      </c>
      <c r="AH12" t="n">
        <v>10681</v>
      </c>
      <c r="AI12" t="n">
        <v>11129</v>
      </c>
    </row>
    <row r="13" spans="1:39">
      <c r="B13" t="n">
        <v>34</v>
      </c>
      <c r="C13" t="n">
        <v>34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0.00503</v>
      </c>
      <c r="Q13" t="n">
        <v>0.00416</v>
      </c>
      <c r="R13" t="n">
        <v>0.008630000000000001</v>
      </c>
      <c r="S13" t="n">
        <v>0.00333</v>
      </c>
      <c r="T13" t="n">
        <v>0.00251</v>
      </c>
      <c r="U13" t="n">
        <v>0.00279</v>
      </c>
      <c r="V13" t="n">
        <v>0.00335</v>
      </c>
      <c r="W13" t="n">
        <v>0.00797</v>
      </c>
      <c r="X13" t="n">
        <v>0.00797</v>
      </c>
      <c r="Y13" t="n">
        <v>0.00251</v>
      </c>
      <c r="Z13" t="n">
        <v>0.00259</v>
      </c>
      <c r="AA13" t="n">
        <v>0.00259</v>
      </c>
      <c r="AB13" t="n">
        <v>0.3106072984749455</v>
      </c>
      <c r="AC13" t="n">
        <v>4.11430000997447</v>
      </c>
      <c r="AD13" t="n">
        <v>186.116</v>
      </c>
      <c r="AE13" t="n">
        <v>0.035</v>
      </c>
      <c r="AF13" t="n">
        <v>2669</v>
      </c>
      <c r="AG13" t="n">
        <v>8786</v>
      </c>
      <c r="AH13" t="n">
        <v>9155</v>
      </c>
      <c r="AI13" t="n">
        <v>9539</v>
      </c>
    </row>
    <row r="14" spans="1:39">
      <c r="B14" t="n">
        <v>34</v>
      </c>
      <c r="C14" t="n">
        <v>34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0.00503</v>
      </c>
      <c r="Q14" t="n">
        <v>0.00416</v>
      </c>
      <c r="R14" t="n">
        <v>0.008630000000000001</v>
      </c>
      <c r="S14" t="n">
        <v>0.00333</v>
      </c>
      <c r="T14" t="n">
        <v>0.00251</v>
      </c>
      <c r="U14" t="n">
        <v>0.00279</v>
      </c>
      <c r="V14" t="n">
        <v>0.00335</v>
      </c>
      <c r="W14" t="n">
        <v>0.00797</v>
      </c>
      <c r="X14" t="n">
        <v>0.00797</v>
      </c>
      <c r="Y14" t="n">
        <v>0.00251</v>
      </c>
      <c r="Z14" t="n">
        <v>0.00259</v>
      </c>
      <c r="AA14" t="n">
        <v>0.00259</v>
      </c>
      <c r="AB14" t="n">
        <v>0.3106072984749455</v>
      </c>
      <c r="AC14" t="n">
        <v>4.11430000997447</v>
      </c>
      <c r="AD14" t="n">
        <v>186.116</v>
      </c>
      <c r="AE14" t="n">
        <v>0.04</v>
      </c>
      <c r="AF14" t="n">
        <v>2551</v>
      </c>
      <c r="AG14" t="n">
        <v>7688</v>
      </c>
      <c r="AH14" t="n">
        <v>8011</v>
      </c>
      <c r="AI14" t="n">
        <v>8347</v>
      </c>
    </row>
    <row r="15" spans="1:39">
      <c r="B15" t="n">
        <v>34</v>
      </c>
      <c r="C15" t="n">
        <v>34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0.00503</v>
      </c>
      <c r="Q15" t="n">
        <v>0.00416</v>
      </c>
      <c r="R15" t="n">
        <v>0.008630000000000001</v>
      </c>
      <c r="S15" t="n">
        <v>0.00333</v>
      </c>
      <c r="T15" t="n">
        <v>0.00251</v>
      </c>
      <c r="U15" t="n">
        <v>0.00279</v>
      </c>
      <c r="V15" t="n">
        <v>0.00335</v>
      </c>
      <c r="W15" t="n">
        <v>0.00797</v>
      </c>
      <c r="X15" t="n">
        <v>0.00797</v>
      </c>
      <c r="Y15" t="n">
        <v>0.00251</v>
      </c>
      <c r="Z15" t="n">
        <v>0.00259</v>
      </c>
      <c r="AA15" t="n">
        <v>0.00259</v>
      </c>
      <c r="AB15" t="n">
        <v>0.3106072984749455</v>
      </c>
      <c r="AC15" t="n">
        <v>4.11430000997447</v>
      </c>
      <c r="AD15" t="n">
        <v>186.116</v>
      </c>
      <c r="AE15" t="n">
        <v>0.045</v>
      </c>
      <c r="AF15" t="n">
        <v>2441</v>
      </c>
      <c r="AG15" t="n">
        <v>6834</v>
      </c>
      <c r="AH15" t="n">
        <v>7121</v>
      </c>
      <c r="AI15" t="n">
        <v>7419</v>
      </c>
    </row>
    <row r="16" spans="1:39">
      <c r="B16" t="n">
        <v>34</v>
      </c>
      <c r="C16" t="n">
        <v>34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0.00503</v>
      </c>
      <c r="Q16" t="n">
        <v>0.00416</v>
      </c>
      <c r="R16" t="n">
        <v>0.008630000000000001</v>
      </c>
      <c r="S16" t="n">
        <v>0.00333</v>
      </c>
      <c r="T16" t="n">
        <v>0.00251</v>
      </c>
      <c r="U16" t="n">
        <v>0.00279</v>
      </c>
      <c r="V16" t="n">
        <v>0.00335</v>
      </c>
      <c r="W16" t="n">
        <v>0.00797</v>
      </c>
      <c r="X16" t="n">
        <v>0.00797</v>
      </c>
      <c r="Y16" t="n">
        <v>0.00251</v>
      </c>
      <c r="Z16" t="n">
        <v>0.00259</v>
      </c>
      <c r="AA16" t="n">
        <v>0.00259</v>
      </c>
      <c r="AB16" t="n">
        <v>0.3106072984749455</v>
      </c>
      <c r="AC16" t="n">
        <v>4.11430000997447</v>
      </c>
      <c r="AD16" t="n">
        <v>186.116</v>
      </c>
      <c r="AE16" t="n">
        <v>0.05</v>
      </c>
      <c r="AF16" t="n">
        <v>2337</v>
      </c>
      <c r="AG16" t="n">
        <v>6150</v>
      </c>
      <c r="AH16" t="n">
        <v>6408</v>
      </c>
      <c r="AI16" t="n">
        <v>6677</v>
      </c>
    </row>
    <row r="17" spans="1:39">
      <c r="B17" t="n">
        <v>34</v>
      </c>
      <c r="C17" t="n">
        <v>34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0.00503</v>
      </c>
      <c r="Q17" t="n">
        <v>0.00416</v>
      </c>
      <c r="R17" t="n">
        <v>0.008630000000000001</v>
      </c>
      <c r="S17" t="n">
        <v>0.00333</v>
      </c>
      <c r="T17" t="n">
        <v>0.00251</v>
      </c>
      <c r="U17" t="n">
        <v>0.00279</v>
      </c>
      <c r="V17" t="n">
        <v>0.00335</v>
      </c>
      <c r="W17" t="n">
        <v>0.00797</v>
      </c>
      <c r="X17" t="n">
        <v>0.00797</v>
      </c>
      <c r="Y17" t="n">
        <v>0.00251</v>
      </c>
      <c r="Z17" t="n">
        <v>0.00259</v>
      </c>
      <c r="AA17" t="n">
        <v>0.00259</v>
      </c>
      <c r="AB17" t="n">
        <v>0.3106072984749455</v>
      </c>
      <c r="AC17" t="n">
        <v>4.11430000997447</v>
      </c>
      <c r="AD17" t="n">
        <v>186.116</v>
      </c>
      <c r="AE17" t="n">
        <v>0.055</v>
      </c>
      <c r="AF17" t="n">
        <v>2240</v>
      </c>
      <c r="AG17" t="n">
        <v>5591</v>
      </c>
      <c r="AH17" t="n">
        <v>5826</v>
      </c>
      <c r="AI17" t="n">
        <v>6070</v>
      </c>
    </row>
    <row r="18" spans="1:39">
      <c r="B18" t="n">
        <v>34</v>
      </c>
      <c r="C18" t="n">
        <v>34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0.00503</v>
      </c>
      <c r="Q18" t="n">
        <v>0.00416</v>
      </c>
      <c r="R18" t="n">
        <v>0.008630000000000001</v>
      </c>
      <c r="S18" t="n">
        <v>0.00333</v>
      </c>
      <c r="T18" t="n">
        <v>0.00251</v>
      </c>
      <c r="U18" t="n">
        <v>0.00279</v>
      </c>
      <c r="V18" t="n">
        <v>0.00335</v>
      </c>
      <c r="W18" t="n">
        <v>0.00797</v>
      </c>
      <c r="X18" t="n">
        <v>0.00797</v>
      </c>
      <c r="Y18" t="n">
        <v>0.00251</v>
      </c>
      <c r="Z18" t="n">
        <v>0.00259</v>
      </c>
      <c r="AA18" t="n">
        <v>0.00259</v>
      </c>
      <c r="AB18" t="n">
        <v>0.3106072984749455</v>
      </c>
      <c r="AC18" t="n">
        <v>4.11430000997447</v>
      </c>
      <c r="AD18" t="n">
        <v>186.116</v>
      </c>
      <c r="AE18" t="n">
        <v>0.06</v>
      </c>
      <c r="AF18" t="n">
        <v>2149</v>
      </c>
      <c r="AG18" t="n">
        <v>5125</v>
      </c>
      <c r="AH18" t="n">
        <v>5340</v>
      </c>
      <c r="AI18" t="n">
        <v>5564</v>
      </c>
    </row>
    <row r="19" spans="1:39">
      <c r="B19" t="n">
        <v>34</v>
      </c>
      <c r="C19" t="n">
        <v>34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0.00503</v>
      </c>
      <c r="Q19" t="n">
        <v>0.00416</v>
      </c>
      <c r="R19" t="n">
        <v>0.008630000000000001</v>
      </c>
      <c r="S19" t="n">
        <v>0.00333</v>
      </c>
      <c r="T19" t="n">
        <v>0.00251</v>
      </c>
      <c r="U19" t="n">
        <v>0.00279</v>
      </c>
      <c r="V19" t="n">
        <v>0.00335</v>
      </c>
      <c r="W19" t="n">
        <v>0.00797</v>
      </c>
      <c r="X19" t="n">
        <v>0.00797</v>
      </c>
      <c r="Y19" t="n">
        <v>0.00251</v>
      </c>
      <c r="Z19" t="n">
        <v>0.00259</v>
      </c>
      <c r="AA19" t="n">
        <v>0.00259</v>
      </c>
      <c r="AB19" t="n">
        <v>0.3106072984749455</v>
      </c>
      <c r="AC19" t="n">
        <v>4.11430000997447</v>
      </c>
      <c r="AD19" t="n">
        <v>186.116</v>
      </c>
      <c r="AE19" t="n">
        <v>0.065</v>
      </c>
      <c r="AF19" t="n">
        <v>2063</v>
      </c>
      <c r="AG19" t="n">
        <v>4731</v>
      </c>
      <c r="AH19" t="n">
        <v>4930</v>
      </c>
      <c r="AI19" t="n">
        <v>5136</v>
      </c>
    </row>
    <row r="20" spans="1:39">
      <c r="B20" t="n">
        <v>34</v>
      </c>
      <c r="C20" t="n">
        <v>34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0.00503</v>
      </c>
      <c r="Q20" t="n">
        <v>0.00416</v>
      </c>
      <c r="R20" t="n">
        <v>0.008630000000000001</v>
      </c>
      <c r="S20" t="n">
        <v>0.00333</v>
      </c>
      <c r="T20" t="n">
        <v>0.00251</v>
      </c>
      <c r="U20" t="n">
        <v>0.00279</v>
      </c>
      <c r="V20" t="n">
        <v>0.00335</v>
      </c>
      <c r="W20" t="n">
        <v>0.00797</v>
      </c>
      <c r="X20" t="n">
        <v>0.00797</v>
      </c>
      <c r="Y20" t="n">
        <v>0.00251</v>
      </c>
      <c r="Z20" t="n">
        <v>0.00259</v>
      </c>
      <c r="AA20" t="n">
        <v>0.00259</v>
      </c>
      <c r="AB20" t="n">
        <v>0.3106072984749455</v>
      </c>
      <c r="AC20" t="n">
        <v>4.11430000997447</v>
      </c>
      <c r="AD20" t="n">
        <v>186.116</v>
      </c>
      <c r="AE20" t="n">
        <v>0.07000000000000001</v>
      </c>
      <c r="AF20" t="n">
        <v>1982</v>
      </c>
      <c r="AG20" t="n">
        <v>4393</v>
      </c>
      <c r="AH20" t="n">
        <v>4577</v>
      </c>
      <c r="AI20" t="n">
        <v>4770</v>
      </c>
    </row>
    <row r="21" spans="1:39">
      <c r="B21" t="n">
        <v>34</v>
      </c>
      <c r="C21" t="n">
        <v>34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0.00498</v>
      </c>
      <c r="Q21" t="n">
        <v>0.00411</v>
      </c>
      <c r="R21" t="n">
        <v>0.008540000000000001</v>
      </c>
      <c r="S21" t="n">
        <v>0.00329</v>
      </c>
      <c r="T21" t="n">
        <v>0.00251</v>
      </c>
      <c r="U21" t="n">
        <v>0.00276</v>
      </c>
      <c r="V21" t="n">
        <v>0.00331</v>
      </c>
      <c r="W21" t="n">
        <v>0.007889999999999999</v>
      </c>
      <c r="X21" t="n">
        <v>0.007889999999999999</v>
      </c>
      <c r="Y21" t="n">
        <v>0.00251</v>
      </c>
      <c r="Z21" t="n">
        <v>0.00256</v>
      </c>
      <c r="AA21" t="n">
        <v>0.00256</v>
      </c>
      <c r="AB21" t="n">
        <v>0.3248076661220043</v>
      </c>
      <c r="AC21" t="n">
        <v>4.207297904878276</v>
      </c>
      <c r="AD21" t="n">
        <v>186.116</v>
      </c>
      <c r="AE21" t="n">
        <v>0.03</v>
      </c>
      <c r="AF21" t="n">
        <v>2722</v>
      </c>
      <c r="AG21" t="n">
        <v>10027</v>
      </c>
      <c r="AH21" t="n">
        <v>10459</v>
      </c>
      <c r="AI21" t="n">
        <v>10908</v>
      </c>
    </row>
    <row r="22" spans="1:39">
      <c r="B22" t="n">
        <v>34</v>
      </c>
      <c r="C22" t="n">
        <v>34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0.00498</v>
      </c>
      <c r="Q22" t="n">
        <v>0.00411</v>
      </c>
      <c r="R22" t="n">
        <v>0.008540000000000001</v>
      </c>
      <c r="S22" t="n">
        <v>0.00329</v>
      </c>
      <c r="T22" t="n">
        <v>0.00251</v>
      </c>
      <c r="U22" t="n">
        <v>0.00276</v>
      </c>
      <c r="V22" t="n">
        <v>0.00331</v>
      </c>
      <c r="W22" t="n">
        <v>0.007889999999999999</v>
      </c>
      <c r="X22" t="n">
        <v>0.007889999999999999</v>
      </c>
      <c r="Y22" t="n">
        <v>0.00251</v>
      </c>
      <c r="Z22" t="n">
        <v>0.00256</v>
      </c>
      <c r="AA22" t="n">
        <v>0.00256</v>
      </c>
      <c r="AB22" t="n">
        <v>0.3248076661220043</v>
      </c>
      <c r="AC22" t="n">
        <v>4.207297904878276</v>
      </c>
      <c r="AD22" t="n">
        <v>186.116</v>
      </c>
      <c r="AE22" t="n">
        <v>0.035</v>
      </c>
      <c r="AF22" t="n">
        <v>2598</v>
      </c>
      <c r="AG22" t="n">
        <v>8595</v>
      </c>
      <c r="AH22" t="n">
        <v>8965</v>
      </c>
      <c r="AI22" t="n">
        <v>9350</v>
      </c>
    </row>
    <row r="23" spans="1:39">
      <c r="B23" t="n">
        <v>34</v>
      </c>
      <c r="C23" t="n">
        <v>34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0.00498</v>
      </c>
      <c r="Q23" t="n">
        <v>0.00411</v>
      </c>
      <c r="R23" t="n">
        <v>0.008540000000000001</v>
      </c>
      <c r="S23" t="n">
        <v>0.00329</v>
      </c>
      <c r="T23" t="n">
        <v>0.00251</v>
      </c>
      <c r="U23" t="n">
        <v>0.00276</v>
      </c>
      <c r="V23" t="n">
        <v>0.00331</v>
      </c>
      <c r="W23" t="n">
        <v>0.007889999999999999</v>
      </c>
      <c r="X23" t="n">
        <v>0.007889999999999999</v>
      </c>
      <c r="Y23" t="n">
        <v>0.00251</v>
      </c>
      <c r="Z23" t="n">
        <v>0.00256</v>
      </c>
      <c r="AA23" t="n">
        <v>0.00256</v>
      </c>
      <c r="AB23" t="n">
        <v>0.3248076661220043</v>
      </c>
      <c r="AC23" t="n">
        <v>4.207297904878276</v>
      </c>
      <c r="AD23" t="n">
        <v>186.116</v>
      </c>
      <c r="AE23" t="n">
        <v>0.04</v>
      </c>
      <c r="AF23" t="n">
        <v>2481</v>
      </c>
      <c r="AG23" t="n">
        <v>7521</v>
      </c>
      <c r="AH23" t="n">
        <v>7844</v>
      </c>
      <c r="AI23" t="n">
        <v>8181</v>
      </c>
    </row>
    <row r="24" spans="1:39">
      <c r="B24" t="n">
        <v>34</v>
      </c>
      <c r="C24" t="n">
        <v>34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0.00498</v>
      </c>
      <c r="Q24" t="n">
        <v>0.00411</v>
      </c>
      <c r="R24" t="n">
        <v>0.008540000000000001</v>
      </c>
      <c r="S24" t="n">
        <v>0.00329</v>
      </c>
      <c r="T24" t="n">
        <v>0.00251</v>
      </c>
      <c r="U24" t="n">
        <v>0.00276</v>
      </c>
      <c r="V24" t="n">
        <v>0.00331</v>
      </c>
      <c r="W24" t="n">
        <v>0.007889999999999999</v>
      </c>
      <c r="X24" t="n">
        <v>0.007889999999999999</v>
      </c>
      <c r="Y24" t="n">
        <v>0.00251</v>
      </c>
      <c r="Z24" t="n">
        <v>0.00256</v>
      </c>
      <c r="AA24" t="n">
        <v>0.00256</v>
      </c>
      <c r="AB24" t="n">
        <v>0.3248076661220043</v>
      </c>
      <c r="AC24" t="n">
        <v>4.207297904878276</v>
      </c>
      <c r="AD24" t="n">
        <v>186.116</v>
      </c>
      <c r="AE24" t="n">
        <v>0.045</v>
      </c>
      <c r="AF24" t="n">
        <v>2372</v>
      </c>
      <c r="AG24" t="n">
        <v>6685</v>
      </c>
      <c r="AH24" t="n">
        <v>6972</v>
      </c>
      <c r="AI24" t="n">
        <v>7272</v>
      </c>
    </row>
    <row r="25" spans="1:39"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0.00498</v>
      </c>
      <c r="Q25" t="n">
        <v>0.00411</v>
      </c>
      <c r="R25" t="n">
        <v>0.008540000000000001</v>
      </c>
      <c r="S25" t="n">
        <v>0.00329</v>
      </c>
      <c r="T25" t="n">
        <v>0.00251</v>
      </c>
      <c r="U25" t="n">
        <v>0.00276</v>
      </c>
      <c r="V25" t="n">
        <v>0.00331</v>
      </c>
      <c r="W25" t="n">
        <v>0.007889999999999999</v>
      </c>
      <c r="X25" t="n">
        <v>0.007889999999999999</v>
      </c>
      <c r="Y25" t="n">
        <v>0.00251</v>
      </c>
      <c r="Z25" t="n">
        <v>0.00256</v>
      </c>
      <c r="AA25" t="n">
        <v>0.00256</v>
      </c>
      <c r="AB25" t="n">
        <v>0.3248076661220043</v>
      </c>
      <c r="AC25" t="n">
        <v>4.207297904878276</v>
      </c>
      <c r="AD25" t="n">
        <v>186.116</v>
      </c>
      <c r="AE25" t="n">
        <v>0.05</v>
      </c>
      <c r="AF25" t="n">
        <v>2269</v>
      </c>
      <c r="AG25" t="n">
        <v>6016</v>
      </c>
      <c r="AH25" t="n">
        <v>6275</v>
      </c>
      <c r="AI25" t="n">
        <v>6545</v>
      </c>
    </row>
    <row r="26" spans="1:39">
      <c r="B26" t="n">
        <v>34</v>
      </c>
      <c r="C26" t="n">
        <v>34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0.00498</v>
      </c>
      <c r="Q26" t="n">
        <v>0.00411</v>
      </c>
      <c r="R26" t="n">
        <v>0.008540000000000001</v>
      </c>
      <c r="S26" t="n">
        <v>0.00329</v>
      </c>
      <c r="T26" t="n">
        <v>0.00251</v>
      </c>
      <c r="U26" t="n">
        <v>0.00276</v>
      </c>
      <c r="V26" t="n">
        <v>0.00331</v>
      </c>
      <c r="W26" t="n">
        <v>0.007889999999999999</v>
      </c>
      <c r="X26" t="n">
        <v>0.007889999999999999</v>
      </c>
      <c r="Y26" t="n">
        <v>0.00251</v>
      </c>
      <c r="Z26" t="n">
        <v>0.00256</v>
      </c>
      <c r="AA26" t="n">
        <v>0.00256</v>
      </c>
      <c r="AB26" t="n">
        <v>0.3248076661220043</v>
      </c>
      <c r="AC26" t="n">
        <v>4.207297904878276</v>
      </c>
      <c r="AD26" t="n">
        <v>186.116</v>
      </c>
      <c r="AE26" t="n">
        <v>0.055</v>
      </c>
      <c r="AF26" t="n">
        <v>2173</v>
      </c>
      <c r="AG26" t="n">
        <v>5470</v>
      </c>
      <c r="AH26" t="n">
        <v>5705</v>
      </c>
      <c r="AI26" t="n">
        <v>5950</v>
      </c>
    </row>
    <row r="27" spans="1:39">
      <c r="B27" t="n">
        <v>34</v>
      </c>
      <c r="C27" t="n">
        <v>34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0.00498</v>
      </c>
      <c r="Q27" t="n">
        <v>0.00411</v>
      </c>
      <c r="R27" t="n">
        <v>0.008540000000000001</v>
      </c>
      <c r="S27" t="n">
        <v>0.00329</v>
      </c>
      <c r="T27" t="n">
        <v>0.00251</v>
      </c>
      <c r="U27" t="n">
        <v>0.00276</v>
      </c>
      <c r="V27" t="n">
        <v>0.00331</v>
      </c>
      <c r="W27" t="n">
        <v>0.007889999999999999</v>
      </c>
      <c r="X27" t="n">
        <v>0.007889999999999999</v>
      </c>
      <c r="Y27" t="n">
        <v>0.00251</v>
      </c>
      <c r="Z27" t="n">
        <v>0.00256</v>
      </c>
      <c r="AA27" t="n">
        <v>0.00256</v>
      </c>
      <c r="AB27" t="n">
        <v>0.3248076661220043</v>
      </c>
      <c r="AC27" t="n">
        <v>4.207297904878276</v>
      </c>
      <c r="AD27" t="n">
        <v>186.116</v>
      </c>
      <c r="AE27" t="n">
        <v>0.06</v>
      </c>
      <c r="AF27" t="n">
        <v>2083</v>
      </c>
      <c r="AG27" t="n">
        <v>5014</v>
      </c>
      <c r="AH27" t="n">
        <v>5229</v>
      </c>
      <c r="AI27" t="n">
        <v>5454</v>
      </c>
    </row>
    <row r="28" spans="1:39">
      <c r="B28" t="n">
        <v>34</v>
      </c>
      <c r="C28" t="n">
        <v>34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0.00498</v>
      </c>
      <c r="Q28" t="n">
        <v>0.00411</v>
      </c>
      <c r="R28" t="n">
        <v>0.008540000000000001</v>
      </c>
      <c r="S28" t="n">
        <v>0.00329</v>
      </c>
      <c r="T28" t="n">
        <v>0.00251</v>
      </c>
      <c r="U28" t="n">
        <v>0.00276</v>
      </c>
      <c r="V28" t="n">
        <v>0.00331</v>
      </c>
      <c r="W28" t="n">
        <v>0.007889999999999999</v>
      </c>
      <c r="X28" t="n">
        <v>0.007889999999999999</v>
      </c>
      <c r="Y28" t="n">
        <v>0.00251</v>
      </c>
      <c r="Z28" t="n">
        <v>0.00256</v>
      </c>
      <c r="AA28" t="n">
        <v>0.00256</v>
      </c>
      <c r="AB28" t="n">
        <v>0.3248076661220043</v>
      </c>
      <c r="AC28" t="n">
        <v>4.207297904878276</v>
      </c>
      <c r="AD28" t="n">
        <v>186.116</v>
      </c>
      <c r="AE28" t="n">
        <v>0.065</v>
      </c>
      <c r="AF28" t="n">
        <v>1998</v>
      </c>
      <c r="AG28" t="n">
        <v>4628</v>
      </c>
      <c r="AH28" t="n">
        <v>4827</v>
      </c>
      <c r="AI28" t="n">
        <v>5035</v>
      </c>
    </row>
    <row r="29" spans="1:39">
      <c r="B29" t="n">
        <v>34</v>
      </c>
      <c r="C29" t="n">
        <v>34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0.00498</v>
      </c>
      <c r="Q29" t="n">
        <v>0.00411</v>
      </c>
      <c r="R29" t="n">
        <v>0.008540000000000001</v>
      </c>
      <c r="S29" t="n">
        <v>0.00329</v>
      </c>
      <c r="T29" t="n">
        <v>0.00251</v>
      </c>
      <c r="U29" t="n">
        <v>0.00276</v>
      </c>
      <c r="V29" t="n">
        <v>0.00331</v>
      </c>
      <c r="W29" t="n">
        <v>0.007889999999999999</v>
      </c>
      <c r="X29" t="n">
        <v>0.007889999999999999</v>
      </c>
      <c r="Y29" t="n">
        <v>0.00251</v>
      </c>
      <c r="Z29" t="n">
        <v>0.00256</v>
      </c>
      <c r="AA29" t="n">
        <v>0.00256</v>
      </c>
      <c r="AB29" t="n">
        <v>0.3248076661220043</v>
      </c>
      <c r="AC29" t="n">
        <v>4.207297904878276</v>
      </c>
      <c r="AD29" t="n">
        <v>186.116</v>
      </c>
      <c r="AE29" t="n">
        <v>0.07000000000000001</v>
      </c>
      <c r="AF29" t="n">
        <v>1918</v>
      </c>
      <c r="AG29" t="n">
        <v>4297</v>
      </c>
      <c r="AH29" t="n">
        <v>4482</v>
      </c>
      <c r="AI29" t="n">
        <v>4675</v>
      </c>
    </row>
    <row r="30" spans="1:39">
      <c r="B30" t="n">
        <v>34</v>
      </c>
      <c r="C30" t="n">
        <v>34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0.00492</v>
      </c>
      <c r="Q30" t="n">
        <v>0.00407</v>
      </c>
      <c r="R30" t="n">
        <v>0.00844</v>
      </c>
      <c r="S30" t="n">
        <v>0.00325</v>
      </c>
      <c r="T30" t="n">
        <v>0.00251</v>
      </c>
      <c r="U30" t="n">
        <v>0.00272</v>
      </c>
      <c r="V30" t="n">
        <v>0.00328</v>
      </c>
      <c r="W30" t="n">
        <v>0.0078</v>
      </c>
      <c r="X30" t="n">
        <v>0.0078</v>
      </c>
      <c r="Y30" t="n">
        <v>0.00251</v>
      </c>
      <c r="Z30" t="n">
        <v>0.00253</v>
      </c>
      <c r="AA30" t="n">
        <v>0.00253</v>
      </c>
      <c r="AB30" t="n">
        <v>0.3420870778867102</v>
      </c>
      <c r="AC30" t="n">
        <v>4.317759647812075</v>
      </c>
      <c r="AD30" t="n">
        <v>186.116</v>
      </c>
      <c r="AE30" t="n">
        <v>0.03</v>
      </c>
      <c r="AF30" t="n">
        <v>2647</v>
      </c>
      <c r="AG30" t="n">
        <v>9791</v>
      </c>
      <c r="AH30" t="n">
        <v>10223</v>
      </c>
      <c r="AI30" t="n">
        <v>10674</v>
      </c>
    </row>
    <row r="31" spans="1:39">
      <c r="B31" t="n">
        <v>34</v>
      </c>
      <c r="C31" t="n">
        <v>34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0.00492</v>
      </c>
      <c r="Q31" t="n">
        <v>0.00407</v>
      </c>
      <c r="R31" t="n">
        <v>0.00844</v>
      </c>
      <c r="S31" t="n">
        <v>0.00325</v>
      </c>
      <c r="T31" t="n">
        <v>0.00251</v>
      </c>
      <c r="U31" t="n">
        <v>0.00272</v>
      </c>
      <c r="V31" t="n">
        <v>0.00328</v>
      </c>
      <c r="W31" t="n">
        <v>0.0078</v>
      </c>
      <c r="X31" t="n">
        <v>0.0078</v>
      </c>
      <c r="Y31" t="n">
        <v>0.00251</v>
      </c>
      <c r="Z31" t="n">
        <v>0.00253</v>
      </c>
      <c r="AA31" t="n">
        <v>0.00253</v>
      </c>
      <c r="AB31" t="n">
        <v>0.3420870778867102</v>
      </c>
      <c r="AC31" t="n">
        <v>4.317759647812075</v>
      </c>
      <c r="AD31" t="n">
        <v>186.116</v>
      </c>
      <c r="AE31" t="n">
        <v>0.035</v>
      </c>
      <c r="AF31" t="n">
        <v>2523</v>
      </c>
      <c r="AG31" t="n">
        <v>8392</v>
      </c>
      <c r="AH31" t="n">
        <v>8763</v>
      </c>
      <c r="AI31" t="n">
        <v>9149</v>
      </c>
    </row>
    <row r="32" spans="1:39">
      <c r="B32" t="n">
        <v>34</v>
      </c>
      <c r="C32" t="n">
        <v>34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0.00492</v>
      </c>
      <c r="Q32" t="n">
        <v>0.00407</v>
      </c>
      <c r="R32" t="n">
        <v>0.00844</v>
      </c>
      <c r="S32" t="n">
        <v>0.00325</v>
      </c>
      <c r="T32" t="n">
        <v>0.00251</v>
      </c>
      <c r="U32" t="n">
        <v>0.00272</v>
      </c>
      <c r="V32" t="n">
        <v>0.00328</v>
      </c>
      <c r="W32" t="n">
        <v>0.0078</v>
      </c>
      <c r="X32" t="n">
        <v>0.0078</v>
      </c>
      <c r="Y32" t="n">
        <v>0.00251</v>
      </c>
      <c r="Z32" t="n">
        <v>0.00253</v>
      </c>
      <c r="AA32" t="n">
        <v>0.00253</v>
      </c>
      <c r="AB32" t="n">
        <v>0.3420870778867102</v>
      </c>
      <c r="AC32" t="n">
        <v>4.317759647812075</v>
      </c>
      <c r="AD32" t="n">
        <v>186.116</v>
      </c>
      <c r="AE32" t="n">
        <v>0.04</v>
      </c>
      <c r="AF32" t="n">
        <v>2407</v>
      </c>
      <c r="AG32" t="n">
        <v>7343</v>
      </c>
      <c r="AH32" t="n">
        <v>7667</v>
      </c>
      <c r="AI32" t="n">
        <v>8006</v>
      </c>
    </row>
    <row r="33" spans="1:39">
      <c r="B33" t="n">
        <v>34</v>
      </c>
      <c r="C33" t="n">
        <v>34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0.00492</v>
      </c>
      <c r="Q33" t="n">
        <v>0.00407</v>
      </c>
      <c r="R33" t="n">
        <v>0.00844</v>
      </c>
      <c r="S33" t="n">
        <v>0.00325</v>
      </c>
      <c r="T33" t="n">
        <v>0.00251</v>
      </c>
      <c r="U33" t="n">
        <v>0.00272</v>
      </c>
      <c r="V33" t="n">
        <v>0.00328</v>
      </c>
      <c r="W33" t="n">
        <v>0.0078</v>
      </c>
      <c r="X33" t="n">
        <v>0.0078</v>
      </c>
      <c r="Y33" t="n">
        <v>0.00251</v>
      </c>
      <c r="Z33" t="n">
        <v>0.00253</v>
      </c>
      <c r="AA33" t="n">
        <v>0.00253</v>
      </c>
      <c r="AB33" t="n">
        <v>0.3420870778867102</v>
      </c>
      <c r="AC33" t="n">
        <v>4.317759647812075</v>
      </c>
      <c r="AD33" t="n">
        <v>186.116</v>
      </c>
      <c r="AE33" t="n">
        <v>0.045</v>
      </c>
      <c r="AF33" t="n">
        <v>2299</v>
      </c>
      <c r="AG33" t="n">
        <v>6527</v>
      </c>
      <c r="AH33" t="n">
        <v>6815</v>
      </c>
      <c r="AI33" t="n">
        <v>7116</v>
      </c>
    </row>
    <row r="34" spans="1:39">
      <c r="B34" t="n">
        <v>34</v>
      </c>
      <c r="C34" t="n">
        <v>34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0.00492</v>
      </c>
      <c r="Q34" t="n">
        <v>0.00407</v>
      </c>
      <c r="R34" t="n">
        <v>0.00844</v>
      </c>
      <c r="S34" t="n">
        <v>0.00325</v>
      </c>
      <c r="T34" t="n">
        <v>0.00251</v>
      </c>
      <c r="U34" t="n">
        <v>0.00272</v>
      </c>
      <c r="V34" t="n">
        <v>0.00328</v>
      </c>
      <c r="W34" t="n">
        <v>0.0078</v>
      </c>
      <c r="X34" t="n">
        <v>0.0078</v>
      </c>
      <c r="Y34" t="n">
        <v>0.00251</v>
      </c>
      <c r="Z34" t="n">
        <v>0.00253</v>
      </c>
      <c r="AA34" t="n">
        <v>0.00253</v>
      </c>
      <c r="AB34" t="n">
        <v>0.3420870778867102</v>
      </c>
      <c r="AC34" t="n">
        <v>4.317759647812075</v>
      </c>
      <c r="AD34" t="n">
        <v>186.116</v>
      </c>
      <c r="AE34" t="n">
        <v>0.05</v>
      </c>
      <c r="AF34" t="n">
        <v>2198</v>
      </c>
      <c r="AG34" t="n">
        <v>5874</v>
      </c>
      <c r="AH34" t="n">
        <v>6134</v>
      </c>
      <c r="AI34" t="n">
        <v>6405</v>
      </c>
    </row>
    <row r="35" spans="1:39">
      <c r="B35" t="n">
        <v>34</v>
      </c>
      <c r="C35" t="n">
        <v>34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0.00492</v>
      </c>
      <c r="Q35" t="n">
        <v>0.00407</v>
      </c>
      <c r="R35" t="n">
        <v>0.00844</v>
      </c>
      <c r="S35" t="n">
        <v>0.00325</v>
      </c>
      <c r="T35" t="n">
        <v>0.00251</v>
      </c>
      <c r="U35" t="n">
        <v>0.00272</v>
      </c>
      <c r="V35" t="n">
        <v>0.00328</v>
      </c>
      <c r="W35" t="n">
        <v>0.0078</v>
      </c>
      <c r="X35" t="n">
        <v>0.0078</v>
      </c>
      <c r="Y35" t="n">
        <v>0.00251</v>
      </c>
      <c r="Z35" t="n">
        <v>0.00253</v>
      </c>
      <c r="AA35" t="n">
        <v>0.00253</v>
      </c>
      <c r="AB35" t="n">
        <v>0.3420870778867102</v>
      </c>
      <c r="AC35" t="n">
        <v>4.317759647812075</v>
      </c>
      <c r="AD35" t="n">
        <v>186.116</v>
      </c>
      <c r="AE35" t="n">
        <v>0.055</v>
      </c>
      <c r="AF35" t="n">
        <v>2103</v>
      </c>
      <c r="AG35" t="n">
        <v>5340</v>
      </c>
      <c r="AH35" t="n">
        <v>5576</v>
      </c>
      <c r="AI35" t="n">
        <v>5822</v>
      </c>
    </row>
    <row r="36" spans="1:39">
      <c r="B36" t="n">
        <v>34</v>
      </c>
      <c r="C36" t="n">
        <v>34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0.00492</v>
      </c>
      <c r="Q36" t="n">
        <v>0.00407</v>
      </c>
      <c r="R36" t="n">
        <v>0.00844</v>
      </c>
      <c r="S36" t="n">
        <v>0.00325</v>
      </c>
      <c r="T36" t="n">
        <v>0.00251</v>
      </c>
      <c r="U36" t="n">
        <v>0.00272</v>
      </c>
      <c r="V36" t="n">
        <v>0.00328</v>
      </c>
      <c r="W36" t="n">
        <v>0.0078</v>
      </c>
      <c r="X36" t="n">
        <v>0.0078</v>
      </c>
      <c r="Y36" t="n">
        <v>0.00251</v>
      </c>
      <c r="Z36" t="n">
        <v>0.00253</v>
      </c>
      <c r="AA36" t="n">
        <v>0.00253</v>
      </c>
      <c r="AB36" t="n">
        <v>0.3420870778867102</v>
      </c>
      <c r="AC36" t="n">
        <v>4.317759647812075</v>
      </c>
      <c r="AD36" t="n">
        <v>186.116</v>
      </c>
      <c r="AE36" t="n">
        <v>0.06</v>
      </c>
      <c r="AF36" t="n">
        <v>2013</v>
      </c>
      <c r="AG36" t="n">
        <v>4895</v>
      </c>
      <c r="AH36" t="n">
        <v>5111</v>
      </c>
      <c r="AI36" t="n">
        <v>5337</v>
      </c>
    </row>
    <row r="37" spans="1:39">
      <c r="B37" t="n">
        <v>34</v>
      </c>
      <c r="C37" t="n">
        <v>34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0.00492</v>
      </c>
      <c r="Q37" t="n">
        <v>0.00407</v>
      </c>
      <c r="R37" t="n">
        <v>0.00844</v>
      </c>
      <c r="S37" t="n">
        <v>0.00325</v>
      </c>
      <c r="T37" t="n">
        <v>0.00251</v>
      </c>
      <c r="U37" t="n">
        <v>0.00272</v>
      </c>
      <c r="V37" t="n">
        <v>0.00328</v>
      </c>
      <c r="W37" t="n">
        <v>0.0078</v>
      </c>
      <c r="X37" t="n">
        <v>0.0078</v>
      </c>
      <c r="Y37" t="n">
        <v>0.00251</v>
      </c>
      <c r="Z37" t="n">
        <v>0.00253</v>
      </c>
      <c r="AA37" t="n">
        <v>0.00253</v>
      </c>
      <c r="AB37" t="n">
        <v>0.3420870778867102</v>
      </c>
      <c r="AC37" t="n">
        <v>4.317759647812075</v>
      </c>
      <c r="AD37" t="n">
        <v>186.116</v>
      </c>
      <c r="AE37" t="n">
        <v>0.065</v>
      </c>
      <c r="AF37" t="n">
        <v>1930</v>
      </c>
      <c r="AG37" t="n">
        <v>4519</v>
      </c>
      <c r="AH37" t="n">
        <v>4718</v>
      </c>
      <c r="AI37" t="n">
        <v>4927</v>
      </c>
    </row>
    <row r="38" spans="1:39">
      <c r="B38" t="n">
        <v>34</v>
      </c>
      <c r="C38" t="n">
        <v>34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0.00492</v>
      </c>
      <c r="Q38" t="n">
        <v>0.00407</v>
      </c>
      <c r="R38" t="n">
        <v>0.00844</v>
      </c>
      <c r="S38" t="n">
        <v>0.00325</v>
      </c>
      <c r="T38" t="n">
        <v>0.00251</v>
      </c>
      <c r="U38" t="n">
        <v>0.00272</v>
      </c>
      <c r="V38" t="n">
        <v>0.00328</v>
      </c>
      <c r="W38" t="n">
        <v>0.0078</v>
      </c>
      <c r="X38" t="n">
        <v>0.0078</v>
      </c>
      <c r="Y38" t="n">
        <v>0.00251</v>
      </c>
      <c r="Z38" t="n">
        <v>0.00253</v>
      </c>
      <c r="AA38" t="n">
        <v>0.00253</v>
      </c>
      <c r="AB38" t="n">
        <v>0.3420870778867102</v>
      </c>
      <c r="AC38" t="n">
        <v>4.317759647812075</v>
      </c>
      <c r="AD38" t="n">
        <v>186.116</v>
      </c>
      <c r="AE38" t="n">
        <v>0.07000000000000001</v>
      </c>
      <c r="AF38" t="n">
        <v>1852</v>
      </c>
      <c r="AG38" t="n">
        <v>4196</v>
      </c>
      <c r="AH38" t="n">
        <v>4381</v>
      </c>
      <c r="AI38" t="n">
        <v>4575</v>
      </c>
    </row>
    <row r="39" spans="1:39">
      <c r="B39" t="n">
        <v>34</v>
      </c>
      <c r="C39" t="n">
        <v>34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0.00486</v>
      </c>
      <c r="Q39" t="n">
        <v>0.00402</v>
      </c>
      <c r="R39" t="n">
        <v>0.00835</v>
      </c>
      <c r="S39" t="n">
        <v>0.00321</v>
      </c>
      <c r="T39" t="n">
        <v>0.00251</v>
      </c>
      <c r="U39" t="n">
        <v>0.0027</v>
      </c>
      <c r="V39" t="n">
        <v>0.00324</v>
      </c>
      <c r="W39" t="n">
        <v>0.00771</v>
      </c>
      <c r="X39" t="n">
        <v>0.00771</v>
      </c>
      <c r="Y39" t="n">
        <v>0.00251</v>
      </c>
      <c r="Z39" t="n">
        <v>0.00251</v>
      </c>
      <c r="AA39" t="n">
        <v>0.00251</v>
      </c>
      <c r="AB39" t="n">
        <v>0.3656403186274509</v>
      </c>
      <c r="AC39" t="n">
        <v>4.463927864751845</v>
      </c>
      <c r="AD39" t="n">
        <v>186.116</v>
      </c>
      <c r="AE39" t="n">
        <v>0.03</v>
      </c>
      <c r="AF39" t="n">
        <v>2556</v>
      </c>
      <c r="AG39" t="n">
        <v>9502</v>
      </c>
      <c r="AH39" t="n">
        <v>9935</v>
      </c>
      <c r="AI39" t="n">
        <v>10388</v>
      </c>
    </row>
    <row r="40" spans="1:39">
      <c r="B40" t="n">
        <v>34</v>
      </c>
      <c r="C40" t="n">
        <v>34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0.00486</v>
      </c>
      <c r="Q40" t="n">
        <v>0.00402</v>
      </c>
      <c r="R40" t="n">
        <v>0.00835</v>
      </c>
      <c r="S40" t="n">
        <v>0.00321</v>
      </c>
      <c r="T40" t="n">
        <v>0.00251</v>
      </c>
      <c r="U40" t="n">
        <v>0.0027</v>
      </c>
      <c r="V40" t="n">
        <v>0.00324</v>
      </c>
      <c r="W40" t="n">
        <v>0.00771</v>
      </c>
      <c r="X40" t="n">
        <v>0.00771</v>
      </c>
      <c r="Y40" t="n">
        <v>0.00251</v>
      </c>
      <c r="Z40" t="n">
        <v>0.00251</v>
      </c>
      <c r="AA40" t="n">
        <v>0.00251</v>
      </c>
      <c r="AB40" t="n">
        <v>0.3656403186274509</v>
      </c>
      <c r="AC40" t="n">
        <v>4.463927864751845</v>
      </c>
      <c r="AD40" t="n">
        <v>186.116</v>
      </c>
      <c r="AE40" t="n">
        <v>0.035</v>
      </c>
      <c r="AF40" t="n">
        <v>2433</v>
      </c>
      <c r="AG40" t="n">
        <v>8144</v>
      </c>
      <c r="AH40" t="n">
        <v>8516</v>
      </c>
      <c r="AI40" t="n">
        <v>8904</v>
      </c>
    </row>
    <row r="41" spans="1:39">
      <c r="B41" t="n">
        <v>34</v>
      </c>
      <c r="C41" t="n">
        <v>34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0.00486</v>
      </c>
      <c r="Q41" t="n">
        <v>0.00402</v>
      </c>
      <c r="R41" t="n">
        <v>0.00835</v>
      </c>
      <c r="S41" t="n">
        <v>0.00321</v>
      </c>
      <c r="T41" t="n">
        <v>0.00251</v>
      </c>
      <c r="U41" t="n">
        <v>0.0027</v>
      </c>
      <c r="V41" t="n">
        <v>0.00324</v>
      </c>
      <c r="W41" t="n">
        <v>0.00771</v>
      </c>
      <c r="X41" t="n">
        <v>0.00771</v>
      </c>
      <c r="Y41" t="n">
        <v>0.00251</v>
      </c>
      <c r="Z41" t="n">
        <v>0.00251</v>
      </c>
      <c r="AA41" t="n">
        <v>0.00251</v>
      </c>
      <c r="AB41" t="n">
        <v>0.3656403186274509</v>
      </c>
      <c r="AC41" t="n">
        <v>4.463927864751845</v>
      </c>
      <c r="AD41" t="n">
        <v>186.116</v>
      </c>
      <c r="AE41" t="n">
        <v>0.04</v>
      </c>
      <c r="AF41" t="n">
        <v>2319</v>
      </c>
      <c r="AG41" t="n">
        <v>7126</v>
      </c>
      <c r="AH41" t="n">
        <v>7451</v>
      </c>
      <c r="AI41" t="n">
        <v>7791</v>
      </c>
    </row>
    <row r="42" spans="1:39">
      <c r="B42" t="n">
        <v>34</v>
      </c>
      <c r="C42" t="n">
        <v>34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0.00486</v>
      </c>
      <c r="Q42" t="n">
        <v>0.00402</v>
      </c>
      <c r="R42" t="n">
        <v>0.00835</v>
      </c>
      <c r="S42" t="n">
        <v>0.00321</v>
      </c>
      <c r="T42" t="n">
        <v>0.00251</v>
      </c>
      <c r="U42" t="n">
        <v>0.0027</v>
      </c>
      <c r="V42" t="n">
        <v>0.00324</v>
      </c>
      <c r="W42" t="n">
        <v>0.00771</v>
      </c>
      <c r="X42" t="n">
        <v>0.00771</v>
      </c>
      <c r="Y42" t="n">
        <v>0.00251</v>
      </c>
      <c r="Z42" t="n">
        <v>0.00251</v>
      </c>
      <c r="AA42" t="n">
        <v>0.00251</v>
      </c>
      <c r="AB42" t="n">
        <v>0.3656403186274509</v>
      </c>
      <c r="AC42" t="n">
        <v>4.463927864751845</v>
      </c>
      <c r="AD42" t="n">
        <v>186.116</v>
      </c>
      <c r="AE42" t="n">
        <v>0.045</v>
      </c>
      <c r="AF42" t="n">
        <v>2211</v>
      </c>
      <c r="AG42" t="n">
        <v>6335</v>
      </c>
      <c r="AH42" t="n">
        <v>6623</v>
      </c>
      <c r="AI42" t="n">
        <v>6926</v>
      </c>
    </row>
    <row r="43" spans="1:39">
      <c r="B43" t="n">
        <v>34</v>
      </c>
      <c r="C43" t="n">
        <v>34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0.00486</v>
      </c>
      <c r="Q43" t="n">
        <v>0.00402</v>
      </c>
      <c r="R43" t="n">
        <v>0.00835</v>
      </c>
      <c r="S43" t="n">
        <v>0.00321</v>
      </c>
      <c r="T43" t="n">
        <v>0.00251</v>
      </c>
      <c r="U43" t="n">
        <v>0.0027</v>
      </c>
      <c r="V43" t="n">
        <v>0.00324</v>
      </c>
      <c r="W43" t="n">
        <v>0.00771</v>
      </c>
      <c r="X43" t="n">
        <v>0.00771</v>
      </c>
      <c r="Y43" t="n">
        <v>0.00251</v>
      </c>
      <c r="Z43" t="n">
        <v>0.00251</v>
      </c>
      <c r="AA43" t="n">
        <v>0.00251</v>
      </c>
      <c r="AB43" t="n">
        <v>0.3656403186274509</v>
      </c>
      <c r="AC43" t="n">
        <v>4.463927864751845</v>
      </c>
      <c r="AD43" t="n">
        <v>186.116</v>
      </c>
      <c r="AE43" t="n">
        <v>0.05</v>
      </c>
      <c r="AF43" t="n">
        <v>2111</v>
      </c>
      <c r="AG43" t="n">
        <v>5701</v>
      </c>
      <c r="AH43" t="n">
        <v>5961</v>
      </c>
      <c r="AI43" t="n">
        <v>6233</v>
      </c>
    </row>
    <row r="44" spans="1:39">
      <c r="B44" t="n">
        <v>34</v>
      </c>
      <c r="C44" t="n">
        <v>34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0.00486</v>
      </c>
      <c r="Q44" t="n">
        <v>0.00402</v>
      </c>
      <c r="R44" t="n">
        <v>0.00835</v>
      </c>
      <c r="S44" t="n">
        <v>0.00321</v>
      </c>
      <c r="T44" t="n">
        <v>0.00251</v>
      </c>
      <c r="U44" t="n">
        <v>0.0027</v>
      </c>
      <c r="V44" t="n">
        <v>0.00324</v>
      </c>
      <c r="W44" t="n">
        <v>0.00771</v>
      </c>
      <c r="X44" t="n">
        <v>0.00771</v>
      </c>
      <c r="Y44" t="n">
        <v>0.00251</v>
      </c>
      <c r="Z44" t="n">
        <v>0.00251</v>
      </c>
      <c r="AA44" t="n">
        <v>0.00251</v>
      </c>
      <c r="AB44" t="n">
        <v>0.3656403186274509</v>
      </c>
      <c r="AC44" t="n">
        <v>4.463927864751845</v>
      </c>
      <c r="AD44" t="n">
        <v>186.116</v>
      </c>
      <c r="AE44" t="n">
        <v>0.055</v>
      </c>
      <c r="AF44" t="n">
        <v>2018</v>
      </c>
      <c r="AG44" t="n">
        <v>5183</v>
      </c>
      <c r="AH44" t="n">
        <v>5419</v>
      </c>
      <c r="AI44" t="n">
        <v>5666</v>
      </c>
    </row>
    <row r="45" spans="1:39">
      <c r="B45" t="n">
        <v>34</v>
      </c>
      <c r="C45" t="n">
        <v>34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0.00486</v>
      </c>
      <c r="Q45" t="n">
        <v>0.00402</v>
      </c>
      <c r="R45" t="n">
        <v>0.00835</v>
      </c>
      <c r="S45" t="n">
        <v>0.00321</v>
      </c>
      <c r="T45" t="n">
        <v>0.00251</v>
      </c>
      <c r="U45" t="n">
        <v>0.0027</v>
      </c>
      <c r="V45" t="n">
        <v>0.00324</v>
      </c>
      <c r="W45" t="n">
        <v>0.00771</v>
      </c>
      <c r="X45" t="n">
        <v>0.00771</v>
      </c>
      <c r="Y45" t="n">
        <v>0.00251</v>
      </c>
      <c r="Z45" t="n">
        <v>0.00251</v>
      </c>
      <c r="AA45" t="n">
        <v>0.00251</v>
      </c>
      <c r="AB45" t="n">
        <v>0.3656403186274509</v>
      </c>
      <c r="AC45" t="n">
        <v>4.463927864751845</v>
      </c>
      <c r="AD45" t="n">
        <v>186.116</v>
      </c>
      <c r="AE45" t="n">
        <v>0.06</v>
      </c>
      <c r="AF45" t="n">
        <v>1930</v>
      </c>
      <c r="AG45" t="n">
        <v>4751</v>
      </c>
      <c r="AH45" t="n">
        <v>4968</v>
      </c>
      <c r="AI45" t="n">
        <v>5194</v>
      </c>
    </row>
    <row r="46" spans="1:39">
      <c r="B46" t="n">
        <v>34</v>
      </c>
      <c r="C46" t="n">
        <v>34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0.00486</v>
      </c>
      <c r="Q46" t="n">
        <v>0.00402</v>
      </c>
      <c r="R46" t="n">
        <v>0.00835</v>
      </c>
      <c r="S46" t="n">
        <v>0.00321</v>
      </c>
      <c r="T46" t="n">
        <v>0.00251</v>
      </c>
      <c r="U46" t="n">
        <v>0.0027</v>
      </c>
      <c r="V46" t="n">
        <v>0.00324</v>
      </c>
      <c r="W46" t="n">
        <v>0.00771</v>
      </c>
      <c r="X46" t="n">
        <v>0.00771</v>
      </c>
      <c r="Y46" t="n">
        <v>0.00251</v>
      </c>
      <c r="Z46" t="n">
        <v>0.00251</v>
      </c>
      <c r="AA46" t="n">
        <v>0.00251</v>
      </c>
      <c r="AB46" t="n">
        <v>0.3656403186274509</v>
      </c>
      <c r="AC46" t="n">
        <v>4.463927864751845</v>
      </c>
      <c r="AD46" t="n">
        <v>186.116</v>
      </c>
      <c r="AE46" t="n">
        <v>0.065</v>
      </c>
      <c r="AF46" t="n">
        <v>1849</v>
      </c>
      <c r="AG46" t="n">
        <v>4385</v>
      </c>
      <c r="AH46" t="n">
        <v>4585</v>
      </c>
      <c r="AI46" t="n">
        <v>4795</v>
      </c>
    </row>
    <row r="47" spans="1:39">
      <c r="B47" t="n">
        <v>34</v>
      </c>
      <c r="C47" t="n">
        <v>34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0.00486</v>
      </c>
      <c r="Q47" t="n">
        <v>0.00402</v>
      </c>
      <c r="R47" t="n">
        <v>0.00835</v>
      </c>
      <c r="S47" t="n">
        <v>0.00321</v>
      </c>
      <c r="T47" t="n">
        <v>0.00251</v>
      </c>
      <c r="U47" t="n">
        <v>0.0027</v>
      </c>
      <c r="V47" t="n">
        <v>0.00324</v>
      </c>
      <c r="W47" t="n">
        <v>0.00771</v>
      </c>
      <c r="X47" t="n">
        <v>0.00771</v>
      </c>
      <c r="Y47" t="n">
        <v>0.00251</v>
      </c>
      <c r="Z47" t="n">
        <v>0.00251</v>
      </c>
      <c r="AA47" t="n">
        <v>0.00251</v>
      </c>
      <c r="AB47" t="n">
        <v>0.3656403186274509</v>
      </c>
      <c r="AC47" t="n">
        <v>4.463927864751845</v>
      </c>
      <c r="AD47" t="n">
        <v>186.116</v>
      </c>
      <c r="AE47" t="n">
        <v>0.07000000000000001</v>
      </c>
      <c r="AF47" t="n">
        <v>1772</v>
      </c>
      <c r="AG47" t="n">
        <v>4072</v>
      </c>
      <c r="AH47" t="n">
        <v>4258</v>
      </c>
      <c r="AI47" t="n">
        <v>4452</v>
      </c>
    </row>
    <row r="48" spans="1:39">
      <c r="B48" t="n">
        <v>34</v>
      </c>
      <c r="C48" t="n">
        <v>34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0.00444</v>
      </c>
      <c r="Q48" t="n">
        <v>0.00369</v>
      </c>
      <c r="R48" t="n">
        <v>0.0076</v>
      </c>
      <c r="S48" t="n">
        <v>0.00294</v>
      </c>
      <c r="T48" t="n">
        <v>0.00249</v>
      </c>
      <c r="U48" t="n">
        <v>0.00249</v>
      </c>
      <c r="V48" t="n">
        <v>0.00296</v>
      </c>
      <c r="W48" t="n">
        <v>0.00704</v>
      </c>
      <c r="X48" t="n">
        <v>0.00704</v>
      </c>
      <c r="Y48" t="n">
        <v>0.00249</v>
      </c>
      <c r="Z48" t="n">
        <v>0.00249</v>
      </c>
      <c r="AA48" t="n">
        <v>0.00249</v>
      </c>
      <c r="AB48" t="n">
        <v>0.5072257624032772</v>
      </c>
      <c r="AC48" t="n">
        <v>5.166916515226335</v>
      </c>
      <c r="AD48" t="n">
        <v>200.566</v>
      </c>
      <c r="AE48" t="n">
        <v>0.03</v>
      </c>
      <c r="AF48" t="n">
        <v>2010</v>
      </c>
      <c r="AG48" t="n">
        <v>7626</v>
      </c>
      <c r="AH48" t="n">
        <v>8031</v>
      </c>
      <c r="AI48" t="n">
        <v>8457</v>
      </c>
    </row>
    <row r="49" spans="1:39">
      <c r="B49" t="n">
        <v>34</v>
      </c>
      <c r="C49" t="n">
        <v>34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0.00444</v>
      </c>
      <c r="Q49" t="n">
        <v>0.00369</v>
      </c>
      <c r="R49" t="n">
        <v>0.0076</v>
      </c>
      <c r="S49" t="n">
        <v>0.00294</v>
      </c>
      <c r="T49" t="n">
        <v>0.00249</v>
      </c>
      <c r="U49" t="n">
        <v>0.00249</v>
      </c>
      <c r="V49" t="n">
        <v>0.00296</v>
      </c>
      <c r="W49" t="n">
        <v>0.00704</v>
      </c>
      <c r="X49" t="n">
        <v>0.00704</v>
      </c>
      <c r="Y49" t="n">
        <v>0.00249</v>
      </c>
      <c r="Z49" t="n">
        <v>0.00249</v>
      </c>
      <c r="AA49" t="n">
        <v>0.00249</v>
      </c>
      <c r="AB49" t="n">
        <v>0.5072257624032772</v>
      </c>
      <c r="AC49" t="n">
        <v>5.166916515226335</v>
      </c>
      <c r="AD49" t="n">
        <v>200.566</v>
      </c>
      <c r="AE49" t="n">
        <v>0.035</v>
      </c>
      <c r="AF49" t="n">
        <v>1901</v>
      </c>
      <c r="AG49" t="n">
        <v>6537</v>
      </c>
      <c r="AH49" t="n">
        <v>6884</v>
      </c>
      <c r="AI49" t="n">
        <v>7249</v>
      </c>
    </row>
    <row r="50" spans="1:39">
      <c r="B50" t="n">
        <v>34</v>
      </c>
      <c r="C50" t="n">
        <v>34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0.00444</v>
      </c>
      <c r="Q50" t="n">
        <v>0.00369</v>
      </c>
      <c r="R50" t="n">
        <v>0.0076</v>
      </c>
      <c r="S50" t="n">
        <v>0.00294</v>
      </c>
      <c r="T50" t="n">
        <v>0.00249</v>
      </c>
      <c r="U50" t="n">
        <v>0.00249</v>
      </c>
      <c r="V50" t="n">
        <v>0.00296</v>
      </c>
      <c r="W50" t="n">
        <v>0.00704</v>
      </c>
      <c r="X50" t="n">
        <v>0.00704</v>
      </c>
      <c r="Y50" t="n">
        <v>0.00249</v>
      </c>
      <c r="Z50" t="n">
        <v>0.00249</v>
      </c>
      <c r="AA50" t="n">
        <v>0.00249</v>
      </c>
      <c r="AB50" t="n">
        <v>0.5072257624032772</v>
      </c>
      <c r="AC50" t="n">
        <v>5.166916515226335</v>
      </c>
      <c r="AD50" t="n">
        <v>200.566</v>
      </c>
      <c r="AE50" t="n">
        <v>0.04</v>
      </c>
      <c r="AF50" t="n">
        <v>1800</v>
      </c>
      <c r="AG50" t="n">
        <v>5720</v>
      </c>
      <c r="AH50" t="n">
        <v>6023</v>
      </c>
      <c r="AI50" t="n">
        <v>6343</v>
      </c>
    </row>
    <row r="51" spans="1:39">
      <c r="B51" t="n">
        <v>34</v>
      </c>
      <c r="C51" t="n">
        <v>34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0.00444</v>
      </c>
      <c r="Q51" t="n">
        <v>0.00369</v>
      </c>
      <c r="R51" t="n">
        <v>0.0076</v>
      </c>
      <c r="S51" t="n">
        <v>0.00294</v>
      </c>
      <c r="T51" t="n">
        <v>0.00249</v>
      </c>
      <c r="U51" t="n">
        <v>0.00249</v>
      </c>
      <c r="V51" t="n">
        <v>0.00296</v>
      </c>
      <c r="W51" t="n">
        <v>0.00704</v>
      </c>
      <c r="X51" t="n">
        <v>0.00704</v>
      </c>
      <c r="Y51" t="n">
        <v>0.00249</v>
      </c>
      <c r="Z51" t="n">
        <v>0.00249</v>
      </c>
      <c r="AA51" t="n">
        <v>0.00249</v>
      </c>
      <c r="AB51" t="n">
        <v>0.5072257624032772</v>
      </c>
      <c r="AC51" t="n">
        <v>5.166916515226335</v>
      </c>
      <c r="AD51" t="n">
        <v>200.566</v>
      </c>
      <c r="AE51" t="n">
        <v>0.045</v>
      </c>
      <c r="AF51" t="n">
        <v>1707</v>
      </c>
      <c r="AG51" t="n">
        <v>5084</v>
      </c>
      <c r="AH51" t="n">
        <v>5354</v>
      </c>
      <c r="AI51" t="n">
        <v>5638</v>
      </c>
    </row>
    <row r="52" spans="1:39">
      <c r="B52" t="n">
        <v>34</v>
      </c>
      <c r="C52" t="n">
        <v>34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0.00444</v>
      </c>
      <c r="Q52" t="n">
        <v>0.00369</v>
      </c>
      <c r="R52" t="n">
        <v>0.0076</v>
      </c>
      <c r="S52" t="n">
        <v>0.00294</v>
      </c>
      <c r="T52" t="n">
        <v>0.00249</v>
      </c>
      <c r="U52" t="n">
        <v>0.00249</v>
      </c>
      <c r="V52" t="n">
        <v>0.00296</v>
      </c>
      <c r="W52" t="n">
        <v>0.00704</v>
      </c>
      <c r="X52" t="n">
        <v>0.00704</v>
      </c>
      <c r="Y52" t="n">
        <v>0.00249</v>
      </c>
      <c r="Z52" t="n">
        <v>0.00249</v>
      </c>
      <c r="AA52" t="n">
        <v>0.00249</v>
      </c>
      <c r="AB52" t="n">
        <v>0.5072257624032772</v>
      </c>
      <c r="AC52" t="n">
        <v>5.166916515226335</v>
      </c>
      <c r="AD52" t="n">
        <v>200.566</v>
      </c>
      <c r="AE52" t="n">
        <v>0.05</v>
      </c>
      <c r="AF52" t="n">
        <v>1620</v>
      </c>
      <c r="AG52" t="n">
        <v>4576</v>
      </c>
      <c r="AH52" t="n">
        <v>4819</v>
      </c>
      <c r="AI52" t="n">
        <v>5074</v>
      </c>
    </row>
    <row r="53" spans="1:39">
      <c r="B53" t="n">
        <v>34</v>
      </c>
      <c r="C53" t="n">
        <v>34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0.00444</v>
      </c>
      <c r="Q53" t="n">
        <v>0.00369</v>
      </c>
      <c r="R53" t="n">
        <v>0.0076</v>
      </c>
      <c r="S53" t="n">
        <v>0.00294</v>
      </c>
      <c r="T53" t="n">
        <v>0.00249</v>
      </c>
      <c r="U53" t="n">
        <v>0.00249</v>
      </c>
      <c r="V53" t="n">
        <v>0.00296</v>
      </c>
      <c r="W53" t="n">
        <v>0.00704</v>
      </c>
      <c r="X53" t="n">
        <v>0.00704</v>
      </c>
      <c r="Y53" t="n">
        <v>0.00249</v>
      </c>
      <c r="Z53" t="n">
        <v>0.00249</v>
      </c>
      <c r="AA53" t="n">
        <v>0.00249</v>
      </c>
      <c r="AB53" t="n">
        <v>0.5072257624032772</v>
      </c>
      <c r="AC53" t="n">
        <v>5.166916515226335</v>
      </c>
      <c r="AD53" t="n">
        <v>200.566</v>
      </c>
      <c r="AE53" t="n">
        <v>0.055</v>
      </c>
      <c r="AF53" t="n">
        <v>1540</v>
      </c>
      <c r="AG53" t="n">
        <v>4160</v>
      </c>
      <c r="AH53" t="n">
        <v>4380</v>
      </c>
      <c r="AI53" t="n">
        <v>4613</v>
      </c>
    </row>
    <row r="54" spans="1:39">
      <c r="B54" t="n">
        <v>34</v>
      </c>
      <c r="C54" t="n">
        <v>34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0.00444</v>
      </c>
      <c r="Q54" t="n">
        <v>0.00369</v>
      </c>
      <c r="R54" t="n">
        <v>0.0076</v>
      </c>
      <c r="S54" t="n">
        <v>0.00294</v>
      </c>
      <c r="T54" t="n">
        <v>0.00249</v>
      </c>
      <c r="U54" t="n">
        <v>0.00249</v>
      </c>
      <c r="V54" t="n">
        <v>0.00296</v>
      </c>
      <c r="W54" t="n">
        <v>0.00704</v>
      </c>
      <c r="X54" t="n">
        <v>0.00704</v>
      </c>
      <c r="Y54" t="n">
        <v>0.00249</v>
      </c>
      <c r="Z54" t="n">
        <v>0.00249</v>
      </c>
      <c r="AA54" t="n">
        <v>0.00249</v>
      </c>
      <c r="AB54" t="n">
        <v>0.5072257624032772</v>
      </c>
      <c r="AC54" t="n">
        <v>5.166916515226335</v>
      </c>
      <c r="AD54" t="n">
        <v>200.566</v>
      </c>
      <c r="AE54" t="n">
        <v>0.06</v>
      </c>
      <c r="AF54" t="n">
        <v>1466</v>
      </c>
      <c r="AG54" t="n">
        <v>3813</v>
      </c>
      <c r="AH54" t="n">
        <v>4015</v>
      </c>
      <c r="AI54" t="n">
        <v>4229</v>
      </c>
    </row>
    <row r="55" spans="1:39">
      <c r="B55" t="n">
        <v>34</v>
      </c>
      <c r="C55" t="n">
        <v>34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0.00444</v>
      </c>
      <c r="Q55" t="n">
        <v>0.00369</v>
      </c>
      <c r="R55" t="n">
        <v>0.0076</v>
      </c>
      <c r="S55" t="n">
        <v>0.00294</v>
      </c>
      <c r="T55" t="n">
        <v>0.00249</v>
      </c>
      <c r="U55" t="n">
        <v>0.00249</v>
      </c>
      <c r="V55" t="n">
        <v>0.00296</v>
      </c>
      <c r="W55" t="n">
        <v>0.00704</v>
      </c>
      <c r="X55" t="n">
        <v>0.00704</v>
      </c>
      <c r="Y55" t="n">
        <v>0.00249</v>
      </c>
      <c r="Z55" t="n">
        <v>0.00249</v>
      </c>
      <c r="AA55" t="n">
        <v>0.00249</v>
      </c>
      <c r="AB55" t="n">
        <v>0.5072257624032772</v>
      </c>
      <c r="AC55" t="n">
        <v>5.166916515226335</v>
      </c>
      <c r="AD55" t="n">
        <v>200.566</v>
      </c>
      <c r="AE55" t="n">
        <v>0.065</v>
      </c>
      <c r="AF55" t="n">
        <v>1397</v>
      </c>
      <c r="AG55" t="n">
        <v>3520</v>
      </c>
      <c r="AH55" t="n">
        <v>3707</v>
      </c>
      <c r="AI55" t="n">
        <v>3903</v>
      </c>
    </row>
    <row r="56" spans="1:39">
      <c r="B56" t="n">
        <v>34</v>
      </c>
      <c r="C56" t="n">
        <v>34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0.00444</v>
      </c>
      <c r="Q56" t="n">
        <v>0.00369</v>
      </c>
      <c r="R56" t="n">
        <v>0.0076</v>
      </c>
      <c r="S56" t="n">
        <v>0.00294</v>
      </c>
      <c r="T56" t="n">
        <v>0.00249</v>
      </c>
      <c r="U56" t="n">
        <v>0.00249</v>
      </c>
      <c r="V56" t="n">
        <v>0.00296</v>
      </c>
      <c r="W56" t="n">
        <v>0.00704</v>
      </c>
      <c r="X56" t="n">
        <v>0.00704</v>
      </c>
      <c r="Y56" t="n">
        <v>0.00249</v>
      </c>
      <c r="Z56" t="n">
        <v>0.00249</v>
      </c>
      <c r="AA56" t="n">
        <v>0.00249</v>
      </c>
      <c r="AB56" t="n">
        <v>0.5072257624032772</v>
      </c>
      <c r="AC56" t="n">
        <v>5.166916515226335</v>
      </c>
      <c r="AD56" t="n">
        <v>200.566</v>
      </c>
      <c r="AE56" t="n">
        <v>0.07000000000000001</v>
      </c>
      <c r="AF56" t="n">
        <v>1333</v>
      </c>
      <c r="AG56" t="n">
        <v>3268</v>
      </c>
      <c r="AH56" t="n">
        <v>3442</v>
      </c>
      <c r="AI56" t="n">
        <v>3624</v>
      </c>
    </row>
    <row r="57" spans="1:39">
      <c r="B57" t="n">
        <v>34</v>
      </c>
      <c r="C57" t="n">
        <v>34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0.00439</v>
      </c>
      <c r="Q57" t="n">
        <v>0.00365</v>
      </c>
      <c r="R57" t="n">
        <v>0.00751</v>
      </c>
      <c r="S57" t="n">
        <v>0.00291</v>
      </c>
      <c r="T57" t="n">
        <v>0.00249</v>
      </c>
      <c r="U57" t="n">
        <v>0.00249</v>
      </c>
      <c r="V57" t="n">
        <v>0.00294</v>
      </c>
      <c r="W57" t="n">
        <v>0.00696</v>
      </c>
      <c r="X57" t="n">
        <v>0.00696</v>
      </c>
      <c r="Y57" t="n">
        <v>0.00249</v>
      </c>
      <c r="Z57" t="n">
        <v>0.00249</v>
      </c>
      <c r="AA57" t="n">
        <v>0.00249</v>
      </c>
      <c r="AB57" t="n">
        <v>0.5095671905539639</v>
      </c>
      <c r="AC57" t="n">
        <v>5.723968236752925</v>
      </c>
      <c r="AD57" t="n">
        <v>200.566</v>
      </c>
      <c r="AE57" t="n">
        <v>0.03</v>
      </c>
      <c r="AF57" t="n">
        <v>1789</v>
      </c>
      <c r="AG57" t="n">
        <v>6862</v>
      </c>
      <c r="AH57" t="n">
        <v>7266</v>
      </c>
      <c r="AI57" t="n">
        <v>7694</v>
      </c>
    </row>
    <row r="58" spans="1:39">
      <c r="B58" t="n">
        <v>34</v>
      </c>
      <c r="C58" t="n">
        <v>34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0.00439</v>
      </c>
      <c r="Q58" t="n">
        <v>0.00365</v>
      </c>
      <c r="R58" t="n">
        <v>0.00751</v>
      </c>
      <c r="S58" t="n">
        <v>0.00291</v>
      </c>
      <c r="T58" t="n">
        <v>0.00249</v>
      </c>
      <c r="U58" t="n">
        <v>0.00249</v>
      </c>
      <c r="V58" t="n">
        <v>0.00294</v>
      </c>
      <c r="W58" t="n">
        <v>0.00696</v>
      </c>
      <c r="X58" t="n">
        <v>0.00696</v>
      </c>
      <c r="Y58" t="n">
        <v>0.00249</v>
      </c>
      <c r="Z58" t="n">
        <v>0.00249</v>
      </c>
      <c r="AA58" t="n">
        <v>0.00249</v>
      </c>
      <c r="AB58" t="n">
        <v>0.5095671905539639</v>
      </c>
      <c r="AC58" t="n">
        <v>5.723968236752925</v>
      </c>
      <c r="AD58" t="n">
        <v>200.566</v>
      </c>
      <c r="AE58" t="n">
        <v>0.035</v>
      </c>
      <c r="AF58" t="n">
        <v>1683</v>
      </c>
      <c r="AG58" t="n">
        <v>5882</v>
      </c>
      <c r="AH58" t="n">
        <v>6228</v>
      </c>
      <c r="AI58" t="n">
        <v>6595</v>
      </c>
    </row>
    <row r="59" spans="1:39">
      <c r="B59" t="n">
        <v>34</v>
      </c>
      <c r="C59" t="n">
        <v>34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0.00439</v>
      </c>
      <c r="Q59" t="n">
        <v>0.00365</v>
      </c>
      <c r="R59" t="n">
        <v>0.00751</v>
      </c>
      <c r="S59" t="n">
        <v>0.00291</v>
      </c>
      <c r="T59" t="n">
        <v>0.00249</v>
      </c>
      <c r="U59" t="n">
        <v>0.00249</v>
      </c>
      <c r="V59" t="n">
        <v>0.00294</v>
      </c>
      <c r="W59" t="n">
        <v>0.00696</v>
      </c>
      <c r="X59" t="n">
        <v>0.00696</v>
      </c>
      <c r="Y59" t="n">
        <v>0.00249</v>
      </c>
      <c r="Z59" t="n">
        <v>0.00249</v>
      </c>
      <c r="AA59" t="n">
        <v>0.00249</v>
      </c>
      <c r="AB59" t="n">
        <v>0.5095671905539639</v>
      </c>
      <c r="AC59" t="n">
        <v>5.723968236752925</v>
      </c>
      <c r="AD59" t="n">
        <v>200.566</v>
      </c>
      <c r="AE59" t="n">
        <v>0.04</v>
      </c>
      <c r="AF59" t="n">
        <v>1586</v>
      </c>
      <c r="AG59" t="n">
        <v>5147</v>
      </c>
      <c r="AH59" t="n">
        <v>5450</v>
      </c>
      <c r="AI59" t="n">
        <v>5771</v>
      </c>
    </row>
    <row r="60" spans="1:39">
      <c r="B60" t="n">
        <v>34</v>
      </c>
      <c r="C60" t="n">
        <v>34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0.00439</v>
      </c>
      <c r="Q60" t="n">
        <v>0.00365</v>
      </c>
      <c r="R60" t="n">
        <v>0.00751</v>
      </c>
      <c r="S60" t="n">
        <v>0.00291</v>
      </c>
      <c r="T60" t="n">
        <v>0.00249</v>
      </c>
      <c r="U60" t="n">
        <v>0.00249</v>
      </c>
      <c r="V60" t="n">
        <v>0.00294</v>
      </c>
      <c r="W60" t="n">
        <v>0.00696</v>
      </c>
      <c r="X60" t="n">
        <v>0.00696</v>
      </c>
      <c r="Y60" t="n">
        <v>0.00249</v>
      </c>
      <c r="Z60" t="n">
        <v>0.00249</v>
      </c>
      <c r="AA60" t="n">
        <v>0.00249</v>
      </c>
      <c r="AB60" t="n">
        <v>0.5095671905539639</v>
      </c>
      <c r="AC60" t="n">
        <v>5.723968236752925</v>
      </c>
      <c r="AD60" t="n">
        <v>200.566</v>
      </c>
      <c r="AE60" t="n">
        <v>0.045</v>
      </c>
      <c r="AF60" t="n">
        <v>1498</v>
      </c>
      <c r="AG60" t="n">
        <v>4575</v>
      </c>
      <c r="AH60" t="n">
        <v>4844</v>
      </c>
      <c r="AI60" t="n">
        <v>5129</v>
      </c>
    </row>
    <row r="61" spans="1:39">
      <c r="B61" t="n">
        <v>34</v>
      </c>
      <c r="C61" t="n">
        <v>34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0.00439</v>
      </c>
      <c r="Q61" t="n">
        <v>0.00365</v>
      </c>
      <c r="R61" t="n">
        <v>0.00751</v>
      </c>
      <c r="S61" t="n">
        <v>0.00291</v>
      </c>
      <c r="T61" t="n">
        <v>0.00249</v>
      </c>
      <c r="U61" t="n">
        <v>0.00249</v>
      </c>
      <c r="V61" t="n">
        <v>0.00294</v>
      </c>
      <c r="W61" t="n">
        <v>0.00696</v>
      </c>
      <c r="X61" t="n">
        <v>0.00696</v>
      </c>
      <c r="Y61" t="n">
        <v>0.00249</v>
      </c>
      <c r="Z61" t="n">
        <v>0.00249</v>
      </c>
      <c r="AA61" t="n">
        <v>0.00249</v>
      </c>
      <c r="AB61" t="n">
        <v>0.5095671905539639</v>
      </c>
      <c r="AC61" t="n">
        <v>5.723968236752925</v>
      </c>
      <c r="AD61" t="n">
        <v>200.566</v>
      </c>
      <c r="AE61" t="n">
        <v>0.05</v>
      </c>
      <c r="AF61" t="n">
        <v>1416</v>
      </c>
      <c r="AG61" t="n">
        <v>4117</v>
      </c>
      <c r="AH61" t="n">
        <v>4360</v>
      </c>
      <c r="AI61" t="n">
        <v>4616</v>
      </c>
    </row>
    <row r="62" spans="1:39">
      <c r="B62" t="n">
        <v>34</v>
      </c>
      <c r="C62" t="n">
        <v>34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0.00439</v>
      </c>
      <c r="Q62" t="n">
        <v>0.00365</v>
      </c>
      <c r="R62" t="n">
        <v>0.00751</v>
      </c>
      <c r="S62" t="n">
        <v>0.00291</v>
      </c>
      <c r="T62" t="n">
        <v>0.00249</v>
      </c>
      <c r="U62" t="n">
        <v>0.00249</v>
      </c>
      <c r="V62" t="n">
        <v>0.00294</v>
      </c>
      <c r="W62" t="n">
        <v>0.00696</v>
      </c>
      <c r="X62" t="n">
        <v>0.00696</v>
      </c>
      <c r="Y62" t="n">
        <v>0.00249</v>
      </c>
      <c r="Z62" t="n">
        <v>0.00249</v>
      </c>
      <c r="AA62" t="n">
        <v>0.00249</v>
      </c>
      <c r="AB62" t="n">
        <v>0.5095671905539639</v>
      </c>
      <c r="AC62" t="n">
        <v>5.723968236752925</v>
      </c>
      <c r="AD62" t="n">
        <v>200.566</v>
      </c>
      <c r="AE62" t="n">
        <v>0.055</v>
      </c>
      <c r="AF62" t="n">
        <v>1341</v>
      </c>
      <c r="AG62" t="n">
        <v>3743</v>
      </c>
      <c r="AH62" t="n">
        <v>3963</v>
      </c>
      <c r="AI62" t="n">
        <v>4197</v>
      </c>
    </row>
    <row r="63" spans="1:39">
      <c r="B63" t="n">
        <v>34</v>
      </c>
      <c r="C63" t="n">
        <v>34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0.00439</v>
      </c>
      <c r="Q63" t="n">
        <v>0.00365</v>
      </c>
      <c r="R63" t="n">
        <v>0.00751</v>
      </c>
      <c r="S63" t="n">
        <v>0.00291</v>
      </c>
      <c r="T63" t="n">
        <v>0.00249</v>
      </c>
      <c r="U63" t="n">
        <v>0.00249</v>
      </c>
      <c r="V63" t="n">
        <v>0.00294</v>
      </c>
      <c r="W63" t="n">
        <v>0.00696</v>
      </c>
      <c r="X63" t="n">
        <v>0.00696</v>
      </c>
      <c r="Y63" t="n">
        <v>0.00249</v>
      </c>
      <c r="Z63" t="n">
        <v>0.00249</v>
      </c>
      <c r="AA63" t="n">
        <v>0.00249</v>
      </c>
      <c r="AB63" t="n">
        <v>0.5095671905539639</v>
      </c>
      <c r="AC63" t="n">
        <v>5.723968236752925</v>
      </c>
      <c r="AD63" t="n">
        <v>200.566</v>
      </c>
      <c r="AE63" t="n">
        <v>0.06</v>
      </c>
      <c r="AF63" t="n">
        <v>1272</v>
      </c>
      <c r="AG63" t="n">
        <v>3431</v>
      </c>
      <c r="AH63" t="n">
        <v>3633</v>
      </c>
      <c r="AI63" t="n">
        <v>3847</v>
      </c>
    </row>
    <row r="64" spans="1:39">
      <c r="B64" t="n">
        <v>34</v>
      </c>
      <c r="C64" t="n">
        <v>34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0.00439</v>
      </c>
      <c r="Q64" t="n">
        <v>0.00365</v>
      </c>
      <c r="R64" t="n">
        <v>0.00751</v>
      </c>
      <c r="S64" t="n">
        <v>0.00291</v>
      </c>
      <c r="T64" t="n">
        <v>0.00249</v>
      </c>
      <c r="U64" t="n">
        <v>0.00249</v>
      </c>
      <c r="V64" t="n">
        <v>0.00294</v>
      </c>
      <c r="W64" t="n">
        <v>0.00696</v>
      </c>
      <c r="X64" t="n">
        <v>0.00696</v>
      </c>
      <c r="Y64" t="n">
        <v>0.00249</v>
      </c>
      <c r="Z64" t="n">
        <v>0.00249</v>
      </c>
      <c r="AA64" t="n">
        <v>0.00249</v>
      </c>
      <c r="AB64" t="n">
        <v>0.5095671905539639</v>
      </c>
      <c r="AC64" t="n">
        <v>5.723968236752925</v>
      </c>
      <c r="AD64" t="n">
        <v>200.566</v>
      </c>
      <c r="AE64" t="n">
        <v>0.065</v>
      </c>
      <c r="AF64" t="n">
        <v>1208</v>
      </c>
      <c r="AG64" t="n">
        <v>3167</v>
      </c>
      <c r="AH64" t="n">
        <v>3354</v>
      </c>
      <c r="AI64" t="n">
        <v>3551</v>
      </c>
    </row>
    <row r="65" spans="1:39">
      <c r="B65" t="n">
        <v>34</v>
      </c>
      <c r="C65" t="n">
        <v>34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0.00439</v>
      </c>
      <c r="Q65" t="n">
        <v>0.00365</v>
      </c>
      <c r="R65" t="n">
        <v>0.00751</v>
      </c>
      <c r="S65" t="n">
        <v>0.00291</v>
      </c>
      <c r="T65" t="n">
        <v>0.00249</v>
      </c>
      <c r="U65" t="n">
        <v>0.00249</v>
      </c>
      <c r="V65" t="n">
        <v>0.00294</v>
      </c>
      <c r="W65" t="n">
        <v>0.00696</v>
      </c>
      <c r="X65" t="n">
        <v>0.00696</v>
      </c>
      <c r="Y65" t="n">
        <v>0.00249</v>
      </c>
      <c r="Z65" t="n">
        <v>0.00249</v>
      </c>
      <c r="AA65" t="n">
        <v>0.00249</v>
      </c>
      <c r="AB65" t="n">
        <v>0.5095671905539639</v>
      </c>
      <c r="AC65" t="n">
        <v>5.723968236752925</v>
      </c>
      <c r="AD65" t="n">
        <v>200.566</v>
      </c>
      <c r="AE65" t="n">
        <v>0.07000000000000001</v>
      </c>
      <c r="AF65" t="n">
        <v>1149</v>
      </c>
      <c r="AG65" t="n">
        <v>2941</v>
      </c>
      <c r="AH65" t="n">
        <v>3114</v>
      </c>
      <c r="AI65" t="n">
        <v>3297</v>
      </c>
    </row>
    <row r="66" spans="1:39">
      <c r="B66" t="n">
        <v>34</v>
      </c>
      <c r="C66" t="n">
        <v>34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0.00434</v>
      </c>
      <c r="Q66" t="n">
        <v>0.00361</v>
      </c>
      <c r="R66" t="n">
        <v>0.00744</v>
      </c>
      <c r="S66" t="n">
        <v>0.00287</v>
      </c>
      <c r="T66" t="n">
        <v>0.00249</v>
      </c>
      <c r="U66" t="n">
        <v>0.00249</v>
      </c>
      <c r="V66" t="n">
        <v>0.0029</v>
      </c>
      <c r="W66" t="n">
        <v>0.00689</v>
      </c>
      <c r="X66" t="n">
        <v>0.00689</v>
      </c>
      <c r="Y66" t="n">
        <v>0.00249</v>
      </c>
      <c r="Z66" t="n">
        <v>0.00249</v>
      </c>
      <c r="AA66" t="n">
        <v>0.00249</v>
      </c>
      <c r="AB66" t="n">
        <v>0.5123979223004632</v>
      </c>
      <c r="AC66" t="n">
        <v>5.739845022547508</v>
      </c>
      <c r="AD66" t="n">
        <v>200.566</v>
      </c>
      <c r="AE66" t="n">
        <v>0.03</v>
      </c>
      <c r="AF66" t="n">
        <v>1781</v>
      </c>
      <c r="AG66" t="n">
        <v>6837</v>
      </c>
      <c r="AH66" t="n">
        <v>7241</v>
      </c>
      <c r="AI66" t="n">
        <v>7668</v>
      </c>
    </row>
    <row r="67" spans="1:39">
      <c r="B67" t="n">
        <v>34</v>
      </c>
      <c r="C67" t="n">
        <v>34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0.00434</v>
      </c>
      <c r="Q67" t="n">
        <v>0.00361</v>
      </c>
      <c r="R67" t="n">
        <v>0.00744</v>
      </c>
      <c r="S67" t="n">
        <v>0.00287</v>
      </c>
      <c r="T67" t="n">
        <v>0.00249</v>
      </c>
      <c r="U67" t="n">
        <v>0.00249</v>
      </c>
      <c r="V67" t="n">
        <v>0.0029</v>
      </c>
      <c r="W67" t="n">
        <v>0.00689</v>
      </c>
      <c r="X67" t="n">
        <v>0.00689</v>
      </c>
      <c r="Y67" t="n">
        <v>0.00249</v>
      </c>
      <c r="Z67" t="n">
        <v>0.00249</v>
      </c>
      <c r="AA67" t="n">
        <v>0.00249</v>
      </c>
      <c r="AB67" t="n">
        <v>0.5123979223004632</v>
      </c>
      <c r="AC67" t="n">
        <v>5.739845022547508</v>
      </c>
      <c r="AD67" t="n">
        <v>200.566</v>
      </c>
      <c r="AE67" t="n">
        <v>0.035</v>
      </c>
      <c r="AF67" t="n">
        <v>1676</v>
      </c>
      <c r="AG67" t="n">
        <v>5860</v>
      </c>
      <c r="AH67" t="n">
        <v>6206</v>
      </c>
      <c r="AI67" t="n">
        <v>6573</v>
      </c>
    </row>
    <row r="68" spans="1:39">
      <c r="B68" t="n">
        <v>34</v>
      </c>
      <c r="C68" t="n">
        <v>34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0.00434</v>
      </c>
      <c r="Q68" t="n">
        <v>0.00361</v>
      </c>
      <c r="R68" t="n">
        <v>0.00744</v>
      </c>
      <c r="S68" t="n">
        <v>0.00287</v>
      </c>
      <c r="T68" t="n">
        <v>0.00249</v>
      </c>
      <c r="U68" t="n">
        <v>0.00249</v>
      </c>
      <c r="V68" t="n">
        <v>0.0029</v>
      </c>
      <c r="W68" t="n">
        <v>0.00689</v>
      </c>
      <c r="X68" t="n">
        <v>0.00689</v>
      </c>
      <c r="Y68" t="n">
        <v>0.00249</v>
      </c>
      <c r="Z68" t="n">
        <v>0.00249</v>
      </c>
      <c r="AA68" t="n">
        <v>0.00249</v>
      </c>
      <c r="AB68" t="n">
        <v>0.5123979223004632</v>
      </c>
      <c r="AC68" t="n">
        <v>5.739845022547508</v>
      </c>
      <c r="AD68" t="n">
        <v>200.566</v>
      </c>
      <c r="AE68" t="n">
        <v>0.04</v>
      </c>
      <c r="AF68" t="n">
        <v>1579</v>
      </c>
      <c r="AG68" t="n">
        <v>5128</v>
      </c>
      <c r="AH68" t="n">
        <v>5430</v>
      </c>
      <c r="AI68" t="n">
        <v>5751</v>
      </c>
    </row>
    <row r="69" spans="1:39">
      <c r="B69" t="n">
        <v>34</v>
      </c>
      <c r="C69" t="n">
        <v>34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0.00434</v>
      </c>
      <c r="Q69" t="n">
        <v>0.00361</v>
      </c>
      <c r="R69" t="n">
        <v>0.00744</v>
      </c>
      <c r="S69" t="n">
        <v>0.00287</v>
      </c>
      <c r="T69" t="n">
        <v>0.00249</v>
      </c>
      <c r="U69" t="n">
        <v>0.00249</v>
      </c>
      <c r="V69" t="n">
        <v>0.0029</v>
      </c>
      <c r="W69" t="n">
        <v>0.00689</v>
      </c>
      <c r="X69" t="n">
        <v>0.00689</v>
      </c>
      <c r="Y69" t="n">
        <v>0.00249</v>
      </c>
      <c r="Z69" t="n">
        <v>0.00249</v>
      </c>
      <c r="AA69" t="n">
        <v>0.00249</v>
      </c>
      <c r="AB69" t="n">
        <v>0.5123979223004632</v>
      </c>
      <c r="AC69" t="n">
        <v>5.739845022547508</v>
      </c>
      <c r="AD69" t="n">
        <v>200.566</v>
      </c>
      <c r="AE69" t="n">
        <v>0.045</v>
      </c>
      <c r="AF69" t="n">
        <v>1491</v>
      </c>
      <c r="AG69" t="n">
        <v>4558</v>
      </c>
      <c r="AH69" t="n">
        <v>4827</v>
      </c>
      <c r="AI69" t="n">
        <v>5112</v>
      </c>
    </row>
    <row r="70" spans="1:39">
      <c r="B70" t="n">
        <v>34</v>
      </c>
      <c r="C70" t="n">
        <v>34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0.00434</v>
      </c>
      <c r="Q70" t="n">
        <v>0.00361</v>
      </c>
      <c r="R70" t="n">
        <v>0.00744</v>
      </c>
      <c r="S70" t="n">
        <v>0.00287</v>
      </c>
      <c r="T70" t="n">
        <v>0.00249</v>
      </c>
      <c r="U70" t="n">
        <v>0.00249</v>
      </c>
      <c r="V70" t="n">
        <v>0.0029</v>
      </c>
      <c r="W70" t="n">
        <v>0.00689</v>
      </c>
      <c r="X70" t="n">
        <v>0.00689</v>
      </c>
      <c r="Y70" t="n">
        <v>0.00249</v>
      </c>
      <c r="Z70" t="n">
        <v>0.00249</v>
      </c>
      <c r="AA70" t="n">
        <v>0.00249</v>
      </c>
      <c r="AB70" t="n">
        <v>0.5123979223004632</v>
      </c>
      <c r="AC70" t="n">
        <v>5.739845022547508</v>
      </c>
      <c r="AD70" t="n">
        <v>200.566</v>
      </c>
      <c r="AE70" t="n">
        <v>0.05</v>
      </c>
      <c r="AF70" t="n">
        <v>1409</v>
      </c>
      <c r="AG70" t="n">
        <v>4102</v>
      </c>
      <c r="AH70" t="n">
        <v>4344</v>
      </c>
      <c r="AI70" t="n">
        <v>4601</v>
      </c>
    </row>
    <row r="71" spans="1:39">
      <c r="B71" t="n">
        <v>34</v>
      </c>
      <c r="C71" t="n">
        <v>34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0.00434</v>
      </c>
      <c r="Q71" t="n">
        <v>0.00361</v>
      </c>
      <c r="R71" t="n">
        <v>0.00744</v>
      </c>
      <c r="S71" t="n">
        <v>0.00287</v>
      </c>
      <c r="T71" t="n">
        <v>0.00249</v>
      </c>
      <c r="U71" t="n">
        <v>0.00249</v>
      </c>
      <c r="V71" t="n">
        <v>0.0029</v>
      </c>
      <c r="W71" t="n">
        <v>0.00689</v>
      </c>
      <c r="X71" t="n">
        <v>0.00689</v>
      </c>
      <c r="Y71" t="n">
        <v>0.00249</v>
      </c>
      <c r="Z71" t="n">
        <v>0.00249</v>
      </c>
      <c r="AA71" t="n">
        <v>0.00249</v>
      </c>
      <c r="AB71" t="n">
        <v>0.5123979223004632</v>
      </c>
      <c r="AC71" t="n">
        <v>5.739845022547508</v>
      </c>
      <c r="AD71" t="n">
        <v>200.566</v>
      </c>
      <c r="AE71" t="n">
        <v>0.055</v>
      </c>
      <c r="AF71" t="n">
        <v>1334</v>
      </c>
      <c r="AG71" t="n">
        <v>3729</v>
      </c>
      <c r="AH71" t="n">
        <v>3949</v>
      </c>
      <c r="AI71" t="n">
        <v>4183</v>
      </c>
    </row>
    <row r="72" spans="1:39">
      <c r="B72" t="n">
        <v>34</v>
      </c>
      <c r="C72" t="n">
        <v>34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0.00434</v>
      </c>
      <c r="Q72" t="n">
        <v>0.00361</v>
      </c>
      <c r="R72" t="n">
        <v>0.00744</v>
      </c>
      <c r="S72" t="n">
        <v>0.00287</v>
      </c>
      <c r="T72" t="n">
        <v>0.00249</v>
      </c>
      <c r="U72" t="n">
        <v>0.00249</v>
      </c>
      <c r="V72" t="n">
        <v>0.0029</v>
      </c>
      <c r="W72" t="n">
        <v>0.00689</v>
      </c>
      <c r="X72" t="n">
        <v>0.00689</v>
      </c>
      <c r="Y72" t="n">
        <v>0.00249</v>
      </c>
      <c r="Z72" t="n">
        <v>0.00249</v>
      </c>
      <c r="AA72" t="n">
        <v>0.00249</v>
      </c>
      <c r="AB72" t="n">
        <v>0.5123979223004632</v>
      </c>
      <c r="AC72" t="n">
        <v>5.739845022547508</v>
      </c>
      <c r="AD72" t="n">
        <v>200.566</v>
      </c>
      <c r="AE72" t="n">
        <v>0.06</v>
      </c>
      <c r="AF72" t="n">
        <v>1266</v>
      </c>
      <c r="AG72" t="n">
        <v>3418</v>
      </c>
      <c r="AH72" t="n">
        <v>3620</v>
      </c>
      <c r="AI72" t="n">
        <v>3834</v>
      </c>
    </row>
    <row r="73" spans="1:39">
      <c r="B73" t="n">
        <v>34</v>
      </c>
      <c r="C73" t="n">
        <v>34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0.00434</v>
      </c>
      <c r="Q73" t="n">
        <v>0.00361</v>
      </c>
      <c r="R73" t="n">
        <v>0.00744</v>
      </c>
      <c r="S73" t="n">
        <v>0.00287</v>
      </c>
      <c r="T73" t="n">
        <v>0.00249</v>
      </c>
      <c r="U73" t="n">
        <v>0.00249</v>
      </c>
      <c r="V73" t="n">
        <v>0.0029</v>
      </c>
      <c r="W73" t="n">
        <v>0.00689</v>
      </c>
      <c r="X73" t="n">
        <v>0.00689</v>
      </c>
      <c r="Y73" t="n">
        <v>0.00249</v>
      </c>
      <c r="Z73" t="n">
        <v>0.00249</v>
      </c>
      <c r="AA73" t="n">
        <v>0.00249</v>
      </c>
      <c r="AB73" t="n">
        <v>0.5123979223004632</v>
      </c>
      <c r="AC73" t="n">
        <v>5.739845022547508</v>
      </c>
      <c r="AD73" t="n">
        <v>200.566</v>
      </c>
      <c r="AE73" t="n">
        <v>0.065</v>
      </c>
      <c r="AF73" t="n">
        <v>1202</v>
      </c>
      <c r="AG73" t="n">
        <v>3155</v>
      </c>
      <c r="AH73" t="n">
        <v>3342</v>
      </c>
      <c r="AI73" t="n">
        <v>3539</v>
      </c>
    </row>
    <row r="74" spans="1:39">
      <c r="B74" t="n">
        <v>34</v>
      </c>
      <c r="C74" t="n">
        <v>34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0.00434</v>
      </c>
      <c r="Q74" t="n">
        <v>0.00361</v>
      </c>
      <c r="R74" t="n">
        <v>0.00744</v>
      </c>
      <c r="S74" t="n">
        <v>0.00287</v>
      </c>
      <c r="T74" t="n">
        <v>0.00249</v>
      </c>
      <c r="U74" t="n">
        <v>0.00249</v>
      </c>
      <c r="V74" t="n">
        <v>0.0029</v>
      </c>
      <c r="W74" t="n">
        <v>0.00689</v>
      </c>
      <c r="X74" t="n">
        <v>0.00689</v>
      </c>
      <c r="Y74" t="n">
        <v>0.00249</v>
      </c>
      <c r="Z74" t="n">
        <v>0.00249</v>
      </c>
      <c r="AA74" t="n">
        <v>0.00249</v>
      </c>
      <c r="AB74" t="n">
        <v>0.5123979223004632</v>
      </c>
      <c r="AC74" t="n">
        <v>5.739845022547508</v>
      </c>
      <c r="AD74" t="n">
        <v>200.566</v>
      </c>
      <c r="AE74" t="n">
        <v>0.07000000000000001</v>
      </c>
      <c r="AF74" t="n">
        <v>1143</v>
      </c>
      <c r="AG74" t="n">
        <v>2930</v>
      </c>
      <c r="AH74" t="n">
        <v>3103</v>
      </c>
      <c r="AI74" t="n">
        <v>3286</v>
      </c>
    </row>
    <row r="75" spans="1:39">
      <c r="B75" t="n">
        <v>34</v>
      </c>
      <c r="C75" t="n">
        <v>34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0.00429</v>
      </c>
      <c r="Q75" t="n">
        <v>0.00358</v>
      </c>
      <c r="R75" t="n">
        <v>0.00736</v>
      </c>
      <c r="S75" t="n">
        <v>0.00285</v>
      </c>
      <c r="T75" t="n">
        <v>0.00249</v>
      </c>
      <c r="U75" t="n">
        <v>0.00249</v>
      </c>
      <c r="V75" t="n">
        <v>0.00287</v>
      </c>
      <c r="W75" t="n">
        <v>0.00681</v>
      </c>
      <c r="X75" t="n">
        <v>0.00681</v>
      </c>
      <c r="Y75" t="n">
        <v>0.00249</v>
      </c>
      <c r="Z75" t="n">
        <v>0.00249</v>
      </c>
      <c r="AA75" t="n">
        <v>0.00249</v>
      </c>
      <c r="AB75" t="n">
        <v>0.5155593188572652</v>
      </c>
      <c r="AC75" t="n">
        <v>5.757524663990914</v>
      </c>
      <c r="AD75" t="n">
        <v>200.566</v>
      </c>
      <c r="AE75" t="n">
        <v>0.03</v>
      </c>
      <c r="AF75" t="n">
        <v>1774</v>
      </c>
      <c r="AG75" t="n">
        <v>6811</v>
      </c>
      <c r="AH75" t="n">
        <v>7215</v>
      </c>
      <c r="AI75" t="n">
        <v>7643</v>
      </c>
    </row>
    <row r="76" spans="1:39">
      <c r="B76" t="n">
        <v>34</v>
      </c>
      <c r="C76" t="n">
        <v>34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0.00429</v>
      </c>
      <c r="Q76" t="n">
        <v>0.00358</v>
      </c>
      <c r="R76" t="n">
        <v>0.00736</v>
      </c>
      <c r="S76" t="n">
        <v>0.00285</v>
      </c>
      <c r="T76" t="n">
        <v>0.00249</v>
      </c>
      <c r="U76" t="n">
        <v>0.00249</v>
      </c>
      <c r="V76" t="n">
        <v>0.00287</v>
      </c>
      <c r="W76" t="n">
        <v>0.00681</v>
      </c>
      <c r="X76" t="n">
        <v>0.00681</v>
      </c>
      <c r="Y76" t="n">
        <v>0.00249</v>
      </c>
      <c r="Z76" t="n">
        <v>0.00249</v>
      </c>
      <c r="AA76" t="n">
        <v>0.00249</v>
      </c>
      <c r="AB76" t="n">
        <v>0.5155593188572652</v>
      </c>
      <c r="AC76" t="n">
        <v>5.757524663990914</v>
      </c>
      <c r="AD76" t="n">
        <v>200.566</v>
      </c>
      <c r="AE76" t="n">
        <v>0.035</v>
      </c>
      <c r="AF76" t="n">
        <v>1669</v>
      </c>
      <c r="AG76" t="n">
        <v>5838</v>
      </c>
      <c r="AH76" t="n">
        <v>6184</v>
      </c>
      <c r="AI76" t="n">
        <v>6551</v>
      </c>
    </row>
    <row r="77" spans="1:39">
      <c r="B77" t="n">
        <v>34</v>
      </c>
      <c r="C77" t="n">
        <v>34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0.00429</v>
      </c>
      <c r="Q77" t="n">
        <v>0.00358</v>
      </c>
      <c r="R77" t="n">
        <v>0.00736</v>
      </c>
      <c r="S77" t="n">
        <v>0.00285</v>
      </c>
      <c r="T77" t="n">
        <v>0.00249</v>
      </c>
      <c r="U77" t="n">
        <v>0.00249</v>
      </c>
      <c r="V77" t="n">
        <v>0.00287</v>
      </c>
      <c r="W77" t="n">
        <v>0.00681</v>
      </c>
      <c r="X77" t="n">
        <v>0.00681</v>
      </c>
      <c r="Y77" t="n">
        <v>0.00249</v>
      </c>
      <c r="Z77" t="n">
        <v>0.00249</v>
      </c>
      <c r="AA77" t="n">
        <v>0.00249</v>
      </c>
      <c r="AB77" t="n">
        <v>0.5155593188572652</v>
      </c>
      <c r="AC77" t="n">
        <v>5.757524663990914</v>
      </c>
      <c r="AD77" t="n">
        <v>200.566</v>
      </c>
      <c r="AE77" t="n">
        <v>0.04</v>
      </c>
      <c r="AF77" t="n">
        <v>1572</v>
      </c>
      <c r="AG77" t="n">
        <v>5108</v>
      </c>
      <c r="AH77" t="n">
        <v>5411</v>
      </c>
      <c r="AI77" t="n">
        <v>5732</v>
      </c>
    </row>
    <row r="78" spans="1:39">
      <c r="B78" t="n">
        <v>34</v>
      </c>
      <c r="C78" t="n">
        <v>34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0.00429</v>
      </c>
      <c r="Q78" t="n">
        <v>0.00358</v>
      </c>
      <c r="R78" t="n">
        <v>0.00736</v>
      </c>
      <c r="S78" t="n">
        <v>0.00285</v>
      </c>
      <c r="T78" t="n">
        <v>0.00249</v>
      </c>
      <c r="U78" t="n">
        <v>0.00249</v>
      </c>
      <c r="V78" t="n">
        <v>0.00287</v>
      </c>
      <c r="W78" t="n">
        <v>0.00681</v>
      </c>
      <c r="X78" t="n">
        <v>0.00681</v>
      </c>
      <c r="Y78" t="n">
        <v>0.00249</v>
      </c>
      <c r="Z78" t="n">
        <v>0.00249</v>
      </c>
      <c r="AA78" t="n">
        <v>0.00249</v>
      </c>
      <c r="AB78" t="n">
        <v>0.5155593188572652</v>
      </c>
      <c r="AC78" t="n">
        <v>5.757524663990914</v>
      </c>
      <c r="AD78" t="n">
        <v>200.566</v>
      </c>
      <c r="AE78" t="n">
        <v>0.045</v>
      </c>
      <c r="AF78" t="n">
        <v>1484</v>
      </c>
      <c r="AG78" t="n">
        <v>4541</v>
      </c>
      <c r="AH78" t="n">
        <v>4810</v>
      </c>
      <c r="AI78" t="n">
        <v>5095</v>
      </c>
    </row>
    <row r="79" spans="1:39">
      <c r="B79" t="n">
        <v>34</v>
      </c>
      <c r="C79" t="n">
        <v>34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0.00429</v>
      </c>
      <c r="Q79" t="n">
        <v>0.00358</v>
      </c>
      <c r="R79" t="n">
        <v>0.00736</v>
      </c>
      <c r="S79" t="n">
        <v>0.00285</v>
      </c>
      <c r="T79" t="n">
        <v>0.00249</v>
      </c>
      <c r="U79" t="n">
        <v>0.00249</v>
      </c>
      <c r="V79" t="n">
        <v>0.00287</v>
      </c>
      <c r="W79" t="n">
        <v>0.00681</v>
      </c>
      <c r="X79" t="n">
        <v>0.00681</v>
      </c>
      <c r="Y79" t="n">
        <v>0.00249</v>
      </c>
      <c r="Z79" t="n">
        <v>0.00249</v>
      </c>
      <c r="AA79" t="n">
        <v>0.00249</v>
      </c>
      <c r="AB79" t="n">
        <v>0.5155593188572652</v>
      </c>
      <c r="AC79" t="n">
        <v>5.757524663990914</v>
      </c>
      <c r="AD79" t="n">
        <v>200.566</v>
      </c>
      <c r="AE79" t="n">
        <v>0.05</v>
      </c>
      <c r="AF79" t="n">
        <v>1403</v>
      </c>
      <c r="AG79" t="n">
        <v>4087</v>
      </c>
      <c r="AH79" t="n">
        <v>4329</v>
      </c>
      <c r="AI79" t="n">
        <v>4586</v>
      </c>
    </row>
    <row r="80" spans="1:39">
      <c r="B80" t="n">
        <v>34</v>
      </c>
      <c r="C80" t="n">
        <v>34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0.00429</v>
      </c>
      <c r="Q80" t="n">
        <v>0.00358</v>
      </c>
      <c r="R80" t="n">
        <v>0.00736</v>
      </c>
      <c r="S80" t="n">
        <v>0.00285</v>
      </c>
      <c r="T80" t="n">
        <v>0.00249</v>
      </c>
      <c r="U80" t="n">
        <v>0.00249</v>
      </c>
      <c r="V80" t="n">
        <v>0.00287</v>
      </c>
      <c r="W80" t="n">
        <v>0.00681</v>
      </c>
      <c r="X80" t="n">
        <v>0.00681</v>
      </c>
      <c r="Y80" t="n">
        <v>0.00249</v>
      </c>
      <c r="Z80" t="n">
        <v>0.00249</v>
      </c>
      <c r="AA80" t="n">
        <v>0.00249</v>
      </c>
      <c r="AB80" t="n">
        <v>0.5155593188572652</v>
      </c>
      <c r="AC80" t="n">
        <v>5.757524663990914</v>
      </c>
      <c r="AD80" t="n">
        <v>200.566</v>
      </c>
      <c r="AE80" t="n">
        <v>0.055</v>
      </c>
      <c r="AF80" t="n">
        <v>1328</v>
      </c>
      <c r="AG80" t="n">
        <v>3715</v>
      </c>
      <c r="AH80" t="n">
        <v>3935</v>
      </c>
      <c r="AI80" t="n">
        <v>4169</v>
      </c>
    </row>
    <row r="81" spans="1:39">
      <c r="B81" t="n">
        <v>34</v>
      </c>
      <c r="C81" t="n">
        <v>34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0.00429</v>
      </c>
      <c r="Q81" t="n">
        <v>0.00358</v>
      </c>
      <c r="R81" t="n">
        <v>0.00736</v>
      </c>
      <c r="S81" t="n">
        <v>0.00285</v>
      </c>
      <c r="T81" t="n">
        <v>0.00249</v>
      </c>
      <c r="U81" t="n">
        <v>0.00249</v>
      </c>
      <c r="V81" t="n">
        <v>0.00287</v>
      </c>
      <c r="W81" t="n">
        <v>0.00681</v>
      </c>
      <c r="X81" t="n">
        <v>0.00681</v>
      </c>
      <c r="Y81" t="n">
        <v>0.00249</v>
      </c>
      <c r="Z81" t="n">
        <v>0.00249</v>
      </c>
      <c r="AA81" t="n">
        <v>0.00249</v>
      </c>
      <c r="AB81" t="n">
        <v>0.5155593188572652</v>
      </c>
      <c r="AC81" t="n">
        <v>5.757524663990914</v>
      </c>
      <c r="AD81" t="n">
        <v>200.566</v>
      </c>
      <c r="AE81" t="n">
        <v>0.06</v>
      </c>
      <c r="AF81" t="n">
        <v>1259</v>
      </c>
      <c r="AG81" t="n">
        <v>3406</v>
      </c>
      <c r="AH81" t="n">
        <v>3608</v>
      </c>
      <c r="AI81" t="n">
        <v>3821</v>
      </c>
    </row>
    <row r="82" spans="1:39">
      <c r="B82" t="n">
        <v>34</v>
      </c>
      <c r="C82" t="n">
        <v>34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0.00429</v>
      </c>
      <c r="Q82" t="n">
        <v>0.00358</v>
      </c>
      <c r="R82" t="n">
        <v>0.00736</v>
      </c>
      <c r="S82" t="n">
        <v>0.00285</v>
      </c>
      <c r="T82" t="n">
        <v>0.00249</v>
      </c>
      <c r="U82" t="n">
        <v>0.00249</v>
      </c>
      <c r="V82" t="n">
        <v>0.00287</v>
      </c>
      <c r="W82" t="n">
        <v>0.00681</v>
      </c>
      <c r="X82" t="n">
        <v>0.00681</v>
      </c>
      <c r="Y82" t="n">
        <v>0.00249</v>
      </c>
      <c r="Z82" t="n">
        <v>0.00249</v>
      </c>
      <c r="AA82" t="n">
        <v>0.00249</v>
      </c>
      <c r="AB82" t="n">
        <v>0.5155593188572652</v>
      </c>
      <c r="AC82" t="n">
        <v>5.757524663990914</v>
      </c>
      <c r="AD82" t="n">
        <v>200.566</v>
      </c>
      <c r="AE82" t="n">
        <v>0.065</v>
      </c>
      <c r="AF82" t="n">
        <v>1196</v>
      </c>
      <c r="AG82" t="n">
        <v>3144</v>
      </c>
      <c r="AH82" t="n">
        <v>3330</v>
      </c>
      <c r="AI82" t="n">
        <v>3527</v>
      </c>
    </row>
    <row r="83" spans="1:39">
      <c r="B83" t="n">
        <v>34</v>
      </c>
      <c r="C83" t="n">
        <v>34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0.00429</v>
      </c>
      <c r="Q83" t="n">
        <v>0.00358</v>
      </c>
      <c r="R83" t="n">
        <v>0.00736</v>
      </c>
      <c r="S83" t="n">
        <v>0.00285</v>
      </c>
      <c r="T83" t="n">
        <v>0.00249</v>
      </c>
      <c r="U83" t="n">
        <v>0.00249</v>
      </c>
      <c r="V83" t="n">
        <v>0.00287</v>
      </c>
      <c r="W83" t="n">
        <v>0.00681</v>
      </c>
      <c r="X83" t="n">
        <v>0.00681</v>
      </c>
      <c r="Y83" t="n">
        <v>0.00249</v>
      </c>
      <c r="Z83" t="n">
        <v>0.00249</v>
      </c>
      <c r="AA83" t="n">
        <v>0.00249</v>
      </c>
      <c r="AB83" t="n">
        <v>0.5155593188572652</v>
      </c>
      <c r="AC83" t="n">
        <v>5.757524663990914</v>
      </c>
      <c r="AD83" t="n">
        <v>200.566</v>
      </c>
      <c r="AE83" t="n">
        <v>0.07000000000000001</v>
      </c>
      <c r="AF83" t="n">
        <v>1137</v>
      </c>
      <c r="AG83" t="n">
        <v>2919</v>
      </c>
      <c r="AH83" t="n">
        <v>3092</v>
      </c>
      <c r="AI83" t="n">
        <v>3275</v>
      </c>
    </row>
    <row r="84" spans="1:39">
      <c r="B84" t="n">
        <v>34</v>
      </c>
      <c r="C84" t="n">
        <v>34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0.00425</v>
      </c>
      <c r="Q84" t="n">
        <v>0.00352</v>
      </c>
      <c r="R84" t="n">
        <v>0.00728</v>
      </c>
      <c r="S84" t="n">
        <v>0.00281</v>
      </c>
      <c r="T84" t="n">
        <v>0.00249</v>
      </c>
      <c r="U84" t="n">
        <v>0.00249</v>
      </c>
      <c r="V84" t="n">
        <v>0.00284</v>
      </c>
      <c r="W84" t="n">
        <v>0.00674</v>
      </c>
      <c r="X84" t="n">
        <v>0.00674</v>
      </c>
      <c r="Y84" t="n">
        <v>0.00249</v>
      </c>
      <c r="Z84" t="n">
        <v>0.00249</v>
      </c>
      <c r="AA84" t="n">
        <v>0.00249</v>
      </c>
      <c r="AB84" t="n">
        <v>0.5197354681517578</v>
      </c>
      <c r="AC84" t="n">
        <v>5.780796271001067</v>
      </c>
      <c r="AD84" t="n">
        <v>200.566</v>
      </c>
      <c r="AE84" t="n">
        <v>0.03</v>
      </c>
      <c r="AF84" t="n">
        <v>1767</v>
      </c>
      <c r="AG84" t="n">
        <v>6786</v>
      </c>
      <c r="AH84" t="n">
        <v>7190</v>
      </c>
      <c r="AI84" t="n">
        <v>7617</v>
      </c>
    </row>
    <row r="85" spans="1:39">
      <c r="B85" t="n">
        <v>34</v>
      </c>
      <c r="C85" t="n">
        <v>34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0.00425</v>
      </c>
      <c r="Q85" t="n">
        <v>0.00352</v>
      </c>
      <c r="R85" t="n">
        <v>0.00728</v>
      </c>
      <c r="S85" t="n">
        <v>0.00281</v>
      </c>
      <c r="T85" t="n">
        <v>0.00249</v>
      </c>
      <c r="U85" t="n">
        <v>0.00249</v>
      </c>
      <c r="V85" t="n">
        <v>0.00284</v>
      </c>
      <c r="W85" t="n">
        <v>0.00674</v>
      </c>
      <c r="X85" t="n">
        <v>0.00674</v>
      </c>
      <c r="Y85" t="n">
        <v>0.00249</v>
      </c>
      <c r="Z85" t="n">
        <v>0.00249</v>
      </c>
      <c r="AA85" t="n">
        <v>0.00249</v>
      </c>
      <c r="AB85" t="n">
        <v>0.5197354681517578</v>
      </c>
      <c r="AC85" t="n">
        <v>5.780796271001067</v>
      </c>
      <c r="AD85" t="n">
        <v>200.566</v>
      </c>
      <c r="AE85" t="n">
        <v>0.035</v>
      </c>
      <c r="AF85" t="n">
        <v>1662</v>
      </c>
      <c r="AG85" t="n">
        <v>5816</v>
      </c>
      <c r="AH85" t="n">
        <v>6162</v>
      </c>
      <c r="AI85" t="n">
        <v>6529</v>
      </c>
    </row>
    <row r="86" spans="1:39">
      <c r="B86" t="n">
        <v>34</v>
      </c>
      <c r="C86" t="n">
        <v>34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0.00425</v>
      </c>
      <c r="Q86" t="n">
        <v>0.00352</v>
      </c>
      <c r="R86" t="n">
        <v>0.00728</v>
      </c>
      <c r="S86" t="n">
        <v>0.00281</v>
      </c>
      <c r="T86" t="n">
        <v>0.00249</v>
      </c>
      <c r="U86" t="n">
        <v>0.00249</v>
      </c>
      <c r="V86" t="n">
        <v>0.00284</v>
      </c>
      <c r="W86" t="n">
        <v>0.00674</v>
      </c>
      <c r="X86" t="n">
        <v>0.00674</v>
      </c>
      <c r="Y86" t="n">
        <v>0.00249</v>
      </c>
      <c r="Z86" t="n">
        <v>0.00249</v>
      </c>
      <c r="AA86" t="n">
        <v>0.00249</v>
      </c>
      <c r="AB86" t="n">
        <v>0.5197354681517578</v>
      </c>
      <c r="AC86" t="n">
        <v>5.780796271001067</v>
      </c>
      <c r="AD86" t="n">
        <v>200.566</v>
      </c>
      <c r="AE86" t="n">
        <v>0.04</v>
      </c>
      <c r="AF86" t="n">
        <v>1565</v>
      </c>
      <c r="AG86" t="n">
        <v>5089</v>
      </c>
      <c r="AH86" t="n">
        <v>5392</v>
      </c>
      <c r="AI86" t="n">
        <v>5713</v>
      </c>
    </row>
    <row r="87" spans="1:39">
      <c r="B87" t="n">
        <v>34</v>
      </c>
      <c r="C87" t="n">
        <v>34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0.00425</v>
      </c>
      <c r="Q87" t="n">
        <v>0.00352</v>
      </c>
      <c r="R87" t="n">
        <v>0.00728</v>
      </c>
      <c r="S87" t="n">
        <v>0.00281</v>
      </c>
      <c r="T87" t="n">
        <v>0.00249</v>
      </c>
      <c r="U87" t="n">
        <v>0.00249</v>
      </c>
      <c r="V87" t="n">
        <v>0.00284</v>
      </c>
      <c r="W87" t="n">
        <v>0.00674</v>
      </c>
      <c r="X87" t="n">
        <v>0.00674</v>
      </c>
      <c r="Y87" t="n">
        <v>0.00249</v>
      </c>
      <c r="Z87" t="n">
        <v>0.00249</v>
      </c>
      <c r="AA87" t="n">
        <v>0.00249</v>
      </c>
      <c r="AB87" t="n">
        <v>0.5197354681517578</v>
      </c>
      <c r="AC87" t="n">
        <v>5.780796271001067</v>
      </c>
      <c r="AD87" t="n">
        <v>200.566</v>
      </c>
      <c r="AE87" t="n">
        <v>0.045</v>
      </c>
      <c r="AF87" t="n">
        <v>1477</v>
      </c>
      <c r="AG87" t="n">
        <v>4524</v>
      </c>
      <c r="AH87" t="n">
        <v>4793</v>
      </c>
      <c r="AI87" t="n">
        <v>5078</v>
      </c>
    </row>
    <row r="88" spans="1:39">
      <c r="B88" t="n">
        <v>34</v>
      </c>
      <c r="C88" t="n">
        <v>34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0.00425</v>
      </c>
      <c r="Q88" t="n">
        <v>0.00352</v>
      </c>
      <c r="R88" t="n">
        <v>0.00728</v>
      </c>
      <c r="S88" t="n">
        <v>0.00281</v>
      </c>
      <c r="T88" t="n">
        <v>0.00249</v>
      </c>
      <c r="U88" t="n">
        <v>0.00249</v>
      </c>
      <c r="V88" t="n">
        <v>0.00284</v>
      </c>
      <c r="W88" t="n">
        <v>0.00674</v>
      </c>
      <c r="X88" t="n">
        <v>0.00674</v>
      </c>
      <c r="Y88" t="n">
        <v>0.00249</v>
      </c>
      <c r="Z88" t="n">
        <v>0.00249</v>
      </c>
      <c r="AA88" t="n">
        <v>0.00249</v>
      </c>
      <c r="AB88" t="n">
        <v>0.5197354681517578</v>
      </c>
      <c r="AC88" t="n">
        <v>5.780796271001067</v>
      </c>
      <c r="AD88" t="n">
        <v>200.566</v>
      </c>
      <c r="AE88" t="n">
        <v>0.05</v>
      </c>
      <c r="AF88" t="n">
        <v>1396</v>
      </c>
      <c r="AG88" t="n">
        <v>4071</v>
      </c>
      <c r="AH88" t="n">
        <v>4314</v>
      </c>
      <c r="AI88" t="n">
        <v>4570</v>
      </c>
    </row>
    <row r="89" spans="1:39">
      <c r="B89" t="n">
        <v>34</v>
      </c>
      <c r="C89" t="n">
        <v>34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0.00425</v>
      </c>
      <c r="Q89" t="n">
        <v>0.00352</v>
      </c>
      <c r="R89" t="n">
        <v>0.00728</v>
      </c>
      <c r="S89" t="n">
        <v>0.00281</v>
      </c>
      <c r="T89" t="n">
        <v>0.00249</v>
      </c>
      <c r="U89" t="n">
        <v>0.00249</v>
      </c>
      <c r="V89" t="n">
        <v>0.00284</v>
      </c>
      <c r="W89" t="n">
        <v>0.00674</v>
      </c>
      <c r="X89" t="n">
        <v>0.00674</v>
      </c>
      <c r="Y89" t="n">
        <v>0.00249</v>
      </c>
      <c r="Z89" t="n">
        <v>0.00249</v>
      </c>
      <c r="AA89" t="n">
        <v>0.00249</v>
      </c>
      <c r="AB89" t="n">
        <v>0.5197354681517578</v>
      </c>
      <c r="AC89" t="n">
        <v>5.780796271001067</v>
      </c>
      <c r="AD89" t="n">
        <v>200.566</v>
      </c>
      <c r="AE89" t="n">
        <v>0.055</v>
      </c>
      <c r="AF89" t="n">
        <v>1322</v>
      </c>
      <c r="AG89" t="n">
        <v>3701</v>
      </c>
      <c r="AH89" t="n">
        <v>3922</v>
      </c>
      <c r="AI89" t="n">
        <v>4155</v>
      </c>
    </row>
    <row r="90" spans="1:39">
      <c r="B90" t="n">
        <v>34</v>
      </c>
      <c r="C90" t="n">
        <v>34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0.00425</v>
      </c>
      <c r="Q90" t="n">
        <v>0.00352</v>
      </c>
      <c r="R90" t="n">
        <v>0.00728</v>
      </c>
      <c r="S90" t="n">
        <v>0.00281</v>
      </c>
      <c r="T90" t="n">
        <v>0.00249</v>
      </c>
      <c r="U90" t="n">
        <v>0.00249</v>
      </c>
      <c r="V90" t="n">
        <v>0.00284</v>
      </c>
      <c r="W90" t="n">
        <v>0.00674</v>
      </c>
      <c r="X90" t="n">
        <v>0.00674</v>
      </c>
      <c r="Y90" t="n">
        <v>0.00249</v>
      </c>
      <c r="Z90" t="n">
        <v>0.00249</v>
      </c>
      <c r="AA90" t="n">
        <v>0.00249</v>
      </c>
      <c r="AB90" t="n">
        <v>0.5197354681517578</v>
      </c>
      <c r="AC90" t="n">
        <v>5.780796271001067</v>
      </c>
      <c r="AD90" t="n">
        <v>200.566</v>
      </c>
      <c r="AE90" t="n">
        <v>0.06</v>
      </c>
      <c r="AF90" t="n">
        <v>1253</v>
      </c>
      <c r="AG90" t="n">
        <v>3393</v>
      </c>
      <c r="AH90" t="n">
        <v>3595</v>
      </c>
      <c r="AI90" t="n">
        <v>3809</v>
      </c>
    </row>
    <row r="91" spans="1:39">
      <c r="B91" t="n">
        <v>34</v>
      </c>
      <c r="C91" t="n">
        <v>34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0.00425</v>
      </c>
      <c r="Q91" t="n">
        <v>0.00352</v>
      </c>
      <c r="R91" t="n">
        <v>0.00728</v>
      </c>
      <c r="S91" t="n">
        <v>0.00281</v>
      </c>
      <c r="T91" t="n">
        <v>0.00249</v>
      </c>
      <c r="U91" t="n">
        <v>0.00249</v>
      </c>
      <c r="V91" t="n">
        <v>0.00284</v>
      </c>
      <c r="W91" t="n">
        <v>0.00674</v>
      </c>
      <c r="X91" t="n">
        <v>0.00674</v>
      </c>
      <c r="Y91" t="n">
        <v>0.00249</v>
      </c>
      <c r="Z91" t="n">
        <v>0.00249</v>
      </c>
      <c r="AA91" t="n">
        <v>0.00249</v>
      </c>
      <c r="AB91" t="n">
        <v>0.5197354681517578</v>
      </c>
      <c r="AC91" t="n">
        <v>5.780796271001067</v>
      </c>
      <c r="AD91" t="n">
        <v>200.566</v>
      </c>
      <c r="AE91" t="n">
        <v>0.065</v>
      </c>
      <c r="AF91" t="n">
        <v>1190</v>
      </c>
      <c r="AG91" t="n">
        <v>3132</v>
      </c>
      <c r="AH91" t="n">
        <v>3318</v>
      </c>
      <c r="AI91" t="n">
        <v>3516</v>
      </c>
    </row>
    <row r="92" spans="1:39">
      <c r="B92" t="n">
        <v>34</v>
      </c>
      <c r="C92" t="n">
        <v>34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0.00425</v>
      </c>
      <c r="Q92" t="n">
        <v>0.00352</v>
      </c>
      <c r="R92" t="n">
        <v>0.00728</v>
      </c>
      <c r="S92" t="n">
        <v>0.00281</v>
      </c>
      <c r="T92" t="n">
        <v>0.00249</v>
      </c>
      <c r="U92" t="n">
        <v>0.00249</v>
      </c>
      <c r="V92" t="n">
        <v>0.00284</v>
      </c>
      <c r="W92" t="n">
        <v>0.00674</v>
      </c>
      <c r="X92" t="n">
        <v>0.00674</v>
      </c>
      <c r="Y92" t="n">
        <v>0.00249</v>
      </c>
      <c r="Z92" t="n">
        <v>0.00249</v>
      </c>
      <c r="AA92" t="n">
        <v>0.00249</v>
      </c>
      <c r="AB92" t="n">
        <v>0.5197354681517578</v>
      </c>
      <c r="AC92" t="n">
        <v>5.780796271001067</v>
      </c>
      <c r="AD92" t="n">
        <v>200.566</v>
      </c>
      <c r="AE92" t="n">
        <v>0.07000000000000001</v>
      </c>
      <c r="AF92" t="n">
        <v>1131</v>
      </c>
      <c r="AG92" t="n">
        <v>2908</v>
      </c>
      <c r="AH92" t="n">
        <v>3081</v>
      </c>
      <c r="AI92" t="n">
        <v>3265</v>
      </c>
    </row>
    <row r="93" spans="1:39">
      <c r="B93" t="n">
        <v>34</v>
      </c>
      <c r="C93" t="n">
        <v>34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0.00392</v>
      </c>
      <c r="Q93" t="n">
        <v>0.00328</v>
      </c>
      <c r="R93" t="n">
        <v>0.00672</v>
      </c>
      <c r="S93" t="n">
        <v>0.00261</v>
      </c>
      <c r="T93" t="n">
        <v>0.00247</v>
      </c>
      <c r="U93" t="n">
        <v>0.00247</v>
      </c>
      <c r="V93" t="n">
        <v>0.00264</v>
      </c>
      <c r="W93" t="n">
        <v>0.00624</v>
      </c>
      <c r="X93" t="n">
        <v>0.00624</v>
      </c>
      <c r="Y93" t="n">
        <v>0.00247</v>
      </c>
      <c r="Z93" t="n">
        <v>0.00247</v>
      </c>
      <c r="AA93" t="n">
        <v>0.00247</v>
      </c>
      <c r="AB93" t="n">
        <v>0.5626832876007546</v>
      </c>
      <c r="AC93" t="n">
        <v>5.873988518516557</v>
      </c>
      <c r="AD93" t="n">
        <v>215.016</v>
      </c>
      <c r="AE93" t="n">
        <v>0.03</v>
      </c>
      <c r="AF93" t="n">
        <v>1619</v>
      </c>
      <c r="AG93" t="n">
        <v>6226</v>
      </c>
      <c r="AH93" t="n">
        <v>6603</v>
      </c>
      <c r="AI93" t="n">
        <v>7002</v>
      </c>
    </row>
    <row r="94" spans="1:39">
      <c r="B94" t="n">
        <v>34</v>
      </c>
      <c r="C94" t="n">
        <v>34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0.00392</v>
      </c>
      <c r="Q94" t="n">
        <v>0.00328</v>
      </c>
      <c r="R94" t="n">
        <v>0.00672</v>
      </c>
      <c r="S94" t="n">
        <v>0.00261</v>
      </c>
      <c r="T94" t="n">
        <v>0.00247</v>
      </c>
      <c r="U94" t="n">
        <v>0.00247</v>
      </c>
      <c r="V94" t="n">
        <v>0.00264</v>
      </c>
      <c r="W94" t="n">
        <v>0.00624</v>
      </c>
      <c r="X94" t="n">
        <v>0.00624</v>
      </c>
      <c r="Y94" t="n">
        <v>0.00247</v>
      </c>
      <c r="Z94" t="n">
        <v>0.00247</v>
      </c>
      <c r="AA94" t="n">
        <v>0.00247</v>
      </c>
      <c r="AB94" t="n">
        <v>0.5626832876007546</v>
      </c>
      <c r="AC94" t="n">
        <v>5.873988518516557</v>
      </c>
      <c r="AD94" t="n">
        <v>215.016</v>
      </c>
      <c r="AE94" t="n">
        <v>0.035</v>
      </c>
      <c r="AF94" t="n">
        <v>1521</v>
      </c>
      <c r="AG94" t="n">
        <v>5337</v>
      </c>
      <c r="AH94" t="n">
        <v>5659</v>
      </c>
      <c r="AI94" t="n">
        <v>6002</v>
      </c>
    </row>
    <row r="95" spans="1:39">
      <c r="B95" t="n">
        <v>34</v>
      </c>
      <c r="C95" t="n">
        <v>34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0.00392</v>
      </c>
      <c r="Q95" t="n">
        <v>0.00328</v>
      </c>
      <c r="R95" t="n">
        <v>0.00672</v>
      </c>
      <c r="S95" t="n">
        <v>0.00261</v>
      </c>
      <c r="T95" t="n">
        <v>0.00247</v>
      </c>
      <c r="U95" t="n">
        <v>0.00247</v>
      </c>
      <c r="V95" t="n">
        <v>0.00264</v>
      </c>
      <c r="W95" t="n">
        <v>0.00624</v>
      </c>
      <c r="X95" t="n">
        <v>0.00624</v>
      </c>
      <c r="Y95" t="n">
        <v>0.00247</v>
      </c>
      <c r="Z95" t="n">
        <v>0.00247</v>
      </c>
      <c r="AA95" t="n">
        <v>0.00247</v>
      </c>
      <c r="AB95" t="n">
        <v>0.5626832876007546</v>
      </c>
      <c r="AC95" t="n">
        <v>5.873988518516557</v>
      </c>
      <c r="AD95" t="n">
        <v>215.016</v>
      </c>
      <c r="AE95" t="n">
        <v>0.04</v>
      </c>
      <c r="AF95" t="n">
        <v>1432</v>
      </c>
      <c r="AG95" t="n">
        <v>4670</v>
      </c>
      <c r="AH95" t="n">
        <v>4952</v>
      </c>
      <c r="AI95" t="n">
        <v>5251</v>
      </c>
    </row>
    <row r="96" spans="1:39">
      <c r="B96" t="n">
        <v>34</v>
      </c>
      <c r="C96" t="n">
        <v>34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0.00392</v>
      </c>
      <c r="Q96" t="n">
        <v>0.00328</v>
      </c>
      <c r="R96" t="n">
        <v>0.00672</v>
      </c>
      <c r="S96" t="n">
        <v>0.00261</v>
      </c>
      <c r="T96" t="n">
        <v>0.00247</v>
      </c>
      <c r="U96" t="n">
        <v>0.00247</v>
      </c>
      <c r="V96" t="n">
        <v>0.00264</v>
      </c>
      <c r="W96" t="n">
        <v>0.00624</v>
      </c>
      <c r="X96" t="n">
        <v>0.00624</v>
      </c>
      <c r="Y96" t="n">
        <v>0.00247</v>
      </c>
      <c r="Z96" t="n">
        <v>0.00247</v>
      </c>
      <c r="AA96" t="n">
        <v>0.00247</v>
      </c>
      <c r="AB96" t="n">
        <v>0.5626832876007546</v>
      </c>
      <c r="AC96" t="n">
        <v>5.873988518516557</v>
      </c>
      <c r="AD96" t="n">
        <v>215.016</v>
      </c>
      <c r="AE96" t="n">
        <v>0.045</v>
      </c>
      <c r="AF96" t="n">
        <v>1350</v>
      </c>
      <c r="AG96" t="n">
        <v>4151</v>
      </c>
      <c r="AH96" t="n">
        <v>4402</v>
      </c>
      <c r="AI96" t="n">
        <v>4668</v>
      </c>
    </row>
    <row r="97" spans="1:39">
      <c r="B97" t="n">
        <v>34</v>
      </c>
      <c r="C97" t="n">
        <v>34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0.00392</v>
      </c>
      <c r="Q97" t="n">
        <v>0.00328</v>
      </c>
      <c r="R97" t="n">
        <v>0.00672</v>
      </c>
      <c r="S97" t="n">
        <v>0.00261</v>
      </c>
      <c r="T97" t="n">
        <v>0.00247</v>
      </c>
      <c r="U97" t="n">
        <v>0.00247</v>
      </c>
      <c r="V97" t="n">
        <v>0.00264</v>
      </c>
      <c r="W97" t="n">
        <v>0.00624</v>
      </c>
      <c r="X97" t="n">
        <v>0.00624</v>
      </c>
      <c r="Y97" t="n">
        <v>0.00247</v>
      </c>
      <c r="Z97" t="n">
        <v>0.00247</v>
      </c>
      <c r="AA97" t="n">
        <v>0.00247</v>
      </c>
      <c r="AB97" t="n">
        <v>0.5626832876007546</v>
      </c>
      <c r="AC97" t="n">
        <v>5.873988518516557</v>
      </c>
      <c r="AD97" t="n">
        <v>215.016</v>
      </c>
      <c r="AE97" t="n">
        <v>0.05</v>
      </c>
      <c r="AF97" t="n">
        <v>1276</v>
      </c>
      <c r="AG97" t="n">
        <v>3736</v>
      </c>
      <c r="AH97" t="n">
        <v>3962</v>
      </c>
      <c r="AI97" t="n">
        <v>4201</v>
      </c>
    </row>
    <row r="98" spans="1:39">
      <c r="B98" t="n">
        <v>34</v>
      </c>
      <c r="C98" t="n">
        <v>34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0.00392</v>
      </c>
      <c r="Q98" t="n">
        <v>0.00328</v>
      </c>
      <c r="R98" t="n">
        <v>0.00672</v>
      </c>
      <c r="S98" t="n">
        <v>0.00261</v>
      </c>
      <c r="T98" t="n">
        <v>0.00247</v>
      </c>
      <c r="U98" t="n">
        <v>0.00247</v>
      </c>
      <c r="V98" t="n">
        <v>0.00264</v>
      </c>
      <c r="W98" t="n">
        <v>0.00624</v>
      </c>
      <c r="X98" t="n">
        <v>0.00624</v>
      </c>
      <c r="Y98" t="n">
        <v>0.00247</v>
      </c>
      <c r="Z98" t="n">
        <v>0.00247</v>
      </c>
      <c r="AA98" t="n">
        <v>0.00247</v>
      </c>
      <c r="AB98" t="n">
        <v>0.5626832876007546</v>
      </c>
      <c r="AC98" t="n">
        <v>5.873988518516557</v>
      </c>
      <c r="AD98" t="n">
        <v>215.016</v>
      </c>
      <c r="AE98" t="n">
        <v>0.055</v>
      </c>
      <c r="AF98" t="n">
        <v>1207</v>
      </c>
      <c r="AG98" t="n">
        <v>3396</v>
      </c>
      <c r="AH98" t="n">
        <v>3601</v>
      </c>
      <c r="AI98" t="n">
        <v>3819</v>
      </c>
    </row>
    <row r="99" spans="1:39">
      <c r="B99" t="n">
        <v>34</v>
      </c>
      <c r="C99" t="n">
        <v>34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0.00392</v>
      </c>
      <c r="Q99" t="n">
        <v>0.00328</v>
      </c>
      <c r="R99" t="n">
        <v>0.00672</v>
      </c>
      <c r="S99" t="n">
        <v>0.00261</v>
      </c>
      <c r="T99" t="n">
        <v>0.00247</v>
      </c>
      <c r="U99" t="n">
        <v>0.00247</v>
      </c>
      <c r="V99" t="n">
        <v>0.00264</v>
      </c>
      <c r="W99" t="n">
        <v>0.00624</v>
      </c>
      <c r="X99" t="n">
        <v>0.00624</v>
      </c>
      <c r="Y99" t="n">
        <v>0.00247</v>
      </c>
      <c r="Z99" t="n">
        <v>0.00247</v>
      </c>
      <c r="AA99" t="n">
        <v>0.00247</v>
      </c>
      <c r="AB99" t="n">
        <v>0.5626832876007546</v>
      </c>
      <c r="AC99" t="n">
        <v>5.873988518516557</v>
      </c>
      <c r="AD99" t="n">
        <v>215.016</v>
      </c>
      <c r="AE99" t="n">
        <v>0.06</v>
      </c>
      <c r="AF99" t="n">
        <v>1143</v>
      </c>
      <c r="AG99" t="n">
        <v>3113</v>
      </c>
      <c r="AH99" t="n">
        <v>3301</v>
      </c>
      <c r="AI99" t="n">
        <v>3501</v>
      </c>
    </row>
    <row r="100" spans="1:39">
      <c r="B100" t="n">
        <v>34</v>
      </c>
      <c r="C100" t="n">
        <v>34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0.00392</v>
      </c>
      <c r="Q100" t="n">
        <v>0.00328</v>
      </c>
      <c r="R100" t="n">
        <v>0.00672</v>
      </c>
      <c r="S100" t="n">
        <v>0.00261</v>
      </c>
      <c r="T100" t="n">
        <v>0.00247</v>
      </c>
      <c r="U100" t="n">
        <v>0.00247</v>
      </c>
      <c r="V100" t="n">
        <v>0.00264</v>
      </c>
      <c r="W100" t="n">
        <v>0.00624</v>
      </c>
      <c r="X100" t="n">
        <v>0.00624</v>
      </c>
      <c r="Y100" t="n">
        <v>0.00247</v>
      </c>
      <c r="Z100" t="n">
        <v>0.00247</v>
      </c>
      <c r="AA100" t="n">
        <v>0.00247</v>
      </c>
      <c r="AB100" t="n">
        <v>0.5626832876007546</v>
      </c>
      <c r="AC100" t="n">
        <v>5.873988518516557</v>
      </c>
      <c r="AD100" t="n">
        <v>215.016</v>
      </c>
      <c r="AE100" t="n">
        <v>0.065</v>
      </c>
      <c r="AF100" t="n">
        <v>1085</v>
      </c>
      <c r="AG100" t="n">
        <v>2874</v>
      </c>
      <c r="AH100" t="n">
        <v>3047</v>
      </c>
      <c r="AI100" t="n">
        <v>3232</v>
      </c>
    </row>
    <row r="101" spans="1:39">
      <c r="B101" t="n">
        <v>34</v>
      </c>
      <c r="C101" t="n">
        <v>34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0.00392</v>
      </c>
      <c r="Q101" t="n">
        <v>0.00328</v>
      </c>
      <c r="R101" t="n">
        <v>0.00672</v>
      </c>
      <c r="S101" t="n">
        <v>0.00261</v>
      </c>
      <c r="T101" t="n">
        <v>0.00247</v>
      </c>
      <c r="U101" t="n">
        <v>0.00247</v>
      </c>
      <c r="V101" t="n">
        <v>0.00264</v>
      </c>
      <c r="W101" t="n">
        <v>0.00624</v>
      </c>
      <c r="X101" t="n">
        <v>0.00624</v>
      </c>
      <c r="Y101" t="n">
        <v>0.00247</v>
      </c>
      <c r="Z101" t="n">
        <v>0.00247</v>
      </c>
      <c r="AA101" t="n">
        <v>0.00247</v>
      </c>
      <c r="AB101" t="n">
        <v>0.5626832876007546</v>
      </c>
      <c r="AC101" t="n">
        <v>5.873988518516557</v>
      </c>
      <c r="AD101" t="n">
        <v>215.016</v>
      </c>
      <c r="AE101" t="n">
        <v>0.07000000000000001</v>
      </c>
      <c r="AF101" t="n">
        <v>1032</v>
      </c>
      <c r="AG101" t="n">
        <v>2668</v>
      </c>
      <c r="AH101" t="n">
        <v>2830</v>
      </c>
      <c r="AI101" t="n">
        <v>3001</v>
      </c>
    </row>
    <row r="102" spans="1:39">
      <c r="B102" t="n">
        <v>34</v>
      </c>
      <c r="C102" t="n">
        <v>34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0.00389</v>
      </c>
      <c r="Q102" t="n">
        <v>0.00324</v>
      </c>
      <c r="R102" t="n">
        <v>0.00665</v>
      </c>
      <c r="S102" t="n">
        <v>0.00258</v>
      </c>
      <c r="T102" t="n">
        <v>0.00247</v>
      </c>
      <c r="U102" t="n">
        <v>0.00247</v>
      </c>
      <c r="V102" t="n">
        <v>0.0026</v>
      </c>
      <c r="W102" t="n">
        <v>0.00618</v>
      </c>
      <c r="X102" t="n">
        <v>0.00618</v>
      </c>
      <c r="Y102" t="n">
        <v>0.00247</v>
      </c>
      <c r="Z102" t="n">
        <v>0.00247</v>
      </c>
      <c r="AA102" t="n">
        <v>0.00247</v>
      </c>
      <c r="AB102" t="n">
        <v>0.5794482078545704</v>
      </c>
      <c r="AC102" t="n">
        <v>6.588310987579219</v>
      </c>
      <c r="AD102" t="n">
        <v>215.016</v>
      </c>
      <c r="AE102" t="n">
        <v>0.03</v>
      </c>
      <c r="AF102" t="n">
        <v>1410</v>
      </c>
      <c r="AG102" t="n">
        <v>4804</v>
      </c>
      <c r="AH102" t="n">
        <v>5841</v>
      </c>
      <c r="AI102" t="n">
        <v>6238</v>
      </c>
    </row>
    <row r="103" spans="1:39">
      <c r="B103" t="n">
        <v>34</v>
      </c>
      <c r="C103" t="n">
        <v>34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0.00389</v>
      </c>
      <c r="Q103" t="n">
        <v>0.00324</v>
      </c>
      <c r="R103" t="n">
        <v>0.00665</v>
      </c>
      <c r="S103" t="n">
        <v>0.00258</v>
      </c>
      <c r="T103" t="n">
        <v>0.00247</v>
      </c>
      <c r="U103" t="n">
        <v>0.00247</v>
      </c>
      <c r="V103" t="n">
        <v>0.0026</v>
      </c>
      <c r="W103" t="n">
        <v>0.00618</v>
      </c>
      <c r="X103" t="n">
        <v>0.00618</v>
      </c>
      <c r="Y103" t="n">
        <v>0.00247</v>
      </c>
      <c r="Z103" t="n">
        <v>0.00247</v>
      </c>
      <c r="AA103" t="n">
        <v>0.00247</v>
      </c>
      <c r="AB103" t="n">
        <v>0.5794482078545704</v>
      </c>
      <c r="AC103" t="n">
        <v>6.588310987579219</v>
      </c>
      <c r="AD103" t="n">
        <v>215.016</v>
      </c>
      <c r="AE103" t="n">
        <v>0.035</v>
      </c>
      <c r="AF103" t="n">
        <v>1317</v>
      </c>
      <c r="AG103" t="n">
        <v>4158</v>
      </c>
      <c r="AH103" t="n">
        <v>5006</v>
      </c>
      <c r="AI103" t="n">
        <v>5347</v>
      </c>
    </row>
    <row r="104" spans="1:39">
      <c r="B104" t="n">
        <v>34</v>
      </c>
      <c r="C104" t="n">
        <v>34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0.00389</v>
      </c>
      <c r="Q104" t="n">
        <v>0.00324</v>
      </c>
      <c r="R104" t="n">
        <v>0.00665</v>
      </c>
      <c r="S104" t="n">
        <v>0.00258</v>
      </c>
      <c r="T104" t="n">
        <v>0.00247</v>
      </c>
      <c r="U104" t="n">
        <v>0.00247</v>
      </c>
      <c r="V104" t="n">
        <v>0.0026</v>
      </c>
      <c r="W104" t="n">
        <v>0.00618</v>
      </c>
      <c r="X104" t="n">
        <v>0.00618</v>
      </c>
      <c r="Y104" t="n">
        <v>0.00247</v>
      </c>
      <c r="Z104" t="n">
        <v>0.00247</v>
      </c>
      <c r="AA104" t="n">
        <v>0.00247</v>
      </c>
      <c r="AB104" t="n">
        <v>0.5794482078545704</v>
      </c>
      <c r="AC104" t="n">
        <v>6.588310987579219</v>
      </c>
      <c r="AD104" t="n">
        <v>215.016</v>
      </c>
      <c r="AE104" t="n">
        <v>0.04</v>
      </c>
      <c r="AF104" t="n">
        <v>1232</v>
      </c>
      <c r="AG104" t="n">
        <v>3669</v>
      </c>
      <c r="AH104" t="n">
        <v>4380</v>
      </c>
      <c r="AI104" t="n">
        <v>4679</v>
      </c>
    </row>
    <row r="105" spans="1:39">
      <c r="B105" t="n">
        <v>34</v>
      </c>
      <c r="C105" t="n">
        <v>34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0.00389</v>
      </c>
      <c r="Q105" t="n">
        <v>0.00324</v>
      </c>
      <c r="R105" t="n">
        <v>0.00665</v>
      </c>
      <c r="S105" t="n">
        <v>0.00258</v>
      </c>
      <c r="T105" t="n">
        <v>0.00247</v>
      </c>
      <c r="U105" t="n">
        <v>0.00247</v>
      </c>
      <c r="V105" t="n">
        <v>0.0026</v>
      </c>
      <c r="W105" t="n">
        <v>0.00618</v>
      </c>
      <c r="X105" t="n">
        <v>0.00618</v>
      </c>
      <c r="Y105" t="n">
        <v>0.00247</v>
      </c>
      <c r="Z105" t="n">
        <v>0.00247</v>
      </c>
      <c r="AA105" t="n">
        <v>0.00247</v>
      </c>
      <c r="AB105" t="n">
        <v>0.5794482078545704</v>
      </c>
      <c r="AC105" t="n">
        <v>6.588310987579219</v>
      </c>
      <c r="AD105" t="n">
        <v>215.016</v>
      </c>
      <c r="AE105" t="n">
        <v>0.045</v>
      </c>
      <c r="AF105" t="n">
        <v>1156</v>
      </c>
      <c r="AG105" t="n">
        <v>3285</v>
      </c>
      <c r="AH105" t="n">
        <v>3894</v>
      </c>
      <c r="AI105" t="n">
        <v>4159</v>
      </c>
    </row>
    <row r="106" spans="1:39">
      <c r="B106" t="n">
        <v>34</v>
      </c>
      <c r="C106" t="n">
        <v>34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0.00389</v>
      </c>
      <c r="Q106" t="n">
        <v>0.00324</v>
      </c>
      <c r="R106" t="n">
        <v>0.00665</v>
      </c>
      <c r="S106" t="n">
        <v>0.00258</v>
      </c>
      <c r="T106" t="n">
        <v>0.00247</v>
      </c>
      <c r="U106" t="n">
        <v>0.00247</v>
      </c>
      <c r="V106" t="n">
        <v>0.0026</v>
      </c>
      <c r="W106" t="n">
        <v>0.00618</v>
      </c>
      <c r="X106" t="n">
        <v>0.00618</v>
      </c>
      <c r="Y106" t="n">
        <v>0.00247</v>
      </c>
      <c r="Z106" t="n">
        <v>0.00247</v>
      </c>
      <c r="AA106" t="n">
        <v>0.00247</v>
      </c>
      <c r="AB106" t="n">
        <v>0.5794482078545704</v>
      </c>
      <c r="AC106" t="n">
        <v>6.588310987579219</v>
      </c>
      <c r="AD106" t="n">
        <v>215.016</v>
      </c>
      <c r="AE106" t="n">
        <v>0.05</v>
      </c>
      <c r="AF106" t="n">
        <v>1087</v>
      </c>
      <c r="AG106" t="n">
        <v>2974</v>
      </c>
      <c r="AH106" t="n">
        <v>3504</v>
      </c>
      <c r="AI106" t="n">
        <v>3743</v>
      </c>
    </row>
    <row r="107" spans="1:39">
      <c r="B107" t="n">
        <v>34</v>
      </c>
      <c r="C107" t="n">
        <v>34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0.00389</v>
      </c>
      <c r="Q107" t="n">
        <v>0.00324</v>
      </c>
      <c r="R107" t="n">
        <v>0.00665</v>
      </c>
      <c r="S107" t="n">
        <v>0.00258</v>
      </c>
      <c r="T107" t="n">
        <v>0.00247</v>
      </c>
      <c r="U107" t="n">
        <v>0.00247</v>
      </c>
      <c r="V107" t="n">
        <v>0.0026</v>
      </c>
      <c r="W107" t="n">
        <v>0.00618</v>
      </c>
      <c r="X107" t="n">
        <v>0.00618</v>
      </c>
      <c r="Y107" t="n">
        <v>0.00247</v>
      </c>
      <c r="Z107" t="n">
        <v>0.00247</v>
      </c>
      <c r="AA107" t="n">
        <v>0.00247</v>
      </c>
      <c r="AB107" t="n">
        <v>0.5794482078545704</v>
      </c>
      <c r="AC107" t="n">
        <v>6.588310987579219</v>
      </c>
      <c r="AD107" t="n">
        <v>215.016</v>
      </c>
      <c r="AE107" t="n">
        <v>0.055</v>
      </c>
      <c r="AF107" t="n">
        <v>1023</v>
      </c>
      <c r="AG107" t="n">
        <v>2718</v>
      </c>
      <c r="AH107" t="n">
        <v>3186</v>
      </c>
      <c r="AI107" t="n">
        <v>3403</v>
      </c>
    </row>
    <row r="108" spans="1:39">
      <c r="B108" t="n">
        <v>34</v>
      </c>
      <c r="C108" t="n">
        <v>34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0.00389</v>
      </c>
      <c r="Q108" t="n">
        <v>0.00324</v>
      </c>
      <c r="R108" t="n">
        <v>0.00665</v>
      </c>
      <c r="S108" t="n">
        <v>0.00258</v>
      </c>
      <c r="T108" t="n">
        <v>0.00247</v>
      </c>
      <c r="U108" t="n">
        <v>0.00247</v>
      </c>
      <c r="V108" t="n">
        <v>0.0026</v>
      </c>
      <c r="W108" t="n">
        <v>0.00618</v>
      </c>
      <c r="X108" t="n">
        <v>0.00618</v>
      </c>
      <c r="Y108" t="n">
        <v>0.00247</v>
      </c>
      <c r="Z108" t="n">
        <v>0.00247</v>
      </c>
      <c r="AA108" t="n">
        <v>0.00247</v>
      </c>
      <c r="AB108" t="n">
        <v>0.5794482078545704</v>
      </c>
      <c r="AC108" t="n">
        <v>6.588310987579219</v>
      </c>
      <c r="AD108" t="n">
        <v>215.016</v>
      </c>
      <c r="AE108" t="n">
        <v>0.06</v>
      </c>
      <c r="AF108" t="n">
        <v>966</v>
      </c>
      <c r="AG108" t="n">
        <v>2502</v>
      </c>
      <c r="AH108" t="n">
        <v>2920</v>
      </c>
      <c r="AI108" t="n">
        <v>3119</v>
      </c>
    </row>
    <row r="109" spans="1:39">
      <c r="B109" t="n">
        <v>34</v>
      </c>
      <c r="C109" t="n">
        <v>34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0.00389</v>
      </c>
      <c r="Q109" t="n">
        <v>0.00324</v>
      </c>
      <c r="R109" t="n">
        <v>0.00665</v>
      </c>
      <c r="S109" t="n">
        <v>0.00258</v>
      </c>
      <c r="T109" t="n">
        <v>0.00247</v>
      </c>
      <c r="U109" t="n">
        <v>0.00247</v>
      </c>
      <c r="V109" t="n">
        <v>0.0026</v>
      </c>
      <c r="W109" t="n">
        <v>0.00618</v>
      </c>
      <c r="X109" t="n">
        <v>0.00618</v>
      </c>
      <c r="Y109" t="n">
        <v>0.00247</v>
      </c>
      <c r="Z109" t="n">
        <v>0.00247</v>
      </c>
      <c r="AA109" t="n">
        <v>0.00247</v>
      </c>
      <c r="AB109" t="n">
        <v>0.5794482078545704</v>
      </c>
      <c r="AC109" t="n">
        <v>6.588310987579219</v>
      </c>
      <c r="AD109" t="n">
        <v>215.016</v>
      </c>
      <c r="AE109" t="n">
        <v>0.065</v>
      </c>
      <c r="AF109" t="n">
        <v>913</v>
      </c>
      <c r="AG109" t="n">
        <v>2319</v>
      </c>
      <c r="AH109" t="n">
        <v>2696</v>
      </c>
      <c r="AI109" t="n">
        <v>2879</v>
      </c>
    </row>
    <row r="110" spans="1:39">
      <c r="B110" t="n">
        <v>34</v>
      </c>
      <c r="C110" t="n">
        <v>34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0.00389</v>
      </c>
      <c r="Q110" t="n">
        <v>0.00324</v>
      </c>
      <c r="R110" t="n">
        <v>0.00665</v>
      </c>
      <c r="S110" t="n">
        <v>0.00258</v>
      </c>
      <c r="T110" t="n">
        <v>0.00247</v>
      </c>
      <c r="U110" t="n">
        <v>0.00247</v>
      </c>
      <c r="V110" t="n">
        <v>0.0026</v>
      </c>
      <c r="W110" t="n">
        <v>0.00618</v>
      </c>
      <c r="X110" t="n">
        <v>0.00618</v>
      </c>
      <c r="Y110" t="n">
        <v>0.00247</v>
      </c>
      <c r="Z110" t="n">
        <v>0.00247</v>
      </c>
      <c r="AA110" t="n">
        <v>0.00247</v>
      </c>
      <c r="AB110" t="n">
        <v>0.5794482078545704</v>
      </c>
      <c r="AC110" t="n">
        <v>6.588310987579219</v>
      </c>
      <c r="AD110" t="n">
        <v>215.016</v>
      </c>
      <c r="AE110" t="n">
        <v>0.07000000000000001</v>
      </c>
      <c r="AF110" t="n">
        <v>865</v>
      </c>
      <c r="AG110" t="n">
        <v>2160</v>
      </c>
      <c r="AH110" t="n">
        <v>2503</v>
      </c>
      <c r="AI110" t="n">
        <v>2674</v>
      </c>
    </row>
    <row r="111" spans="1:39">
      <c r="B111" t="n">
        <v>34</v>
      </c>
      <c r="C111" t="n">
        <v>34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0.00385</v>
      </c>
      <c r="Q111" t="n">
        <v>0.0032</v>
      </c>
      <c r="R111" t="n">
        <v>0.00659</v>
      </c>
      <c r="S111" t="n">
        <v>0.00255</v>
      </c>
      <c r="T111" t="n">
        <v>0.00247</v>
      </c>
      <c r="U111" t="n">
        <v>0.00247</v>
      </c>
      <c r="V111" t="n">
        <v>0.00258</v>
      </c>
      <c r="W111" t="n">
        <v>0.0061</v>
      </c>
      <c r="X111" t="n">
        <v>0.0061</v>
      </c>
      <c r="Y111" t="n">
        <v>0.00247</v>
      </c>
      <c r="Z111" t="n">
        <v>0.00247</v>
      </c>
      <c r="AA111" t="n">
        <v>0.00247</v>
      </c>
      <c r="AB111" t="n">
        <v>0.6017948250728863</v>
      </c>
      <c r="AC111" t="n">
        <v>6.714149441012991</v>
      </c>
      <c r="AD111" t="n">
        <v>215.016</v>
      </c>
      <c r="AE111" t="n">
        <v>0.03</v>
      </c>
      <c r="AF111" t="n">
        <v>1379</v>
      </c>
      <c r="AG111" t="n">
        <v>4544</v>
      </c>
      <c r="AH111" t="n">
        <v>5726</v>
      </c>
      <c r="AI111" t="n">
        <v>6123</v>
      </c>
    </row>
    <row r="112" spans="1:39">
      <c r="B112" t="n">
        <v>34</v>
      </c>
      <c r="C112" t="n">
        <v>34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0.00385</v>
      </c>
      <c r="Q112" t="n">
        <v>0.0032</v>
      </c>
      <c r="R112" t="n">
        <v>0.00659</v>
      </c>
      <c r="S112" t="n">
        <v>0.00255</v>
      </c>
      <c r="T112" t="n">
        <v>0.00247</v>
      </c>
      <c r="U112" t="n">
        <v>0.00247</v>
      </c>
      <c r="V112" t="n">
        <v>0.00258</v>
      </c>
      <c r="W112" t="n">
        <v>0.0061</v>
      </c>
      <c r="X112" t="n">
        <v>0.0061</v>
      </c>
      <c r="Y112" t="n">
        <v>0.00247</v>
      </c>
      <c r="Z112" t="n">
        <v>0.00247</v>
      </c>
      <c r="AA112" t="n">
        <v>0.00247</v>
      </c>
      <c r="AB112" t="n">
        <v>0.6017948250728863</v>
      </c>
      <c r="AC112" t="n">
        <v>6.714149441012991</v>
      </c>
      <c r="AD112" t="n">
        <v>215.016</v>
      </c>
      <c r="AE112" t="n">
        <v>0.035</v>
      </c>
      <c r="AF112" t="n">
        <v>1287</v>
      </c>
      <c r="AG112" t="n">
        <v>3944</v>
      </c>
      <c r="AH112" t="n">
        <v>4908</v>
      </c>
      <c r="AI112" t="n">
        <v>5249</v>
      </c>
    </row>
    <row r="113" spans="1:39">
      <c r="B113" t="n">
        <v>34</v>
      </c>
      <c r="C113" t="n">
        <v>34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0.00385</v>
      </c>
      <c r="Q113" t="n">
        <v>0.0032</v>
      </c>
      <c r="R113" t="n">
        <v>0.00659</v>
      </c>
      <c r="S113" t="n">
        <v>0.00255</v>
      </c>
      <c r="T113" t="n">
        <v>0.00247</v>
      </c>
      <c r="U113" t="n">
        <v>0.00247</v>
      </c>
      <c r="V113" t="n">
        <v>0.00258</v>
      </c>
      <c r="W113" t="n">
        <v>0.0061</v>
      </c>
      <c r="X113" t="n">
        <v>0.0061</v>
      </c>
      <c r="Y113" t="n">
        <v>0.00247</v>
      </c>
      <c r="Z113" t="n">
        <v>0.00247</v>
      </c>
      <c r="AA113" t="n">
        <v>0.00247</v>
      </c>
      <c r="AB113" t="n">
        <v>0.6017948250728863</v>
      </c>
      <c r="AC113" t="n">
        <v>6.714149441012991</v>
      </c>
      <c r="AD113" t="n">
        <v>215.016</v>
      </c>
      <c r="AE113" t="n">
        <v>0.04</v>
      </c>
      <c r="AF113" t="n">
        <v>1203</v>
      </c>
      <c r="AG113" t="n">
        <v>3488</v>
      </c>
      <c r="AH113" t="n">
        <v>4294</v>
      </c>
      <c r="AI113" t="n">
        <v>4592</v>
      </c>
    </row>
    <row r="114" spans="1:39">
      <c r="B114" t="n">
        <v>34</v>
      </c>
      <c r="C114" t="n">
        <v>34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0.00385</v>
      </c>
      <c r="Q114" t="n">
        <v>0.0032</v>
      </c>
      <c r="R114" t="n">
        <v>0.00659</v>
      </c>
      <c r="S114" t="n">
        <v>0.00255</v>
      </c>
      <c r="T114" t="n">
        <v>0.00247</v>
      </c>
      <c r="U114" t="n">
        <v>0.00247</v>
      </c>
      <c r="V114" t="n">
        <v>0.00258</v>
      </c>
      <c r="W114" t="n">
        <v>0.0061</v>
      </c>
      <c r="X114" t="n">
        <v>0.0061</v>
      </c>
      <c r="Y114" t="n">
        <v>0.00247</v>
      </c>
      <c r="Z114" t="n">
        <v>0.00247</v>
      </c>
      <c r="AA114" t="n">
        <v>0.00247</v>
      </c>
      <c r="AB114" t="n">
        <v>0.6017948250728863</v>
      </c>
      <c r="AC114" t="n">
        <v>6.714149441012991</v>
      </c>
      <c r="AD114" t="n">
        <v>215.016</v>
      </c>
      <c r="AE114" t="n">
        <v>0.045</v>
      </c>
      <c r="AF114" t="n">
        <v>1128</v>
      </c>
      <c r="AG114" t="n">
        <v>3129</v>
      </c>
      <c r="AH114" t="n">
        <v>3817</v>
      </c>
      <c r="AI114" t="n">
        <v>4082</v>
      </c>
    </row>
    <row r="115" spans="1:39">
      <c r="B115" t="n">
        <v>34</v>
      </c>
      <c r="C115" t="n">
        <v>34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0.00385</v>
      </c>
      <c r="Q115" t="n">
        <v>0.0032</v>
      </c>
      <c r="R115" t="n">
        <v>0.00659</v>
      </c>
      <c r="S115" t="n">
        <v>0.00255</v>
      </c>
      <c r="T115" t="n">
        <v>0.00247</v>
      </c>
      <c r="U115" t="n">
        <v>0.00247</v>
      </c>
      <c r="V115" t="n">
        <v>0.00258</v>
      </c>
      <c r="W115" t="n">
        <v>0.0061</v>
      </c>
      <c r="X115" t="n">
        <v>0.0061</v>
      </c>
      <c r="Y115" t="n">
        <v>0.00247</v>
      </c>
      <c r="Z115" t="n">
        <v>0.00247</v>
      </c>
      <c r="AA115" t="n">
        <v>0.00247</v>
      </c>
      <c r="AB115" t="n">
        <v>0.6017948250728863</v>
      </c>
      <c r="AC115" t="n">
        <v>6.714149441012991</v>
      </c>
      <c r="AD115" t="n">
        <v>215.016</v>
      </c>
      <c r="AE115" t="n">
        <v>0.05</v>
      </c>
      <c r="AF115" t="n">
        <v>1059</v>
      </c>
      <c r="AG115" t="n">
        <v>2838</v>
      </c>
      <c r="AH115" t="n">
        <v>3436</v>
      </c>
      <c r="AI115" t="n">
        <v>3674</v>
      </c>
    </row>
    <row r="116" spans="1:39">
      <c r="B116" t="n">
        <v>34</v>
      </c>
      <c r="C116" t="n">
        <v>34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0.00385</v>
      </c>
      <c r="Q116" t="n">
        <v>0.0032</v>
      </c>
      <c r="R116" t="n">
        <v>0.00659</v>
      </c>
      <c r="S116" t="n">
        <v>0.00255</v>
      </c>
      <c r="T116" t="n">
        <v>0.00247</v>
      </c>
      <c r="U116" t="n">
        <v>0.00247</v>
      </c>
      <c r="V116" t="n">
        <v>0.00258</v>
      </c>
      <c r="W116" t="n">
        <v>0.0061</v>
      </c>
      <c r="X116" t="n">
        <v>0.0061</v>
      </c>
      <c r="Y116" t="n">
        <v>0.00247</v>
      </c>
      <c r="Z116" t="n">
        <v>0.00247</v>
      </c>
      <c r="AA116" t="n">
        <v>0.00247</v>
      </c>
      <c r="AB116" t="n">
        <v>0.6017948250728863</v>
      </c>
      <c r="AC116" t="n">
        <v>6.714149441012991</v>
      </c>
      <c r="AD116" t="n">
        <v>215.016</v>
      </c>
      <c r="AE116" t="n">
        <v>0.055</v>
      </c>
      <c r="AF116" t="n">
        <v>997</v>
      </c>
      <c r="AG116" t="n">
        <v>2597</v>
      </c>
      <c r="AH116" t="n">
        <v>3123</v>
      </c>
      <c r="AI116" t="n">
        <v>3340</v>
      </c>
    </row>
    <row r="117" spans="1:39">
      <c r="B117" t="n">
        <v>34</v>
      </c>
      <c r="C117" t="n">
        <v>34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0.00385</v>
      </c>
      <c r="Q117" t="n">
        <v>0.0032</v>
      </c>
      <c r="R117" t="n">
        <v>0.00659</v>
      </c>
      <c r="S117" t="n">
        <v>0.00255</v>
      </c>
      <c r="T117" t="n">
        <v>0.00247</v>
      </c>
      <c r="U117" t="n">
        <v>0.00247</v>
      </c>
      <c r="V117" t="n">
        <v>0.00258</v>
      </c>
      <c r="W117" t="n">
        <v>0.0061</v>
      </c>
      <c r="X117" t="n">
        <v>0.0061</v>
      </c>
      <c r="Y117" t="n">
        <v>0.00247</v>
      </c>
      <c r="Z117" t="n">
        <v>0.00247</v>
      </c>
      <c r="AA117" t="n">
        <v>0.00247</v>
      </c>
      <c r="AB117" t="n">
        <v>0.6017948250728863</v>
      </c>
      <c r="AC117" t="n">
        <v>6.714149441012991</v>
      </c>
      <c r="AD117" t="n">
        <v>215.016</v>
      </c>
      <c r="AE117" t="n">
        <v>0.06</v>
      </c>
      <c r="AF117" t="n">
        <v>940</v>
      </c>
      <c r="AG117" t="n">
        <v>2393</v>
      </c>
      <c r="AH117" t="n">
        <v>2863</v>
      </c>
      <c r="AI117" t="n">
        <v>3062</v>
      </c>
    </row>
    <row r="118" spans="1:39">
      <c r="B118" t="n">
        <v>34</v>
      </c>
      <c r="C118" t="n">
        <v>34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0.00385</v>
      </c>
      <c r="Q118" t="n">
        <v>0.0032</v>
      </c>
      <c r="R118" t="n">
        <v>0.00659</v>
      </c>
      <c r="S118" t="n">
        <v>0.00255</v>
      </c>
      <c r="T118" t="n">
        <v>0.00247</v>
      </c>
      <c r="U118" t="n">
        <v>0.00247</v>
      </c>
      <c r="V118" t="n">
        <v>0.00258</v>
      </c>
      <c r="W118" t="n">
        <v>0.0061</v>
      </c>
      <c r="X118" t="n">
        <v>0.0061</v>
      </c>
      <c r="Y118" t="n">
        <v>0.00247</v>
      </c>
      <c r="Z118" t="n">
        <v>0.00247</v>
      </c>
      <c r="AA118" t="n">
        <v>0.00247</v>
      </c>
      <c r="AB118" t="n">
        <v>0.6017948250728863</v>
      </c>
      <c r="AC118" t="n">
        <v>6.714149441012991</v>
      </c>
      <c r="AD118" t="n">
        <v>215.016</v>
      </c>
      <c r="AE118" t="n">
        <v>0.065</v>
      </c>
      <c r="AF118" t="n">
        <v>888</v>
      </c>
      <c r="AG118" t="n">
        <v>2220</v>
      </c>
      <c r="AH118" t="n">
        <v>2643</v>
      </c>
      <c r="AI118" t="n">
        <v>2826</v>
      </c>
    </row>
    <row r="119" spans="1:39">
      <c r="B119" t="n">
        <v>34</v>
      </c>
      <c r="C119" t="n">
        <v>34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0.00385</v>
      </c>
      <c r="Q119" t="n">
        <v>0.0032</v>
      </c>
      <c r="R119" t="n">
        <v>0.00659</v>
      </c>
      <c r="S119" t="n">
        <v>0.00255</v>
      </c>
      <c r="T119" t="n">
        <v>0.00247</v>
      </c>
      <c r="U119" t="n">
        <v>0.00247</v>
      </c>
      <c r="V119" t="n">
        <v>0.00258</v>
      </c>
      <c r="W119" t="n">
        <v>0.0061</v>
      </c>
      <c r="X119" t="n">
        <v>0.0061</v>
      </c>
      <c r="Y119" t="n">
        <v>0.00247</v>
      </c>
      <c r="Z119" t="n">
        <v>0.00247</v>
      </c>
      <c r="AA119" t="n">
        <v>0.00247</v>
      </c>
      <c r="AB119" t="n">
        <v>0.6017948250728863</v>
      </c>
      <c r="AC119" t="n">
        <v>6.714149441012991</v>
      </c>
      <c r="AD119" t="n">
        <v>215.016</v>
      </c>
      <c r="AE119" t="n">
        <v>0.07000000000000001</v>
      </c>
      <c r="AF119" t="n">
        <v>841</v>
      </c>
      <c r="AG119" t="n">
        <v>2069</v>
      </c>
      <c r="AH119" t="n">
        <v>2454</v>
      </c>
      <c r="AI119" t="n">
        <v>2624</v>
      </c>
    </row>
    <row r="120" spans="1:39">
      <c r="B120" t="n">
        <v>34</v>
      </c>
      <c r="C120" t="n">
        <v>34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0.00381</v>
      </c>
      <c r="Q120" t="n">
        <v>0.00316</v>
      </c>
      <c r="R120" t="n">
        <v>0.00651</v>
      </c>
      <c r="S120" t="n">
        <v>0.00253</v>
      </c>
      <c r="T120" t="n">
        <v>0.00247</v>
      </c>
      <c r="U120" t="n">
        <v>0.00247</v>
      </c>
      <c r="V120" t="n">
        <v>0.00255</v>
      </c>
      <c r="W120" t="n">
        <v>0.00604</v>
      </c>
      <c r="X120" t="n">
        <v>0.00604</v>
      </c>
      <c r="Y120" t="n">
        <v>0.00247</v>
      </c>
      <c r="Z120" t="n">
        <v>0.00247</v>
      </c>
      <c r="AA120" t="n">
        <v>0.00247</v>
      </c>
      <c r="AB120" t="n">
        <v>0.6015509775338708</v>
      </c>
      <c r="AC120" t="n">
        <v>6.712789014971897</v>
      </c>
      <c r="AD120" t="n">
        <v>215.016</v>
      </c>
      <c r="AE120" t="n">
        <v>0.03</v>
      </c>
      <c r="AF120" t="n">
        <v>1379</v>
      </c>
      <c r="AG120" t="n">
        <v>4544</v>
      </c>
      <c r="AH120" t="n">
        <v>5726</v>
      </c>
      <c r="AI120" t="n">
        <v>6123</v>
      </c>
    </row>
    <row r="121" spans="1:39">
      <c r="B121" t="n">
        <v>34</v>
      </c>
      <c r="C121" t="n">
        <v>34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0.00381</v>
      </c>
      <c r="Q121" t="n">
        <v>0.00316</v>
      </c>
      <c r="R121" t="n">
        <v>0.00651</v>
      </c>
      <c r="S121" t="n">
        <v>0.00253</v>
      </c>
      <c r="T121" t="n">
        <v>0.00247</v>
      </c>
      <c r="U121" t="n">
        <v>0.00247</v>
      </c>
      <c r="V121" t="n">
        <v>0.00255</v>
      </c>
      <c r="W121" t="n">
        <v>0.00604</v>
      </c>
      <c r="X121" t="n">
        <v>0.00604</v>
      </c>
      <c r="Y121" t="n">
        <v>0.00247</v>
      </c>
      <c r="Z121" t="n">
        <v>0.00247</v>
      </c>
      <c r="AA121" t="n">
        <v>0.00247</v>
      </c>
      <c r="AB121" t="n">
        <v>0.6015509775338708</v>
      </c>
      <c r="AC121" t="n">
        <v>6.712789014971897</v>
      </c>
      <c r="AD121" t="n">
        <v>215.016</v>
      </c>
      <c r="AE121" t="n">
        <v>0.035</v>
      </c>
      <c r="AF121" t="n">
        <v>1287</v>
      </c>
      <c r="AG121" t="n">
        <v>3944</v>
      </c>
      <c r="AH121" t="n">
        <v>4908</v>
      </c>
      <c r="AI121" t="n">
        <v>5249</v>
      </c>
    </row>
    <row r="122" spans="1:39">
      <c r="B122" t="n">
        <v>34</v>
      </c>
      <c r="C122" t="n">
        <v>34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0.00381</v>
      </c>
      <c r="Q122" t="n">
        <v>0.00316</v>
      </c>
      <c r="R122" t="n">
        <v>0.00651</v>
      </c>
      <c r="S122" t="n">
        <v>0.00253</v>
      </c>
      <c r="T122" t="n">
        <v>0.00247</v>
      </c>
      <c r="U122" t="n">
        <v>0.00247</v>
      </c>
      <c r="V122" t="n">
        <v>0.00255</v>
      </c>
      <c r="W122" t="n">
        <v>0.00604</v>
      </c>
      <c r="X122" t="n">
        <v>0.00604</v>
      </c>
      <c r="Y122" t="n">
        <v>0.00247</v>
      </c>
      <c r="Z122" t="n">
        <v>0.00247</v>
      </c>
      <c r="AA122" t="n">
        <v>0.00247</v>
      </c>
      <c r="AB122" t="n">
        <v>0.6015509775338708</v>
      </c>
      <c r="AC122" t="n">
        <v>6.712789014971897</v>
      </c>
      <c r="AD122" t="n">
        <v>215.016</v>
      </c>
      <c r="AE122" t="n">
        <v>0.04</v>
      </c>
      <c r="AF122" t="n">
        <v>1203</v>
      </c>
      <c r="AG122" t="n">
        <v>3488</v>
      </c>
      <c r="AH122" t="n">
        <v>4294</v>
      </c>
      <c r="AI122" t="n">
        <v>4592</v>
      </c>
    </row>
    <row r="123" spans="1:39">
      <c r="B123" t="n">
        <v>34</v>
      </c>
      <c r="C123" t="n">
        <v>34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0.00381</v>
      </c>
      <c r="Q123" t="n">
        <v>0.00316</v>
      </c>
      <c r="R123" t="n">
        <v>0.00651</v>
      </c>
      <c r="S123" t="n">
        <v>0.00253</v>
      </c>
      <c r="T123" t="n">
        <v>0.00247</v>
      </c>
      <c r="U123" t="n">
        <v>0.00247</v>
      </c>
      <c r="V123" t="n">
        <v>0.00255</v>
      </c>
      <c r="W123" t="n">
        <v>0.00604</v>
      </c>
      <c r="X123" t="n">
        <v>0.00604</v>
      </c>
      <c r="Y123" t="n">
        <v>0.00247</v>
      </c>
      <c r="Z123" t="n">
        <v>0.00247</v>
      </c>
      <c r="AA123" t="n">
        <v>0.00247</v>
      </c>
      <c r="AB123" t="n">
        <v>0.6015509775338708</v>
      </c>
      <c r="AC123" t="n">
        <v>6.712789014971897</v>
      </c>
      <c r="AD123" t="n">
        <v>215.016</v>
      </c>
      <c r="AE123" t="n">
        <v>0.045</v>
      </c>
      <c r="AF123" t="n">
        <v>1128</v>
      </c>
      <c r="AG123" t="n">
        <v>3129</v>
      </c>
      <c r="AH123" t="n">
        <v>3817</v>
      </c>
      <c r="AI123" t="n">
        <v>4082</v>
      </c>
    </row>
    <row r="124" spans="1:39">
      <c r="B124" t="n">
        <v>34</v>
      </c>
      <c r="C124" t="n">
        <v>34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0.00381</v>
      </c>
      <c r="Q124" t="n">
        <v>0.00316</v>
      </c>
      <c r="R124" t="n">
        <v>0.00651</v>
      </c>
      <c r="S124" t="n">
        <v>0.00253</v>
      </c>
      <c r="T124" t="n">
        <v>0.00247</v>
      </c>
      <c r="U124" t="n">
        <v>0.00247</v>
      </c>
      <c r="V124" t="n">
        <v>0.00255</v>
      </c>
      <c r="W124" t="n">
        <v>0.00604</v>
      </c>
      <c r="X124" t="n">
        <v>0.00604</v>
      </c>
      <c r="Y124" t="n">
        <v>0.00247</v>
      </c>
      <c r="Z124" t="n">
        <v>0.00247</v>
      </c>
      <c r="AA124" t="n">
        <v>0.00247</v>
      </c>
      <c r="AB124" t="n">
        <v>0.6015509775338708</v>
      </c>
      <c r="AC124" t="n">
        <v>6.712789014971897</v>
      </c>
      <c r="AD124" t="n">
        <v>215.016</v>
      </c>
      <c r="AE124" t="n">
        <v>0.05</v>
      </c>
      <c r="AF124" t="n">
        <v>1059</v>
      </c>
      <c r="AG124" t="n">
        <v>2838</v>
      </c>
      <c r="AH124" t="n">
        <v>3436</v>
      </c>
      <c r="AI124" t="n">
        <v>3674</v>
      </c>
    </row>
    <row r="125" spans="1:39">
      <c r="B125" t="n">
        <v>34</v>
      </c>
      <c r="C125" t="n">
        <v>34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0.00381</v>
      </c>
      <c r="Q125" t="n">
        <v>0.00316</v>
      </c>
      <c r="R125" t="n">
        <v>0.00651</v>
      </c>
      <c r="S125" t="n">
        <v>0.00253</v>
      </c>
      <c r="T125" t="n">
        <v>0.00247</v>
      </c>
      <c r="U125" t="n">
        <v>0.00247</v>
      </c>
      <c r="V125" t="n">
        <v>0.00255</v>
      </c>
      <c r="W125" t="n">
        <v>0.00604</v>
      </c>
      <c r="X125" t="n">
        <v>0.00604</v>
      </c>
      <c r="Y125" t="n">
        <v>0.00247</v>
      </c>
      <c r="Z125" t="n">
        <v>0.00247</v>
      </c>
      <c r="AA125" t="n">
        <v>0.00247</v>
      </c>
      <c r="AB125" t="n">
        <v>0.6015509775338708</v>
      </c>
      <c r="AC125" t="n">
        <v>6.712789014971897</v>
      </c>
      <c r="AD125" t="n">
        <v>215.016</v>
      </c>
      <c r="AE125" t="n">
        <v>0.055</v>
      </c>
      <c r="AF125" t="n">
        <v>997</v>
      </c>
      <c r="AG125" t="n">
        <v>2597</v>
      </c>
      <c r="AH125" t="n">
        <v>3123</v>
      </c>
      <c r="AI125" t="n">
        <v>3340</v>
      </c>
    </row>
    <row r="126" spans="1:39">
      <c r="B126" t="n">
        <v>34</v>
      </c>
      <c r="C126" t="n">
        <v>34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0.00381</v>
      </c>
      <c r="Q126" t="n">
        <v>0.00316</v>
      </c>
      <c r="R126" t="n">
        <v>0.00651</v>
      </c>
      <c r="S126" t="n">
        <v>0.00253</v>
      </c>
      <c r="T126" t="n">
        <v>0.00247</v>
      </c>
      <c r="U126" t="n">
        <v>0.00247</v>
      </c>
      <c r="V126" t="n">
        <v>0.00255</v>
      </c>
      <c r="W126" t="n">
        <v>0.00604</v>
      </c>
      <c r="X126" t="n">
        <v>0.00604</v>
      </c>
      <c r="Y126" t="n">
        <v>0.00247</v>
      </c>
      <c r="Z126" t="n">
        <v>0.00247</v>
      </c>
      <c r="AA126" t="n">
        <v>0.00247</v>
      </c>
      <c r="AB126" t="n">
        <v>0.6015509775338708</v>
      </c>
      <c r="AC126" t="n">
        <v>6.712789014971897</v>
      </c>
      <c r="AD126" t="n">
        <v>215.016</v>
      </c>
      <c r="AE126" t="n">
        <v>0.06</v>
      </c>
      <c r="AF126" t="n">
        <v>940</v>
      </c>
      <c r="AG126" t="n">
        <v>2393</v>
      </c>
      <c r="AH126" t="n">
        <v>2863</v>
      </c>
      <c r="AI126" t="n">
        <v>3062</v>
      </c>
    </row>
    <row r="127" spans="1:39">
      <c r="B127" t="n">
        <v>34</v>
      </c>
      <c r="C127" t="n">
        <v>34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0.00381</v>
      </c>
      <c r="Q127" t="n">
        <v>0.00316</v>
      </c>
      <c r="R127" t="n">
        <v>0.00651</v>
      </c>
      <c r="S127" t="n">
        <v>0.00253</v>
      </c>
      <c r="T127" t="n">
        <v>0.00247</v>
      </c>
      <c r="U127" t="n">
        <v>0.00247</v>
      </c>
      <c r="V127" t="n">
        <v>0.00255</v>
      </c>
      <c r="W127" t="n">
        <v>0.00604</v>
      </c>
      <c r="X127" t="n">
        <v>0.00604</v>
      </c>
      <c r="Y127" t="n">
        <v>0.00247</v>
      </c>
      <c r="Z127" t="n">
        <v>0.00247</v>
      </c>
      <c r="AA127" t="n">
        <v>0.00247</v>
      </c>
      <c r="AB127" t="n">
        <v>0.6015509775338708</v>
      </c>
      <c r="AC127" t="n">
        <v>6.712789014971897</v>
      </c>
      <c r="AD127" t="n">
        <v>215.016</v>
      </c>
      <c r="AE127" t="n">
        <v>0.065</v>
      </c>
      <c r="AF127" t="n">
        <v>888</v>
      </c>
      <c r="AG127" t="n">
        <v>2220</v>
      </c>
      <c r="AH127" t="n">
        <v>2643</v>
      </c>
      <c r="AI127" t="n">
        <v>2826</v>
      </c>
    </row>
    <row r="128" spans="1:39">
      <c r="B128" t="n">
        <v>34</v>
      </c>
      <c r="C128" t="n">
        <v>34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0.00381</v>
      </c>
      <c r="Q128" t="n">
        <v>0.00316</v>
      </c>
      <c r="R128" t="n">
        <v>0.00651</v>
      </c>
      <c r="S128" t="n">
        <v>0.00253</v>
      </c>
      <c r="T128" t="n">
        <v>0.00247</v>
      </c>
      <c r="U128" t="n">
        <v>0.00247</v>
      </c>
      <c r="V128" t="n">
        <v>0.00255</v>
      </c>
      <c r="W128" t="n">
        <v>0.00604</v>
      </c>
      <c r="X128" t="n">
        <v>0.00604</v>
      </c>
      <c r="Y128" t="n">
        <v>0.00247</v>
      </c>
      <c r="Z128" t="n">
        <v>0.00247</v>
      </c>
      <c r="AA128" t="n">
        <v>0.00247</v>
      </c>
      <c r="AB128" t="n">
        <v>0.6015509775338708</v>
      </c>
      <c r="AC128" t="n">
        <v>6.712789014971897</v>
      </c>
      <c r="AD128" t="n">
        <v>215.016</v>
      </c>
      <c r="AE128" t="n">
        <v>0.07000000000000001</v>
      </c>
      <c r="AF128" t="n">
        <v>841</v>
      </c>
      <c r="AG128" t="n">
        <v>2069</v>
      </c>
      <c r="AH128" t="n">
        <v>2454</v>
      </c>
      <c r="AI128" t="n">
        <v>2624</v>
      </c>
    </row>
    <row r="129" spans="1:39">
      <c r="B129" t="n">
        <v>34</v>
      </c>
      <c r="C129" t="n">
        <v>34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0.00376</v>
      </c>
      <c r="Q129" t="n">
        <v>0.00314</v>
      </c>
      <c r="R129" t="n">
        <v>0.00645</v>
      </c>
      <c r="S129" t="n">
        <v>0.0025</v>
      </c>
      <c r="T129" t="n">
        <v>0.00247</v>
      </c>
      <c r="U129" t="n">
        <v>0.00247</v>
      </c>
      <c r="V129" t="n">
        <v>0.00253</v>
      </c>
      <c r="W129" t="n">
        <v>0.00598</v>
      </c>
      <c r="X129" t="n">
        <v>0.00598</v>
      </c>
      <c r="Y129" t="n">
        <v>0.00247</v>
      </c>
      <c r="Z129" t="n">
        <v>0.00247</v>
      </c>
      <c r="AA129" t="n">
        <v>0.00247</v>
      </c>
      <c r="AB129" t="n">
        <v>0.6012465700565941</v>
      </c>
      <c r="AC129" t="n">
        <v>6.711090337865894</v>
      </c>
      <c r="AD129" t="n">
        <v>215.016</v>
      </c>
      <c r="AE129" t="n">
        <v>0.03</v>
      </c>
      <c r="AF129" t="n">
        <v>1379</v>
      </c>
      <c r="AG129" t="n">
        <v>4544</v>
      </c>
      <c r="AH129" t="n">
        <v>5726</v>
      </c>
      <c r="AI129" t="n">
        <v>6123</v>
      </c>
    </row>
    <row r="130" spans="1:39">
      <c r="B130" t="n">
        <v>34</v>
      </c>
      <c r="C130" t="n">
        <v>34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0.00376</v>
      </c>
      <c r="Q130" t="n">
        <v>0.00314</v>
      </c>
      <c r="R130" t="n">
        <v>0.00645</v>
      </c>
      <c r="S130" t="n">
        <v>0.0025</v>
      </c>
      <c r="T130" t="n">
        <v>0.00247</v>
      </c>
      <c r="U130" t="n">
        <v>0.00247</v>
      </c>
      <c r="V130" t="n">
        <v>0.00253</v>
      </c>
      <c r="W130" t="n">
        <v>0.00598</v>
      </c>
      <c r="X130" t="n">
        <v>0.00598</v>
      </c>
      <c r="Y130" t="n">
        <v>0.00247</v>
      </c>
      <c r="Z130" t="n">
        <v>0.00247</v>
      </c>
      <c r="AA130" t="n">
        <v>0.00247</v>
      </c>
      <c r="AB130" t="n">
        <v>0.6012465700565941</v>
      </c>
      <c r="AC130" t="n">
        <v>6.711090337865894</v>
      </c>
      <c r="AD130" t="n">
        <v>215.016</v>
      </c>
      <c r="AE130" t="n">
        <v>0.035</v>
      </c>
      <c r="AF130" t="n">
        <v>1287</v>
      </c>
      <c r="AG130" t="n">
        <v>3944</v>
      </c>
      <c r="AH130" t="n">
        <v>4908</v>
      </c>
      <c r="AI130" t="n">
        <v>5249</v>
      </c>
    </row>
    <row r="131" spans="1:39">
      <c r="B131" t="n">
        <v>34</v>
      </c>
      <c r="C131" t="n">
        <v>34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0.00376</v>
      </c>
      <c r="Q131" t="n">
        <v>0.00314</v>
      </c>
      <c r="R131" t="n">
        <v>0.00645</v>
      </c>
      <c r="S131" t="n">
        <v>0.0025</v>
      </c>
      <c r="T131" t="n">
        <v>0.00247</v>
      </c>
      <c r="U131" t="n">
        <v>0.00247</v>
      </c>
      <c r="V131" t="n">
        <v>0.00253</v>
      </c>
      <c r="W131" t="n">
        <v>0.00598</v>
      </c>
      <c r="X131" t="n">
        <v>0.00598</v>
      </c>
      <c r="Y131" t="n">
        <v>0.00247</v>
      </c>
      <c r="Z131" t="n">
        <v>0.00247</v>
      </c>
      <c r="AA131" t="n">
        <v>0.00247</v>
      </c>
      <c r="AB131" t="n">
        <v>0.6012465700565941</v>
      </c>
      <c r="AC131" t="n">
        <v>6.711090337865894</v>
      </c>
      <c r="AD131" t="n">
        <v>215.016</v>
      </c>
      <c r="AE131" t="n">
        <v>0.04</v>
      </c>
      <c r="AF131" t="n">
        <v>1203</v>
      </c>
      <c r="AG131" t="n">
        <v>3488</v>
      </c>
      <c r="AH131" t="n">
        <v>4294</v>
      </c>
      <c r="AI131" t="n">
        <v>4592</v>
      </c>
    </row>
    <row r="132" spans="1:39">
      <c r="B132" t="n">
        <v>34</v>
      </c>
      <c r="C132" t="n">
        <v>34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0.00376</v>
      </c>
      <c r="Q132" t="n">
        <v>0.00314</v>
      </c>
      <c r="R132" t="n">
        <v>0.00645</v>
      </c>
      <c r="S132" t="n">
        <v>0.0025</v>
      </c>
      <c r="T132" t="n">
        <v>0.00247</v>
      </c>
      <c r="U132" t="n">
        <v>0.00247</v>
      </c>
      <c r="V132" t="n">
        <v>0.00253</v>
      </c>
      <c r="W132" t="n">
        <v>0.00598</v>
      </c>
      <c r="X132" t="n">
        <v>0.00598</v>
      </c>
      <c r="Y132" t="n">
        <v>0.00247</v>
      </c>
      <c r="Z132" t="n">
        <v>0.00247</v>
      </c>
      <c r="AA132" t="n">
        <v>0.00247</v>
      </c>
      <c r="AB132" t="n">
        <v>0.6012465700565941</v>
      </c>
      <c r="AC132" t="n">
        <v>6.711090337865894</v>
      </c>
      <c r="AD132" t="n">
        <v>215.016</v>
      </c>
      <c r="AE132" t="n">
        <v>0.045</v>
      </c>
      <c r="AF132" t="n">
        <v>1128</v>
      </c>
      <c r="AG132" t="n">
        <v>3129</v>
      </c>
      <c r="AH132" t="n">
        <v>3817</v>
      </c>
      <c r="AI132" t="n">
        <v>4082</v>
      </c>
    </row>
    <row r="133" spans="1:39">
      <c r="B133" t="n">
        <v>34</v>
      </c>
      <c r="C133" t="n">
        <v>34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0.00376</v>
      </c>
      <c r="Q133" t="n">
        <v>0.00314</v>
      </c>
      <c r="R133" t="n">
        <v>0.00645</v>
      </c>
      <c r="S133" t="n">
        <v>0.0025</v>
      </c>
      <c r="T133" t="n">
        <v>0.00247</v>
      </c>
      <c r="U133" t="n">
        <v>0.00247</v>
      </c>
      <c r="V133" t="n">
        <v>0.00253</v>
      </c>
      <c r="W133" t="n">
        <v>0.00598</v>
      </c>
      <c r="X133" t="n">
        <v>0.00598</v>
      </c>
      <c r="Y133" t="n">
        <v>0.00247</v>
      </c>
      <c r="Z133" t="n">
        <v>0.00247</v>
      </c>
      <c r="AA133" t="n">
        <v>0.00247</v>
      </c>
      <c r="AB133" t="n">
        <v>0.6012465700565941</v>
      </c>
      <c r="AC133" t="n">
        <v>6.711090337865894</v>
      </c>
      <c r="AD133" t="n">
        <v>215.016</v>
      </c>
      <c r="AE133" t="n">
        <v>0.05</v>
      </c>
      <c r="AF133" t="n">
        <v>1059</v>
      </c>
      <c r="AG133" t="n">
        <v>2838</v>
      </c>
      <c r="AH133" t="n">
        <v>3436</v>
      </c>
      <c r="AI133" t="n">
        <v>3674</v>
      </c>
    </row>
    <row r="134" spans="1:39">
      <c r="B134" t="n">
        <v>34</v>
      </c>
      <c r="C134" t="n">
        <v>34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0.00376</v>
      </c>
      <c r="Q134" t="n">
        <v>0.00314</v>
      </c>
      <c r="R134" t="n">
        <v>0.00645</v>
      </c>
      <c r="S134" t="n">
        <v>0.0025</v>
      </c>
      <c r="T134" t="n">
        <v>0.00247</v>
      </c>
      <c r="U134" t="n">
        <v>0.00247</v>
      </c>
      <c r="V134" t="n">
        <v>0.00253</v>
      </c>
      <c r="W134" t="n">
        <v>0.00598</v>
      </c>
      <c r="X134" t="n">
        <v>0.00598</v>
      </c>
      <c r="Y134" t="n">
        <v>0.00247</v>
      </c>
      <c r="Z134" t="n">
        <v>0.00247</v>
      </c>
      <c r="AA134" t="n">
        <v>0.00247</v>
      </c>
      <c r="AB134" t="n">
        <v>0.6012465700565941</v>
      </c>
      <c r="AC134" t="n">
        <v>6.711090337865894</v>
      </c>
      <c r="AD134" t="n">
        <v>215.016</v>
      </c>
      <c r="AE134" t="n">
        <v>0.055</v>
      </c>
      <c r="AF134" t="n">
        <v>997</v>
      </c>
      <c r="AG134" t="n">
        <v>2597</v>
      </c>
      <c r="AH134" t="n">
        <v>3123</v>
      </c>
      <c r="AI134" t="n">
        <v>3340</v>
      </c>
    </row>
    <row r="135" spans="1:39">
      <c r="B135" t="n">
        <v>34</v>
      </c>
      <c r="C135" t="n">
        <v>34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0.00376</v>
      </c>
      <c r="Q135" t="n">
        <v>0.00314</v>
      </c>
      <c r="R135" t="n">
        <v>0.00645</v>
      </c>
      <c r="S135" t="n">
        <v>0.0025</v>
      </c>
      <c r="T135" t="n">
        <v>0.00247</v>
      </c>
      <c r="U135" t="n">
        <v>0.00247</v>
      </c>
      <c r="V135" t="n">
        <v>0.00253</v>
      </c>
      <c r="W135" t="n">
        <v>0.00598</v>
      </c>
      <c r="X135" t="n">
        <v>0.00598</v>
      </c>
      <c r="Y135" t="n">
        <v>0.00247</v>
      </c>
      <c r="Z135" t="n">
        <v>0.00247</v>
      </c>
      <c r="AA135" t="n">
        <v>0.00247</v>
      </c>
      <c r="AB135" t="n">
        <v>0.6012465700565941</v>
      </c>
      <c r="AC135" t="n">
        <v>6.711090337865894</v>
      </c>
      <c r="AD135" t="n">
        <v>215.016</v>
      </c>
      <c r="AE135" t="n">
        <v>0.06</v>
      </c>
      <c r="AF135" t="n">
        <v>940</v>
      </c>
      <c r="AG135" t="n">
        <v>2393</v>
      </c>
      <c r="AH135" t="n">
        <v>2863</v>
      </c>
      <c r="AI135" t="n">
        <v>3062</v>
      </c>
    </row>
    <row r="136" spans="1:39">
      <c r="B136" t="n">
        <v>34</v>
      </c>
      <c r="C136" t="n">
        <v>34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0.00376</v>
      </c>
      <c r="Q136" t="n">
        <v>0.00314</v>
      </c>
      <c r="R136" t="n">
        <v>0.00645</v>
      </c>
      <c r="S136" t="n">
        <v>0.0025</v>
      </c>
      <c r="T136" t="n">
        <v>0.00247</v>
      </c>
      <c r="U136" t="n">
        <v>0.00247</v>
      </c>
      <c r="V136" t="n">
        <v>0.00253</v>
      </c>
      <c r="W136" t="n">
        <v>0.00598</v>
      </c>
      <c r="X136" t="n">
        <v>0.00598</v>
      </c>
      <c r="Y136" t="n">
        <v>0.00247</v>
      </c>
      <c r="Z136" t="n">
        <v>0.00247</v>
      </c>
      <c r="AA136" t="n">
        <v>0.00247</v>
      </c>
      <c r="AB136" t="n">
        <v>0.6012465700565941</v>
      </c>
      <c r="AC136" t="n">
        <v>6.711090337865894</v>
      </c>
      <c r="AD136" t="n">
        <v>215.016</v>
      </c>
      <c r="AE136" t="n">
        <v>0.065</v>
      </c>
      <c r="AF136" t="n">
        <v>888</v>
      </c>
      <c r="AG136" t="n">
        <v>2220</v>
      </c>
      <c r="AH136" t="n">
        <v>2643</v>
      </c>
      <c r="AI136" t="n">
        <v>2826</v>
      </c>
    </row>
    <row r="137" spans="1:39">
      <c r="B137" t="n">
        <v>34</v>
      </c>
      <c r="C137" t="n">
        <v>34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0.00376</v>
      </c>
      <c r="Q137" t="n">
        <v>0.00314</v>
      </c>
      <c r="R137" t="n">
        <v>0.00645</v>
      </c>
      <c r="S137" t="n">
        <v>0.0025</v>
      </c>
      <c r="T137" t="n">
        <v>0.00247</v>
      </c>
      <c r="U137" t="n">
        <v>0.00247</v>
      </c>
      <c r="V137" t="n">
        <v>0.00253</v>
      </c>
      <c r="W137" t="n">
        <v>0.00598</v>
      </c>
      <c r="X137" t="n">
        <v>0.00598</v>
      </c>
      <c r="Y137" t="n">
        <v>0.00247</v>
      </c>
      <c r="Z137" t="n">
        <v>0.00247</v>
      </c>
      <c r="AA137" t="n">
        <v>0.00247</v>
      </c>
      <c r="AB137" t="n">
        <v>0.6012465700565941</v>
      </c>
      <c r="AC137" t="n">
        <v>6.711090337865894</v>
      </c>
      <c r="AD137" t="n">
        <v>215.016</v>
      </c>
      <c r="AE137" t="n">
        <v>0.07000000000000001</v>
      </c>
      <c r="AF137" t="n">
        <v>841</v>
      </c>
      <c r="AG137" t="n">
        <v>2069</v>
      </c>
      <c r="AH137" t="n">
        <v>2454</v>
      </c>
      <c r="AI137" t="n">
        <v>2624</v>
      </c>
    </row>
    <row r="138" spans="1:39">
      <c r="B138" t="n">
        <v>34</v>
      </c>
      <c r="C138" t="n">
        <v>34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0.00352</v>
      </c>
      <c r="Q138" t="n">
        <v>0.00294</v>
      </c>
      <c r="R138" t="n">
        <v>0.00602</v>
      </c>
      <c r="S138" t="n">
        <v>0.00245</v>
      </c>
      <c r="T138" t="n">
        <v>0.00245</v>
      </c>
      <c r="U138" t="n">
        <v>0.00245</v>
      </c>
      <c r="V138" t="n">
        <v>0.00245</v>
      </c>
      <c r="W138" t="n">
        <v>0.00558</v>
      </c>
      <c r="X138" t="n">
        <v>0.00558</v>
      </c>
      <c r="Y138" t="n">
        <v>0.00245</v>
      </c>
      <c r="Z138" t="n">
        <v>0.00245</v>
      </c>
      <c r="AA138" t="n">
        <v>0.00245</v>
      </c>
      <c r="AB138" t="n">
        <v>0.6009106753812636</v>
      </c>
      <c r="AC138" t="n">
        <v>6.516690517785889</v>
      </c>
      <c r="AD138" t="n">
        <v>229.466</v>
      </c>
      <c r="AE138" t="n">
        <v>0.03</v>
      </c>
      <c r="AF138" t="n">
        <v>1338</v>
      </c>
      <c r="AG138" t="n">
        <v>4642</v>
      </c>
      <c r="AH138" t="n">
        <v>5536</v>
      </c>
      <c r="AI138" t="n">
        <v>5909</v>
      </c>
    </row>
    <row r="139" spans="1:39">
      <c r="B139" t="n">
        <v>34</v>
      </c>
      <c r="C139" t="n">
        <v>34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0.00352</v>
      </c>
      <c r="Q139" t="n">
        <v>0.00294</v>
      </c>
      <c r="R139" t="n">
        <v>0.00602</v>
      </c>
      <c r="S139" t="n">
        <v>0.00245</v>
      </c>
      <c r="T139" t="n">
        <v>0.00245</v>
      </c>
      <c r="U139" t="n">
        <v>0.00245</v>
      </c>
      <c r="V139" t="n">
        <v>0.00245</v>
      </c>
      <c r="W139" t="n">
        <v>0.00558</v>
      </c>
      <c r="X139" t="n">
        <v>0.00558</v>
      </c>
      <c r="Y139" t="n">
        <v>0.00245</v>
      </c>
      <c r="Z139" t="n">
        <v>0.00245</v>
      </c>
      <c r="AA139" t="n">
        <v>0.00245</v>
      </c>
      <c r="AB139" t="n">
        <v>0.6009106753812636</v>
      </c>
      <c r="AC139" t="n">
        <v>6.516690517785889</v>
      </c>
      <c r="AD139" t="n">
        <v>229.466</v>
      </c>
      <c r="AE139" t="n">
        <v>0.035</v>
      </c>
      <c r="AF139" t="n">
        <v>1250</v>
      </c>
      <c r="AG139" t="n">
        <v>4012</v>
      </c>
      <c r="AH139" t="n">
        <v>4745</v>
      </c>
      <c r="AI139" t="n">
        <v>5064</v>
      </c>
    </row>
    <row r="140" spans="1:39">
      <c r="B140" t="n">
        <v>34</v>
      </c>
      <c r="C140" t="n">
        <v>34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0.00352</v>
      </c>
      <c r="Q140" t="n">
        <v>0.00294</v>
      </c>
      <c r="R140" t="n">
        <v>0.00602</v>
      </c>
      <c r="S140" t="n">
        <v>0.00245</v>
      </c>
      <c r="T140" t="n">
        <v>0.00245</v>
      </c>
      <c r="U140" t="n">
        <v>0.00245</v>
      </c>
      <c r="V140" t="n">
        <v>0.00245</v>
      </c>
      <c r="W140" t="n">
        <v>0.00558</v>
      </c>
      <c r="X140" t="n">
        <v>0.00558</v>
      </c>
      <c r="Y140" t="n">
        <v>0.00245</v>
      </c>
      <c r="Z140" t="n">
        <v>0.00245</v>
      </c>
      <c r="AA140" t="n">
        <v>0.00245</v>
      </c>
      <c r="AB140" t="n">
        <v>0.6009106753812636</v>
      </c>
      <c r="AC140" t="n">
        <v>6.516690517785889</v>
      </c>
      <c r="AD140" t="n">
        <v>229.466</v>
      </c>
      <c r="AE140" t="n">
        <v>0.04</v>
      </c>
      <c r="AF140" t="n">
        <v>1171</v>
      </c>
      <c r="AG140" t="n">
        <v>3537</v>
      </c>
      <c r="AH140" t="n">
        <v>4152</v>
      </c>
      <c r="AI140" t="n">
        <v>4431</v>
      </c>
    </row>
    <row r="141" spans="1:39">
      <c r="B141" t="n">
        <v>34</v>
      </c>
      <c r="C141" t="n">
        <v>34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0.00352</v>
      </c>
      <c r="Q141" t="n">
        <v>0.00294</v>
      </c>
      <c r="R141" t="n">
        <v>0.00602</v>
      </c>
      <c r="S141" t="n">
        <v>0.00245</v>
      </c>
      <c r="T141" t="n">
        <v>0.00245</v>
      </c>
      <c r="U141" t="n">
        <v>0.00245</v>
      </c>
      <c r="V141" t="n">
        <v>0.00245</v>
      </c>
      <c r="W141" t="n">
        <v>0.00558</v>
      </c>
      <c r="X141" t="n">
        <v>0.00558</v>
      </c>
      <c r="Y141" t="n">
        <v>0.00245</v>
      </c>
      <c r="Z141" t="n">
        <v>0.00245</v>
      </c>
      <c r="AA141" t="n">
        <v>0.00245</v>
      </c>
      <c r="AB141" t="n">
        <v>0.6009106753812636</v>
      </c>
      <c r="AC141" t="n">
        <v>6.516690517785889</v>
      </c>
      <c r="AD141" t="n">
        <v>229.466</v>
      </c>
      <c r="AE141" t="n">
        <v>0.045</v>
      </c>
      <c r="AF141" t="n">
        <v>1099</v>
      </c>
      <c r="AG141" t="n">
        <v>3163</v>
      </c>
      <c r="AH141" t="n">
        <v>3690</v>
      </c>
      <c r="AI141" t="n">
        <v>3939</v>
      </c>
    </row>
    <row r="142" spans="1:39">
      <c r="B142" t="n">
        <v>34</v>
      </c>
      <c r="C142" t="n">
        <v>34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0.00352</v>
      </c>
      <c r="Q142" t="n">
        <v>0.00294</v>
      </c>
      <c r="R142" t="n">
        <v>0.00602</v>
      </c>
      <c r="S142" t="n">
        <v>0.00245</v>
      </c>
      <c r="T142" t="n">
        <v>0.00245</v>
      </c>
      <c r="U142" t="n">
        <v>0.00245</v>
      </c>
      <c r="V142" t="n">
        <v>0.00245</v>
      </c>
      <c r="W142" t="n">
        <v>0.00558</v>
      </c>
      <c r="X142" t="n">
        <v>0.00558</v>
      </c>
      <c r="Y142" t="n">
        <v>0.00245</v>
      </c>
      <c r="Z142" t="n">
        <v>0.00245</v>
      </c>
      <c r="AA142" t="n">
        <v>0.00245</v>
      </c>
      <c r="AB142" t="n">
        <v>0.6009106753812636</v>
      </c>
      <c r="AC142" t="n">
        <v>6.516690517785889</v>
      </c>
      <c r="AD142" t="n">
        <v>229.466</v>
      </c>
      <c r="AE142" t="n">
        <v>0.05</v>
      </c>
      <c r="AF142" t="n">
        <v>1033</v>
      </c>
      <c r="AG142" t="n">
        <v>2862</v>
      </c>
      <c r="AH142" t="n">
        <v>3321</v>
      </c>
      <c r="AI142" t="n">
        <v>3545</v>
      </c>
    </row>
    <row r="143" spans="1:39">
      <c r="B143" t="n">
        <v>34</v>
      </c>
      <c r="C143" t="n">
        <v>34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0.00352</v>
      </c>
      <c r="Q143" t="n">
        <v>0.00294</v>
      </c>
      <c r="R143" t="n">
        <v>0.00602</v>
      </c>
      <c r="S143" t="n">
        <v>0.00245</v>
      </c>
      <c r="T143" t="n">
        <v>0.00245</v>
      </c>
      <c r="U143" t="n">
        <v>0.00245</v>
      </c>
      <c r="V143" t="n">
        <v>0.00245</v>
      </c>
      <c r="W143" t="n">
        <v>0.00558</v>
      </c>
      <c r="X143" t="n">
        <v>0.00558</v>
      </c>
      <c r="Y143" t="n">
        <v>0.00245</v>
      </c>
      <c r="Z143" t="n">
        <v>0.00245</v>
      </c>
      <c r="AA143" t="n">
        <v>0.00245</v>
      </c>
      <c r="AB143" t="n">
        <v>0.6009106753812636</v>
      </c>
      <c r="AC143" t="n">
        <v>6.516690517785889</v>
      </c>
      <c r="AD143" t="n">
        <v>229.466</v>
      </c>
      <c r="AE143" t="n">
        <v>0.055</v>
      </c>
      <c r="AF143" t="n">
        <v>974</v>
      </c>
      <c r="AG143" t="n">
        <v>2613</v>
      </c>
      <c r="AH143" t="n">
        <v>3019</v>
      </c>
      <c r="AI143" t="n">
        <v>3223</v>
      </c>
    </row>
    <row r="144" spans="1:39">
      <c r="B144" t="n">
        <v>34</v>
      </c>
      <c r="C144" t="n">
        <v>34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0.00352</v>
      </c>
      <c r="Q144" t="n">
        <v>0.00294</v>
      </c>
      <c r="R144" t="n">
        <v>0.00602</v>
      </c>
      <c r="S144" t="n">
        <v>0.00245</v>
      </c>
      <c r="T144" t="n">
        <v>0.00245</v>
      </c>
      <c r="U144" t="n">
        <v>0.00245</v>
      </c>
      <c r="V144" t="n">
        <v>0.00245</v>
      </c>
      <c r="W144" t="n">
        <v>0.00558</v>
      </c>
      <c r="X144" t="n">
        <v>0.00558</v>
      </c>
      <c r="Y144" t="n">
        <v>0.00245</v>
      </c>
      <c r="Z144" t="n">
        <v>0.00245</v>
      </c>
      <c r="AA144" t="n">
        <v>0.00245</v>
      </c>
      <c r="AB144" t="n">
        <v>0.6009106753812636</v>
      </c>
      <c r="AC144" t="n">
        <v>6.516690517785889</v>
      </c>
      <c r="AD144" t="n">
        <v>229.466</v>
      </c>
      <c r="AE144" t="n">
        <v>0.06</v>
      </c>
      <c r="AF144" t="n">
        <v>919</v>
      </c>
      <c r="AG144" t="n">
        <v>2404</v>
      </c>
      <c r="AH144" t="n">
        <v>2768</v>
      </c>
      <c r="AI144" t="n">
        <v>2954</v>
      </c>
    </row>
    <row r="145" spans="1:39">
      <c r="B145" t="n">
        <v>34</v>
      </c>
      <c r="C145" t="n">
        <v>34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0.00352</v>
      </c>
      <c r="Q145" t="n">
        <v>0.00294</v>
      </c>
      <c r="R145" t="n">
        <v>0.00602</v>
      </c>
      <c r="S145" t="n">
        <v>0.00245</v>
      </c>
      <c r="T145" t="n">
        <v>0.00245</v>
      </c>
      <c r="U145" t="n">
        <v>0.00245</v>
      </c>
      <c r="V145" t="n">
        <v>0.00245</v>
      </c>
      <c r="W145" t="n">
        <v>0.00558</v>
      </c>
      <c r="X145" t="n">
        <v>0.00558</v>
      </c>
      <c r="Y145" t="n">
        <v>0.00245</v>
      </c>
      <c r="Z145" t="n">
        <v>0.00245</v>
      </c>
      <c r="AA145" t="n">
        <v>0.00245</v>
      </c>
      <c r="AB145" t="n">
        <v>0.6009106753812636</v>
      </c>
      <c r="AC145" t="n">
        <v>6.516690517785889</v>
      </c>
      <c r="AD145" t="n">
        <v>229.466</v>
      </c>
      <c r="AE145" t="n">
        <v>0.065</v>
      </c>
      <c r="AF145" t="n">
        <v>869</v>
      </c>
      <c r="AG145" t="n">
        <v>2226</v>
      </c>
      <c r="AH145" t="n">
        <v>2555</v>
      </c>
      <c r="AI145" t="n">
        <v>2727</v>
      </c>
    </row>
    <row r="146" spans="1:39">
      <c r="B146" t="n">
        <v>34</v>
      </c>
      <c r="C146" t="n">
        <v>34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0.00352</v>
      </c>
      <c r="Q146" t="n">
        <v>0.00294</v>
      </c>
      <c r="R146" t="n">
        <v>0.00602</v>
      </c>
      <c r="S146" t="n">
        <v>0.00245</v>
      </c>
      <c r="T146" t="n">
        <v>0.00245</v>
      </c>
      <c r="U146" t="n">
        <v>0.00245</v>
      </c>
      <c r="V146" t="n">
        <v>0.00245</v>
      </c>
      <c r="W146" t="n">
        <v>0.00558</v>
      </c>
      <c r="X146" t="n">
        <v>0.00558</v>
      </c>
      <c r="Y146" t="n">
        <v>0.00245</v>
      </c>
      <c r="Z146" t="n">
        <v>0.00245</v>
      </c>
      <c r="AA146" t="n">
        <v>0.00245</v>
      </c>
      <c r="AB146" t="n">
        <v>0.6009106753812636</v>
      </c>
      <c r="AC146" t="n">
        <v>6.516690517785889</v>
      </c>
      <c r="AD146" t="n">
        <v>229.466</v>
      </c>
      <c r="AE146" t="n">
        <v>0.07000000000000001</v>
      </c>
      <c r="AF146" t="n">
        <v>824</v>
      </c>
      <c r="AG146" t="n">
        <v>2073</v>
      </c>
      <c r="AH146" t="n">
        <v>2372</v>
      </c>
      <c r="AI146" t="n">
        <v>2532</v>
      </c>
    </row>
    <row r="147" spans="1:39">
      <c r="B147" t="n">
        <v>34</v>
      </c>
      <c r="C147" t="n">
        <v>34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0.00349</v>
      </c>
      <c r="Q147" t="n">
        <v>0.0029</v>
      </c>
      <c r="R147" t="n">
        <v>0.00596</v>
      </c>
      <c r="S147" t="n">
        <v>0.00245</v>
      </c>
      <c r="T147" t="n">
        <v>0.00245</v>
      </c>
      <c r="U147" t="n">
        <v>0.00245</v>
      </c>
      <c r="V147" t="n">
        <v>0.00245</v>
      </c>
      <c r="W147" t="n">
        <v>0.00551</v>
      </c>
      <c r="X147" t="n">
        <v>0.00551</v>
      </c>
      <c r="Y147" t="n">
        <v>0.00245</v>
      </c>
      <c r="Z147" t="n">
        <v>0.00245</v>
      </c>
      <c r="AA147" t="n">
        <v>0.00245</v>
      </c>
      <c r="AB147" t="n">
        <v>0.6007769063180828</v>
      </c>
      <c r="AC147" t="n">
        <v>7.201856202223202</v>
      </c>
      <c r="AD147" t="n">
        <v>229.466</v>
      </c>
      <c r="AE147" t="n">
        <v>0.03</v>
      </c>
      <c r="AF147" t="n">
        <v>1184</v>
      </c>
      <c r="AG147" t="n">
        <v>3265</v>
      </c>
      <c r="AH147" t="n">
        <v>4792</v>
      </c>
      <c r="AI147" t="n">
        <v>5325</v>
      </c>
    </row>
    <row r="148" spans="1:39">
      <c r="B148" t="n">
        <v>34</v>
      </c>
      <c r="C148" t="n">
        <v>34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0.00349</v>
      </c>
      <c r="Q148" t="n">
        <v>0.0029</v>
      </c>
      <c r="R148" t="n">
        <v>0.00596</v>
      </c>
      <c r="S148" t="n">
        <v>0.00245</v>
      </c>
      <c r="T148" t="n">
        <v>0.00245</v>
      </c>
      <c r="U148" t="n">
        <v>0.00245</v>
      </c>
      <c r="V148" t="n">
        <v>0.00245</v>
      </c>
      <c r="W148" t="n">
        <v>0.00551</v>
      </c>
      <c r="X148" t="n">
        <v>0.00551</v>
      </c>
      <c r="Y148" t="n">
        <v>0.00245</v>
      </c>
      <c r="Z148" t="n">
        <v>0.00245</v>
      </c>
      <c r="AA148" t="n">
        <v>0.00245</v>
      </c>
      <c r="AB148" t="n">
        <v>0.6007769063180828</v>
      </c>
      <c r="AC148" t="n">
        <v>7.201856202223202</v>
      </c>
      <c r="AD148" t="n">
        <v>229.466</v>
      </c>
      <c r="AE148" t="n">
        <v>0.035</v>
      </c>
      <c r="AF148" t="n">
        <v>1101</v>
      </c>
      <c r="AG148" t="n">
        <v>2876</v>
      </c>
      <c r="AH148" t="n">
        <v>4122</v>
      </c>
      <c r="AI148" t="n">
        <v>4564</v>
      </c>
    </row>
    <row r="149" spans="1:39">
      <c r="B149" t="n">
        <v>34</v>
      </c>
      <c r="C149" t="n">
        <v>34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0.00349</v>
      </c>
      <c r="Q149" t="n">
        <v>0.0029</v>
      </c>
      <c r="R149" t="n">
        <v>0.00596</v>
      </c>
      <c r="S149" t="n">
        <v>0.00245</v>
      </c>
      <c r="T149" t="n">
        <v>0.00245</v>
      </c>
      <c r="U149" t="n">
        <v>0.00245</v>
      </c>
      <c r="V149" t="n">
        <v>0.00245</v>
      </c>
      <c r="W149" t="n">
        <v>0.00551</v>
      </c>
      <c r="X149" t="n">
        <v>0.00551</v>
      </c>
      <c r="Y149" t="n">
        <v>0.00245</v>
      </c>
      <c r="Z149" t="n">
        <v>0.00245</v>
      </c>
      <c r="AA149" t="n">
        <v>0.00245</v>
      </c>
      <c r="AB149" t="n">
        <v>0.6007769063180828</v>
      </c>
      <c r="AC149" t="n">
        <v>7.201856202223202</v>
      </c>
      <c r="AD149" t="n">
        <v>229.466</v>
      </c>
      <c r="AE149" t="n">
        <v>0.04</v>
      </c>
      <c r="AF149" t="n">
        <v>1026</v>
      </c>
      <c r="AG149" t="n">
        <v>2576</v>
      </c>
      <c r="AH149" t="n">
        <v>3617</v>
      </c>
      <c r="AI149" t="n">
        <v>3994</v>
      </c>
    </row>
    <row r="150" spans="1:39">
      <c r="B150" t="n">
        <v>34</v>
      </c>
      <c r="C150" t="n">
        <v>34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0.00349</v>
      </c>
      <c r="Q150" t="n">
        <v>0.0029</v>
      </c>
      <c r="R150" t="n">
        <v>0.00596</v>
      </c>
      <c r="S150" t="n">
        <v>0.00245</v>
      </c>
      <c r="T150" t="n">
        <v>0.00245</v>
      </c>
      <c r="U150" t="n">
        <v>0.00245</v>
      </c>
      <c r="V150" t="n">
        <v>0.00245</v>
      </c>
      <c r="W150" t="n">
        <v>0.00551</v>
      </c>
      <c r="X150" t="n">
        <v>0.00551</v>
      </c>
      <c r="Y150" t="n">
        <v>0.00245</v>
      </c>
      <c r="Z150" t="n">
        <v>0.00245</v>
      </c>
      <c r="AA150" t="n">
        <v>0.00245</v>
      </c>
      <c r="AB150" t="n">
        <v>0.6007769063180828</v>
      </c>
      <c r="AC150" t="n">
        <v>7.201856202223202</v>
      </c>
      <c r="AD150" t="n">
        <v>229.466</v>
      </c>
      <c r="AE150" t="n">
        <v>0.045</v>
      </c>
      <c r="AF150" t="n">
        <v>958</v>
      </c>
      <c r="AG150" t="n">
        <v>2334</v>
      </c>
      <c r="AH150" t="n">
        <v>3224</v>
      </c>
      <c r="AI150" t="n">
        <v>3550</v>
      </c>
    </row>
    <row r="151" spans="1:39">
      <c r="B151" t="n">
        <v>34</v>
      </c>
      <c r="C151" t="n">
        <v>34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0.00349</v>
      </c>
      <c r="Q151" t="n">
        <v>0.0029</v>
      </c>
      <c r="R151" t="n">
        <v>0.00596</v>
      </c>
      <c r="S151" t="n">
        <v>0.00245</v>
      </c>
      <c r="T151" t="n">
        <v>0.00245</v>
      </c>
      <c r="U151" t="n">
        <v>0.00245</v>
      </c>
      <c r="V151" t="n">
        <v>0.00245</v>
      </c>
      <c r="W151" t="n">
        <v>0.00551</v>
      </c>
      <c r="X151" t="n">
        <v>0.00551</v>
      </c>
      <c r="Y151" t="n">
        <v>0.00245</v>
      </c>
      <c r="Z151" t="n">
        <v>0.00245</v>
      </c>
      <c r="AA151" t="n">
        <v>0.00245</v>
      </c>
      <c r="AB151" t="n">
        <v>0.6007769063180828</v>
      </c>
      <c r="AC151" t="n">
        <v>7.201856202223202</v>
      </c>
      <c r="AD151" t="n">
        <v>229.466</v>
      </c>
      <c r="AE151" t="n">
        <v>0.05</v>
      </c>
      <c r="AF151" t="n">
        <v>897</v>
      </c>
      <c r="AG151" t="n">
        <v>2135</v>
      </c>
      <c r="AH151" t="n">
        <v>2909</v>
      </c>
      <c r="AI151" t="n">
        <v>3195</v>
      </c>
    </row>
    <row r="152" spans="1:39">
      <c r="B152" t="n">
        <v>34</v>
      </c>
      <c r="C152" t="n">
        <v>34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0.00349</v>
      </c>
      <c r="Q152" t="n">
        <v>0.0029</v>
      </c>
      <c r="R152" t="n">
        <v>0.00596</v>
      </c>
      <c r="S152" t="n">
        <v>0.00245</v>
      </c>
      <c r="T152" t="n">
        <v>0.00245</v>
      </c>
      <c r="U152" t="n">
        <v>0.00245</v>
      </c>
      <c r="V152" t="n">
        <v>0.00245</v>
      </c>
      <c r="W152" t="n">
        <v>0.00551</v>
      </c>
      <c r="X152" t="n">
        <v>0.00551</v>
      </c>
      <c r="Y152" t="n">
        <v>0.00245</v>
      </c>
      <c r="Z152" t="n">
        <v>0.00245</v>
      </c>
      <c r="AA152" t="n">
        <v>0.00245</v>
      </c>
      <c r="AB152" t="n">
        <v>0.6007769063180828</v>
      </c>
      <c r="AC152" t="n">
        <v>7.201856202223202</v>
      </c>
      <c r="AD152" t="n">
        <v>229.466</v>
      </c>
      <c r="AE152" t="n">
        <v>0.055</v>
      </c>
      <c r="AF152" t="n">
        <v>842</v>
      </c>
      <c r="AG152" t="n">
        <v>1968</v>
      </c>
      <c r="AH152" t="n">
        <v>2650</v>
      </c>
      <c r="AI152" t="n">
        <v>2905</v>
      </c>
    </row>
    <row r="153" spans="1:39">
      <c r="B153" t="n">
        <v>34</v>
      </c>
      <c r="C153" t="n">
        <v>34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0.00349</v>
      </c>
      <c r="Q153" t="n">
        <v>0.0029</v>
      </c>
      <c r="R153" t="n">
        <v>0.00596</v>
      </c>
      <c r="S153" t="n">
        <v>0.00245</v>
      </c>
      <c r="T153" t="n">
        <v>0.00245</v>
      </c>
      <c r="U153" t="n">
        <v>0.00245</v>
      </c>
      <c r="V153" t="n">
        <v>0.00245</v>
      </c>
      <c r="W153" t="n">
        <v>0.00551</v>
      </c>
      <c r="X153" t="n">
        <v>0.00551</v>
      </c>
      <c r="Y153" t="n">
        <v>0.00245</v>
      </c>
      <c r="Z153" t="n">
        <v>0.00245</v>
      </c>
      <c r="AA153" t="n">
        <v>0.00245</v>
      </c>
      <c r="AB153" t="n">
        <v>0.6007769063180828</v>
      </c>
      <c r="AC153" t="n">
        <v>7.201856202223202</v>
      </c>
      <c r="AD153" t="n">
        <v>229.466</v>
      </c>
      <c r="AE153" t="n">
        <v>0.06</v>
      </c>
      <c r="AF153" t="n">
        <v>792</v>
      </c>
      <c r="AG153" t="n">
        <v>1825</v>
      </c>
      <c r="AH153" t="n">
        <v>2432</v>
      </c>
      <c r="AI153" t="n">
        <v>2662</v>
      </c>
    </row>
    <row r="154" spans="1:39">
      <c r="B154" t="n">
        <v>34</v>
      </c>
      <c r="C154" t="n">
        <v>34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0.00349</v>
      </c>
      <c r="Q154" t="n">
        <v>0.0029</v>
      </c>
      <c r="R154" t="n">
        <v>0.00596</v>
      </c>
      <c r="S154" t="n">
        <v>0.00245</v>
      </c>
      <c r="T154" t="n">
        <v>0.00245</v>
      </c>
      <c r="U154" t="n">
        <v>0.00245</v>
      </c>
      <c r="V154" t="n">
        <v>0.00245</v>
      </c>
      <c r="W154" t="n">
        <v>0.00551</v>
      </c>
      <c r="X154" t="n">
        <v>0.00551</v>
      </c>
      <c r="Y154" t="n">
        <v>0.00245</v>
      </c>
      <c r="Z154" t="n">
        <v>0.00245</v>
      </c>
      <c r="AA154" t="n">
        <v>0.00245</v>
      </c>
      <c r="AB154" t="n">
        <v>0.6007769063180828</v>
      </c>
      <c r="AC154" t="n">
        <v>7.201856202223202</v>
      </c>
      <c r="AD154" t="n">
        <v>229.466</v>
      </c>
      <c r="AE154" t="n">
        <v>0.065</v>
      </c>
      <c r="AF154" t="n">
        <v>747</v>
      </c>
      <c r="AG154" t="n">
        <v>1700</v>
      </c>
      <c r="AH154" t="n">
        <v>2248</v>
      </c>
      <c r="AI154" t="n">
        <v>2458</v>
      </c>
    </row>
    <row r="155" spans="1:39">
      <c r="B155" t="n">
        <v>34</v>
      </c>
      <c r="C155" t="n">
        <v>34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0.00349</v>
      </c>
      <c r="Q155" t="n">
        <v>0.0029</v>
      </c>
      <c r="R155" t="n">
        <v>0.00596</v>
      </c>
      <c r="S155" t="n">
        <v>0.00245</v>
      </c>
      <c r="T155" t="n">
        <v>0.00245</v>
      </c>
      <c r="U155" t="n">
        <v>0.00245</v>
      </c>
      <c r="V155" t="n">
        <v>0.00245</v>
      </c>
      <c r="W155" t="n">
        <v>0.00551</v>
      </c>
      <c r="X155" t="n">
        <v>0.00551</v>
      </c>
      <c r="Y155" t="n">
        <v>0.00245</v>
      </c>
      <c r="Z155" t="n">
        <v>0.00245</v>
      </c>
      <c r="AA155" t="n">
        <v>0.00245</v>
      </c>
      <c r="AB155" t="n">
        <v>0.6007769063180828</v>
      </c>
      <c r="AC155" t="n">
        <v>7.201856202223202</v>
      </c>
      <c r="AD155" t="n">
        <v>229.466</v>
      </c>
      <c r="AE155" t="n">
        <v>0.07000000000000001</v>
      </c>
      <c r="AF155" t="n">
        <v>705</v>
      </c>
      <c r="AG155" t="n">
        <v>1593</v>
      </c>
      <c r="AH155" t="n">
        <v>2091</v>
      </c>
      <c r="AI155" t="n">
        <v>2282</v>
      </c>
    </row>
    <row r="156" spans="1:39">
      <c r="B156" t="n">
        <v>34</v>
      </c>
      <c r="C156" t="n">
        <v>34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0.00345</v>
      </c>
      <c r="Q156" t="n">
        <v>0.00287</v>
      </c>
      <c r="R156" t="n">
        <v>0.0059</v>
      </c>
      <c r="S156" t="n">
        <v>0.00245</v>
      </c>
      <c r="T156" t="n">
        <v>0.00245</v>
      </c>
      <c r="U156" t="n">
        <v>0.00245</v>
      </c>
      <c r="V156" t="n">
        <v>0.00245</v>
      </c>
      <c r="W156" t="n">
        <v>0.00546</v>
      </c>
      <c r="X156" t="n">
        <v>0.00546</v>
      </c>
      <c r="Y156" t="n">
        <v>0.00245</v>
      </c>
      <c r="Z156" t="n">
        <v>0.00245</v>
      </c>
      <c r="AA156" t="n">
        <v>0.00245</v>
      </c>
      <c r="AB156" t="n">
        <v>0.600714596949891</v>
      </c>
      <c r="AC156" t="n">
        <v>7.201482723531727</v>
      </c>
      <c r="AD156" t="n">
        <v>229.466</v>
      </c>
      <c r="AE156" t="n">
        <v>0.03</v>
      </c>
      <c r="AF156" t="n">
        <v>1184</v>
      </c>
      <c r="AG156" t="n">
        <v>3265</v>
      </c>
      <c r="AH156" t="n">
        <v>4792</v>
      </c>
      <c r="AI156" t="n">
        <v>5325</v>
      </c>
    </row>
    <row r="157" spans="1:39">
      <c r="B157" t="n">
        <v>34</v>
      </c>
      <c r="C157" t="n">
        <v>34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0.00345</v>
      </c>
      <c r="Q157" t="n">
        <v>0.00287</v>
      </c>
      <c r="R157" t="n">
        <v>0.0059</v>
      </c>
      <c r="S157" t="n">
        <v>0.00245</v>
      </c>
      <c r="T157" t="n">
        <v>0.00245</v>
      </c>
      <c r="U157" t="n">
        <v>0.00245</v>
      </c>
      <c r="V157" t="n">
        <v>0.00245</v>
      </c>
      <c r="W157" t="n">
        <v>0.00546</v>
      </c>
      <c r="X157" t="n">
        <v>0.00546</v>
      </c>
      <c r="Y157" t="n">
        <v>0.00245</v>
      </c>
      <c r="Z157" t="n">
        <v>0.00245</v>
      </c>
      <c r="AA157" t="n">
        <v>0.00245</v>
      </c>
      <c r="AB157" t="n">
        <v>0.600714596949891</v>
      </c>
      <c r="AC157" t="n">
        <v>7.201482723531727</v>
      </c>
      <c r="AD157" t="n">
        <v>229.466</v>
      </c>
      <c r="AE157" t="n">
        <v>0.035</v>
      </c>
      <c r="AF157" t="n">
        <v>1101</v>
      </c>
      <c r="AG157" t="n">
        <v>2876</v>
      </c>
      <c r="AH157" t="n">
        <v>4122</v>
      </c>
      <c r="AI157" t="n">
        <v>4564</v>
      </c>
    </row>
    <row r="158" spans="1:39">
      <c r="B158" t="n">
        <v>34</v>
      </c>
      <c r="C158" t="n">
        <v>34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0.00345</v>
      </c>
      <c r="Q158" t="n">
        <v>0.00287</v>
      </c>
      <c r="R158" t="n">
        <v>0.0059</v>
      </c>
      <c r="S158" t="n">
        <v>0.00245</v>
      </c>
      <c r="T158" t="n">
        <v>0.00245</v>
      </c>
      <c r="U158" t="n">
        <v>0.00245</v>
      </c>
      <c r="V158" t="n">
        <v>0.00245</v>
      </c>
      <c r="W158" t="n">
        <v>0.00546</v>
      </c>
      <c r="X158" t="n">
        <v>0.00546</v>
      </c>
      <c r="Y158" t="n">
        <v>0.00245</v>
      </c>
      <c r="Z158" t="n">
        <v>0.00245</v>
      </c>
      <c r="AA158" t="n">
        <v>0.00245</v>
      </c>
      <c r="AB158" t="n">
        <v>0.600714596949891</v>
      </c>
      <c r="AC158" t="n">
        <v>7.201482723531727</v>
      </c>
      <c r="AD158" t="n">
        <v>229.466</v>
      </c>
      <c r="AE158" t="n">
        <v>0.04</v>
      </c>
      <c r="AF158" t="n">
        <v>1026</v>
      </c>
      <c r="AG158" t="n">
        <v>2576</v>
      </c>
      <c r="AH158" t="n">
        <v>3617</v>
      </c>
      <c r="AI158" t="n">
        <v>3994</v>
      </c>
    </row>
    <row r="159" spans="1:39">
      <c r="B159" t="n">
        <v>34</v>
      </c>
      <c r="C159" t="n">
        <v>34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0.00345</v>
      </c>
      <c r="Q159" t="n">
        <v>0.00287</v>
      </c>
      <c r="R159" t="n">
        <v>0.0059</v>
      </c>
      <c r="S159" t="n">
        <v>0.00245</v>
      </c>
      <c r="T159" t="n">
        <v>0.00245</v>
      </c>
      <c r="U159" t="n">
        <v>0.00245</v>
      </c>
      <c r="V159" t="n">
        <v>0.00245</v>
      </c>
      <c r="W159" t="n">
        <v>0.00546</v>
      </c>
      <c r="X159" t="n">
        <v>0.00546</v>
      </c>
      <c r="Y159" t="n">
        <v>0.00245</v>
      </c>
      <c r="Z159" t="n">
        <v>0.00245</v>
      </c>
      <c r="AA159" t="n">
        <v>0.00245</v>
      </c>
      <c r="AB159" t="n">
        <v>0.600714596949891</v>
      </c>
      <c r="AC159" t="n">
        <v>7.201482723531727</v>
      </c>
      <c r="AD159" t="n">
        <v>229.466</v>
      </c>
      <c r="AE159" t="n">
        <v>0.045</v>
      </c>
      <c r="AF159" t="n">
        <v>958</v>
      </c>
      <c r="AG159" t="n">
        <v>2334</v>
      </c>
      <c r="AH159" t="n">
        <v>3224</v>
      </c>
      <c r="AI159" t="n">
        <v>3550</v>
      </c>
    </row>
    <row r="160" spans="1:39">
      <c r="B160" t="n">
        <v>34</v>
      </c>
      <c r="C160" t="n">
        <v>34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0.00345</v>
      </c>
      <c r="Q160" t="n">
        <v>0.00287</v>
      </c>
      <c r="R160" t="n">
        <v>0.0059</v>
      </c>
      <c r="S160" t="n">
        <v>0.00245</v>
      </c>
      <c r="T160" t="n">
        <v>0.00245</v>
      </c>
      <c r="U160" t="n">
        <v>0.00245</v>
      </c>
      <c r="V160" t="n">
        <v>0.00245</v>
      </c>
      <c r="W160" t="n">
        <v>0.00546</v>
      </c>
      <c r="X160" t="n">
        <v>0.00546</v>
      </c>
      <c r="Y160" t="n">
        <v>0.00245</v>
      </c>
      <c r="Z160" t="n">
        <v>0.00245</v>
      </c>
      <c r="AA160" t="n">
        <v>0.00245</v>
      </c>
      <c r="AB160" t="n">
        <v>0.600714596949891</v>
      </c>
      <c r="AC160" t="n">
        <v>7.201482723531727</v>
      </c>
      <c r="AD160" t="n">
        <v>229.466</v>
      </c>
      <c r="AE160" t="n">
        <v>0.05</v>
      </c>
      <c r="AF160" t="n">
        <v>897</v>
      </c>
      <c r="AG160" t="n">
        <v>2135</v>
      </c>
      <c r="AH160" t="n">
        <v>2909</v>
      </c>
      <c r="AI160" t="n">
        <v>3195</v>
      </c>
    </row>
    <row r="161" spans="1:39">
      <c r="B161" t="n">
        <v>34</v>
      </c>
      <c r="C161" t="n">
        <v>34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0.00345</v>
      </c>
      <c r="Q161" t="n">
        <v>0.00287</v>
      </c>
      <c r="R161" t="n">
        <v>0.0059</v>
      </c>
      <c r="S161" t="n">
        <v>0.00245</v>
      </c>
      <c r="T161" t="n">
        <v>0.00245</v>
      </c>
      <c r="U161" t="n">
        <v>0.00245</v>
      </c>
      <c r="V161" t="n">
        <v>0.00245</v>
      </c>
      <c r="W161" t="n">
        <v>0.00546</v>
      </c>
      <c r="X161" t="n">
        <v>0.00546</v>
      </c>
      <c r="Y161" t="n">
        <v>0.00245</v>
      </c>
      <c r="Z161" t="n">
        <v>0.00245</v>
      </c>
      <c r="AA161" t="n">
        <v>0.00245</v>
      </c>
      <c r="AB161" t="n">
        <v>0.600714596949891</v>
      </c>
      <c r="AC161" t="n">
        <v>7.201482723531727</v>
      </c>
      <c r="AD161" t="n">
        <v>229.466</v>
      </c>
      <c r="AE161" t="n">
        <v>0.055</v>
      </c>
      <c r="AF161" t="n">
        <v>842</v>
      </c>
      <c r="AG161" t="n">
        <v>1968</v>
      </c>
      <c r="AH161" t="n">
        <v>2650</v>
      </c>
      <c r="AI161" t="n">
        <v>2905</v>
      </c>
    </row>
    <row r="162" spans="1:39">
      <c r="B162" t="n">
        <v>34</v>
      </c>
      <c r="C162" t="n">
        <v>34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0.00345</v>
      </c>
      <c r="Q162" t="n">
        <v>0.00287</v>
      </c>
      <c r="R162" t="n">
        <v>0.0059</v>
      </c>
      <c r="S162" t="n">
        <v>0.00245</v>
      </c>
      <c r="T162" t="n">
        <v>0.00245</v>
      </c>
      <c r="U162" t="n">
        <v>0.00245</v>
      </c>
      <c r="V162" t="n">
        <v>0.00245</v>
      </c>
      <c r="W162" t="n">
        <v>0.00546</v>
      </c>
      <c r="X162" t="n">
        <v>0.00546</v>
      </c>
      <c r="Y162" t="n">
        <v>0.00245</v>
      </c>
      <c r="Z162" t="n">
        <v>0.00245</v>
      </c>
      <c r="AA162" t="n">
        <v>0.00245</v>
      </c>
      <c r="AB162" t="n">
        <v>0.600714596949891</v>
      </c>
      <c r="AC162" t="n">
        <v>7.201482723531727</v>
      </c>
      <c r="AD162" t="n">
        <v>229.466</v>
      </c>
      <c r="AE162" t="n">
        <v>0.06</v>
      </c>
      <c r="AF162" t="n">
        <v>792</v>
      </c>
      <c r="AG162" t="n">
        <v>1825</v>
      </c>
      <c r="AH162" t="n">
        <v>2432</v>
      </c>
      <c r="AI162" t="n">
        <v>2662</v>
      </c>
    </row>
    <row r="163" spans="1:39">
      <c r="B163" t="n">
        <v>34</v>
      </c>
      <c r="C163" t="n">
        <v>34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0.00345</v>
      </c>
      <c r="Q163" t="n">
        <v>0.00287</v>
      </c>
      <c r="R163" t="n">
        <v>0.0059</v>
      </c>
      <c r="S163" t="n">
        <v>0.00245</v>
      </c>
      <c r="T163" t="n">
        <v>0.00245</v>
      </c>
      <c r="U163" t="n">
        <v>0.00245</v>
      </c>
      <c r="V163" t="n">
        <v>0.00245</v>
      </c>
      <c r="W163" t="n">
        <v>0.00546</v>
      </c>
      <c r="X163" t="n">
        <v>0.00546</v>
      </c>
      <c r="Y163" t="n">
        <v>0.00245</v>
      </c>
      <c r="Z163" t="n">
        <v>0.00245</v>
      </c>
      <c r="AA163" t="n">
        <v>0.00245</v>
      </c>
      <c r="AB163" t="n">
        <v>0.600714596949891</v>
      </c>
      <c r="AC163" t="n">
        <v>7.201482723531727</v>
      </c>
      <c r="AD163" t="n">
        <v>229.466</v>
      </c>
      <c r="AE163" t="n">
        <v>0.065</v>
      </c>
      <c r="AF163" t="n">
        <v>747</v>
      </c>
      <c r="AG163" t="n">
        <v>1700</v>
      </c>
      <c r="AH163" t="n">
        <v>2248</v>
      </c>
      <c r="AI163" t="n">
        <v>2458</v>
      </c>
    </row>
    <row r="164" spans="1:39">
      <c r="B164" t="n">
        <v>34</v>
      </c>
      <c r="C164" t="n">
        <v>34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0.00345</v>
      </c>
      <c r="Q164" t="n">
        <v>0.00287</v>
      </c>
      <c r="R164" t="n">
        <v>0.0059</v>
      </c>
      <c r="S164" t="n">
        <v>0.00245</v>
      </c>
      <c r="T164" t="n">
        <v>0.00245</v>
      </c>
      <c r="U164" t="n">
        <v>0.00245</v>
      </c>
      <c r="V164" t="n">
        <v>0.00245</v>
      </c>
      <c r="W164" t="n">
        <v>0.00546</v>
      </c>
      <c r="X164" t="n">
        <v>0.00546</v>
      </c>
      <c r="Y164" t="n">
        <v>0.00245</v>
      </c>
      <c r="Z164" t="n">
        <v>0.00245</v>
      </c>
      <c r="AA164" t="n">
        <v>0.00245</v>
      </c>
      <c r="AB164" t="n">
        <v>0.600714596949891</v>
      </c>
      <c r="AC164" t="n">
        <v>7.201482723531727</v>
      </c>
      <c r="AD164" t="n">
        <v>229.466</v>
      </c>
      <c r="AE164" t="n">
        <v>0.07000000000000001</v>
      </c>
      <c r="AF164" t="n">
        <v>705</v>
      </c>
      <c r="AG164" t="n">
        <v>1593</v>
      </c>
      <c r="AH164" t="n">
        <v>2091</v>
      </c>
      <c r="AI164" t="n">
        <v>2282</v>
      </c>
    </row>
    <row r="165" spans="1:39">
      <c r="B165" t="n">
        <v>34</v>
      </c>
      <c r="C165" t="n">
        <v>34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0.00341</v>
      </c>
      <c r="Q165" t="n">
        <v>0.00284</v>
      </c>
      <c r="R165" t="n">
        <v>0.00582</v>
      </c>
      <c r="S165" t="n">
        <v>0.00245</v>
      </c>
      <c r="T165" t="n">
        <v>0.00245</v>
      </c>
      <c r="U165" t="n">
        <v>0.00245</v>
      </c>
      <c r="V165" t="n">
        <v>0.00245</v>
      </c>
      <c r="W165" t="n">
        <v>0.0054</v>
      </c>
      <c r="X165" t="n">
        <v>0.0054</v>
      </c>
      <c r="Y165" t="n">
        <v>0.00245</v>
      </c>
      <c r="Z165" t="n">
        <v>0.00245</v>
      </c>
      <c r="AA165" t="n">
        <v>0.00245</v>
      </c>
      <c r="AB165" t="n">
        <v>0.600592156862745</v>
      </c>
      <c r="AC165" t="n">
        <v>7.200748768412456</v>
      </c>
      <c r="AD165" t="n">
        <v>229.466</v>
      </c>
      <c r="AE165" t="n">
        <v>0.03</v>
      </c>
      <c r="AF165" t="n">
        <v>1184</v>
      </c>
      <c r="AG165" t="n">
        <v>3265</v>
      </c>
      <c r="AH165" t="n">
        <v>4792</v>
      </c>
      <c r="AI165" t="n">
        <v>5325</v>
      </c>
    </row>
    <row r="166" spans="1:39">
      <c r="B166" t="n">
        <v>34</v>
      </c>
      <c r="C166" t="n">
        <v>34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0.00341</v>
      </c>
      <c r="Q166" t="n">
        <v>0.00284</v>
      </c>
      <c r="R166" t="n">
        <v>0.00582</v>
      </c>
      <c r="S166" t="n">
        <v>0.00245</v>
      </c>
      <c r="T166" t="n">
        <v>0.00245</v>
      </c>
      <c r="U166" t="n">
        <v>0.00245</v>
      </c>
      <c r="V166" t="n">
        <v>0.00245</v>
      </c>
      <c r="W166" t="n">
        <v>0.0054</v>
      </c>
      <c r="X166" t="n">
        <v>0.0054</v>
      </c>
      <c r="Y166" t="n">
        <v>0.00245</v>
      </c>
      <c r="Z166" t="n">
        <v>0.00245</v>
      </c>
      <c r="AA166" t="n">
        <v>0.00245</v>
      </c>
      <c r="AB166" t="n">
        <v>0.600592156862745</v>
      </c>
      <c r="AC166" t="n">
        <v>7.200748768412456</v>
      </c>
      <c r="AD166" t="n">
        <v>229.466</v>
      </c>
      <c r="AE166" t="n">
        <v>0.035</v>
      </c>
      <c r="AF166" t="n">
        <v>1101</v>
      </c>
      <c r="AG166" t="n">
        <v>2876</v>
      </c>
      <c r="AH166" t="n">
        <v>4122</v>
      </c>
      <c r="AI166" t="n">
        <v>4564</v>
      </c>
    </row>
    <row r="167" spans="1:39">
      <c r="B167" t="n">
        <v>34</v>
      </c>
      <c r="C167" t="n">
        <v>34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0.00341</v>
      </c>
      <c r="Q167" t="n">
        <v>0.00284</v>
      </c>
      <c r="R167" t="n">
        <v>0.00582</v>
      </c>
      <c r="S167" t="n">
        <v>0.00245</v>
      </c>
      <c r="T167" t="n">
        <v>0.00245</v>
      </c>
      <c r="U167" t="n">
        <v>0.00245</v>
      </c>
      <c r="V167" t="n">
        <v>0.00245</v>
      </c>
      <c r="W167" t="n">
        <v>0.0054</v>
      </c>
      <c r="X167" t="n">
        <v>0.0054</v>
      </c>
      <c r="Y167" t="n">
        <v>0.00245</v>
      </c>
      <c r="Z167" t="n">
        <v>0.00245</v>
      </c>
      <c r="AA167" t="n">
        <v>0.00245</v>
      </c>
      <c r="AB167" t="n">
        <v>0.600592156862745</v>
      </c>
      <c r="AC167" t="n">
        <v>7.200748768412456</v>
      </c>
      <c r="AD167" t="n">
        <v>229.466</v>
      </c>
      <c r="AE167" t="n">
        <v>0.04</v>
      </c>
      <c r="AF167" t="n">
        <v>1026</v>
      </c>
      <c r="AG167" t="n">
        <v>2576</v>
      </c>
      <c r="AH167" t="n">
        <v>3617</v>
      </c>
      <c r="AI167" t="n">
        <v>3994</v>
      </c>
    </row>
    <row r="168" spans="1:39">
      <c r="B168" t="n">
        <v>34</v>
      </c>
      <c r="C168" t="n">
        <v>34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0.00341</v>
      </c>
      <c r="Q168" t="n">
        <v>0.00284</v>
      </c>
      <c r="R168" t="n">
        <v>0.00582</v>
      </c>
      <c r="S168" t="n">
        <v>0.00245</v>
      </c>
      <c r="T168" t="n">
        <v>0.00245</v>
      </c>
      <c r="U168" t="n">
        <v>0.00245</v>
      </c>
      <c r="V168" t="n">
        <v>0.00245</v>
      </c>
      <c r="W168" t="n">
        <v>0.0054</v>
      </c>
      <c r="X168" t="n">
        <v>0.0054</v>
      </c>
      <c r="Y168" t="n">
        <v>0.00245</v>
      </c>
      <c r="Z168" t="n">
        <v>0.00245</v>
      </c>
      <c r="AA168" t="n">
        <v>0.00245</v>
      </c>
      <c r="AB168" t="n">
        <v>0.600592156862745</v>
      </c>
      <c r="AC168" t="n">
        <v>7.200748768412456</v>
      </c>
      <c r="AD168" t="n">
        <v>229.466</v>
      </c>
      <c r="AE168" t="n">
        <v>0.045</v>
      </c>
      <c r="AF168" t="n">
        <v>958</v>
      </c>
      <c r="AG168" t="n">
        <v>2334</v>
      </c>
      <c r="AH168" t="n">
        <v>3224</v>
      </c>
      <c r="AI168" t="n">
        <v>3550</v>
      </c>
    </row>
    <row r="169" spans="1:39">
      <c r="B169" t="n">
        <v>34</v>
      </c>
      <c r="C169" t="n">
        <v>34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0.00341</v>
      </c>
      <c r="Q169" t="n">
        <v>0.00284</v>
      </c>
      <c r="R169" t="n">
        <v>0.00582</v>
      </c>
      <c r="S169" t="n">
        <v>0.00245</v>
      </c>
      <c r="T169" t="n">
        <v>0.00245</v>
      </c>
      <c r="U169" t="n">
        <v>0.00245</v>
      </c>
      <c r="V169" t="n">
        <v>0.00245</v>
      </c>
      <c r="W169" t="n">
        <v>0.0054</v>
      </c>
      <c r="X169" t="n">
        <v>0.0054</v>
      </c>
      <c r="Y169" t="n">
        <v>0.00245</v>
      </c>
      <c r="Z169" t="n">
        <v>0.00245</v>
      </c>
      <c r="AA169" t="n">
        <v>0.00245</v>
      </c>
      <c r="AB169" t="n">
        <v>0.600592156862745</v>
      </c>
      <c r="AC169" t="n">
        <v>7.200748768412456</v>
      </c>
      <c r="AD169" t="n">
        <v>229.466</v>
      </c>
      <c r="AE169" t="n">
        <v>0.05</v>
      </c>
      <c r="AF169" t="n">
        <v>897</v>
      </c>
      <c r="AG169" t="n">
        <v>2135</v>
      </c>
      <c r="AH169" t="n">
        <v>2909</v>
      </c>
      <c r="AI169" t="n">
        <v>3195</v>
      </c>
    </row>
    <row r="170" spans="1:39">
      <c r="B170" t="n">
        <v>34</v>
      </c>
      <c r="C170" t="n">
        <v>34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0.00341</v>
      </c>
      <c r="Q170" t="n">
        <v>0.00284</v>
      </c>
      <c r="R170" t="n">
        <v>0.00582</v>
      </c>
      <c r="S170" t="n">
        <v>0.00245</v>
      </c>
      <c r="T170" t="n">
        <v>0.00245</v>
      </c>
      <c r="U170" t="n">
        <v>0.00245</v>
      </c>
      <c r="V170" t="n">
        <v>0.00245</v>
      </c>
      <c r="W170" t="n">
        <v>0.0054</v>
      </c>
      <c r="X170" t="n">
        <v>0.0054</v>
      </c>
      <c r="Y170" t="n">
        <v>0.00245</v>
      </c>
      <c r="Z170" t="n">
        <v>0.00245</v>
      </c>
      <c r="AA170" t="n">
        <v>0.00245</v>
      </c>
      <c r="AB170" t="n">
        <v>0.600592156862745</v>
      </c>
      <c r="AC170" t="n">
        <v>7.200748768412456</v>
      </c>
      <c r="AD170" t="n">
        <v>229.466</v>
      </c>
      <c r="AE170" t="n">
        <v>0.055</v>
      </c>
      <c r="AF170" t="n">
        <v>842</v>
      </c>
      <c r="AG170" t="n">
        <v>1968</v>
      </c>
      <c r="AH170" t="n">
        <v>2650</v>
      </c>
      <c r="AI170" t="n">
        <v>2905</v>
      </c>
    </row>
    <row r="171" spans="1:39">
      <c r="B171" t="n">
        <v>34</v>
      </c>
      <c r="C171" t="n">
        <v>34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0.00341</v>
      </c>
      <c r="Q171" t="n">
        <v>0.00284</v>
      </c>
      <c r="R171" t="n">
        <v>0.00582</v>
      </c>
      <c r="S171" t="n">
        <v>0.00245</v>
      </c>
      <c r="T171" t="n">
        <v>0.00245</v>
      </c>
      <c r="U171" t="n">
        <v>0.00245</v>
      </c>
      <c r="V171" t="n">
        <v>0.00245</v>
      </c>
      <c r="W171" t="n">
        <v>0.0054</v>
      </c>
      <c r="X171" t="n">
        <v>0.0054</v>
      </c>
      <c r="Y171" t="n">
        <v>0.00245</v>
      </c>
      <c r="Z171" t="n">
        <v>0.00245</v>
      </c>
      <c r="AA171" t="n">
        <v>0.00245</v>
      </c>
      <c r="AB171" t="n">
        <v>0.600592156862745</v>
      </c>
      <c r="AC171" t="n">
        <v>7.200748768412456</v>
      </c>
      <c r="AD171" t="n">
        <v>229.466</v>
      </c>
      <c r="AE171" t="n">
        <v>0.06</v>
      </c>
      <c r="AF171" t="n">
        <v>792</v>
      </c>
      <c r="AG171" t="n">
        <v>1825</v>
      </c>
      <c r="AH171" t="n">
        <v>2432</v>
      </c>
      <c r="AI171" t="n">
        <v>2662</v>
      </c>
    </row>
    <row r="172" spans="1:39">
      <c r="B172" t="n">
        <v>34</v>
      </c>
      <c r="C172" t="n">
        <v>34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0.00341</v>
      </c>
      <c r="Q172" t="n">
        <v>0.00284</v>
      </c>
      <c r="R172" t="n">
        <v>0.00582</v>
      </c>
      <c r="S172" t="n">
        <v>0.00245</v>
      </c>
      <c r="T172" t="n">
        <v>0.00245</v>
      </c>
      <c r="U172" t="n">
        <v>0.00245</v>
      </c>
      <c r="V172" t="n">
        <v>0.00245</v>
      </c>
      <c r="W172" t="n">
        <v>0.0054</v>
      </c>
      <c r="X172" t="n">
        <v>0.0054</v>
      </c>
      <c r="Y172" t="n">
        <v>0.00245</v>
      </c>
      <c r="Z172" t="n">
        <v>0.00245</v>
      </c>
      <c r="AA172" t="n">
        <v>0.00245</v>
      </c>
      <c r="AB172" t="n">
        <v>0.600592156862745</v>
      </c>
      <c r="AC172" t="n">
        <v>7.200748768412456</v>
      </c>
      <c r="AD172" t="n">
        <v>229.466</v>
      </c>
      <c r="AE172" t="n">
        <v>0.065</v>
      </c>
      <c r="AF172" t="n">
        <v>747</v>
      </c>
      <c r="AG172" t="n">
        <v>1700</v>
      </c>
      <c r="AH172" t="n">
        <v>2248</v>
      </c>
      <c r="AI172" t="n">
        <v>2458</v>
      </c>
    </row>
    <row r="173" spans="1:39">
      <c r="B173" t="n">
        <v>34</v>
      </c>
      <c r="C173" t="n">
        <v>34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0.00341</v>
      </c>
      <c r="Q173" t="n">
        <v>0.00284</v>
      </c>
      <c r="R173" t="n">
        <v>0.00582</v>
      </c>
      <c r="S173" t="n">
        <v>0.00245</v>
      </c>
      <c r="T173" t="n">
        <v>0.00245</v>
      </c>
      <c r="U173" t="n">
        <v>0.00245</v>
      </c>
      <c r="V173" t="n">
        <v>0.00245</v>
      </c>
      <c r="W173" t="n">
        <v>0.0054</v>
      </c>
      <c r="X173" t="n">
        <v>0.0054</v>
      </c>
      <c r="Y173" t="n">
        <v>0.00245</v>
      </c>
      <c r="Z173" t="n">
        <v>0.00245</v>
      </c>
      <c r="AA173" t="n">
        <v>0.00245</v>
      </c>
      <c r="AB173" t="n">
        <v>0.600592156862745</v>
      </c>
      <c r="AC173" t="n">
        <v>7.200748768412456</v>
      </c>
      <c r="AD173" t="n">
        <v>229.466</v>
      </c>
      <c r="AE173" t="n">
        <v>0.07000000000000001</v>
      </c>
      <c r="AF173" t="n">
        <v>705</v>
      </c>
      <c r="AG173" t="n">
        <v>1593</v>
      </c>
      <c r="AH173" t="n">
        <v>2091</v>
      </c>
      <c r="AI173" t="n">
        <v>2282</v>
      </c>
    </row>
    <row r="174" spans="1:39">
      <c r="B174" t="n">
        <v>34</v>
      </c>
      <c r="C174" t="n">
        <v>34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0.00339</v>
      </c>
      <c r="Q174" t="n">
        <v>0.00281</v>
      </c>
      <c r="R174" t="n">
        <v>0.00576</v>
      </c>
      <c r="S174" t="n">
        <v>0.00245</v>
      </c>
      <c r="T174" t="n">
        <v>0.00245</v>
      </c>
      <c r="U174" t="n">
        <v>0.00245</v>
      </c>
      <c r="V174" t="n">
        <v>0.00245</v>
      </c>
      <c r="W174" t="n">
        <v>0.00534</v>
      </c>
      <c r="X174" t="n">
        <v>0.00534</v>
      </c>
      <c r="Y174" t="n">
        <v>0.00245</v>
      </c>
      <c r="Z174" t="n">
        <v>0.00245</v>
      </c>
      <c r="AA174" t="n">
        <v>0.00245</v>
      </c>
      <c r="AB174" t="n">
        <v>0.6007969498910675</v>
      </c>
      <c r="AC174" t="n">
        <v>7.201976338104701</v>
      </c>
      <c r="AD174" t="n">
        <v>229.466</v>
      </c>
      <c r="AE174" t="n">
        <v>0.03</v>
      </c>
      <c r="AF174" t="n">
        <v>1184</v>
      </c>
      <c r="AG174" t="n">
        <v>3265</v>
      </c>
      <c r="AH174" t="n">
        <v>4792</v>
      </c>
      <c r="AI174" t="n">
        <v>5325</v>
      </c>
    </row>
    <row r="175" spans="1:39">
      <c r="B175" t="n">
        <v>34</v>
      </c>
      <c r="C175" t="n">
        <v>34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0.00339</v>
      </c>
      <c r="Q175" t="n">
        <v>0.00281</v>
      </c>
      <c r="R175" t="n">
        <v>0.00576</v>
      </c>
      <c r="S175" t="n">
        <v>0.00245</v>
      </c>
      <c r="T175" t="n">
        <v>0.00245</v>
      </c>
      <c r="U175" t="n">
        <v>0.00245</v>
      </c>
      <c r="V175" t="n">
        <v>0.00245</v>
      </c>
      <c r="W175" t="n">
        <v>0.00534</v>
      </c>
      <c r="X175" t="n">
        <v>0.00534</v>
      </c>
      <c r="Y175" t="n">
        <v>0.00245</v>
      </c>
      <c r="Z175" t="n">
        <v>0.00245</v>
      </c>
      <c r="AA175" t="n">
        <v>0.00245</v>
      </c>
      <c r="AB175" t="n">
        <v>0.6007969498910675</v>
      </c>
      <c r="AC175" t="n">
        <v>7.201976338104701</v>
      </c>
      <c r="AD175" t="n">
        <v>229.466</v>
      </c>
      <c r="AE175" t="n">
        <v>0.035</v>
      </c>
      <c r="AF175" t="n">
        <v>1101</v>
      </c>
      <c r="AG175" t="n">
        <v>2876</v>
      </c>
      <c r="AH175" t="n">
        <v>4122</v>
      </c>
      <c r="AI175" t="n">
        <v>4564</v>
      </c>
    </row>
    <row r="176" spans="1:39">
      <c r="B176" t="n">
        <v>34</v>
      </c>
      <c r="C176" t="n">
        <v>34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0.00339</v>
      </c>
      <c r="Q176" t="n">
        <v>0.00281</v>
      </c>
      <c r="R176" t="n">
        <v>0.00576</v>
      </c>
      <c r="S176" t="n">
        <v>0.00245</v>
      </c>
      <c r="T176" t="n">
        <v>0.00245</v>
      </c>
      <c r="U176" t="n">
        <v>0.00245</v>
      </c>
      <c r="V176" t="n">
        <v>0.00245</v>
      </c>
      <c r="W176" t="n">
        <v>0.00534</v>
      </c>
      <c r="X176" t="n">
        <v>0.00534</v>
      </c>
      <c r="Y176" t="n">
        <v>0.00245</v>
      </c>
      <c r="Z176" t="n">
        <v>0.00245</v>
      </c>
      <c r="AA176" t="n">
        <v>0.00245</v>
      </c>
      <c r="AB176" t="n">
        <v>0.6007969498910675</v>
      </c>
      <c r="AC176" t="n">
        <v>7.201976338104701</v>
      </c>
      <c r="AD176" t="n">
        <v>229.466</v>
      </c>
      <c r="AE176" t="n">
        <v>0.04</v>
      </c>
      <c r="AF176" t="n">
        <v>1026</v>
      </c>
      <c r="AG176" t="n">
        <v>2576</v>
      </c>
      <c r="AH176" t="n">
        <v>3617</v>
      </c>
      <c r="AI176" t="n">
        <v>3994</v>
      </c>
    </row>
    <row r="177" spans="1:39">
      <c r="B177" t="n">
        <v>34</v>
      </c>
      <c r="C177" t="n">
        <v>34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0.00339</v>
      </c>
      <c r="Q177" t="n">
        <v>0.00281</v>
      </c>
      <c r="R177" t="n">
        <v>0.00576</v>
      </c>
      <c r="S177" t="n">
        <v>0.00245</v>
      </c>
      <c r="T177" t="n">
        <v>0.00245</v>
      </c>
      <c r="U177" t="n">
        <v>0.00245</v>
      </c>
      <c r="V177" t="n">
        <v>0.00245</v>
      </c>
      <c r="W177" t="n">
        <v>0.00534</v>
      </c>
      <c r="X177" t="n">
        <v>0.00534</v>
      </c>
      <c r="Y177" t="n">
        <v>0.00245</v>
      </c>
      <c r="Z177" t="n">
        <v>0.00245</v>
      </c>
      <c r="AA177" t="n">
        <v>0.00245</v>
      </c>
      <c r="AB177" t="n">
        <v>0.6007969498910675</v>
      </c>
      <c r="AC177" t="n">
        <v>7.201976338104701</v>
      </c>
      <c r="AD177" t="n">
        <v>229.466</v>
      </c>
      <c r="AE177" t="n">
        <v>0.045</v>
      </c>
      <c r="AF177" t="n">
        <v>958</v>
      </c>
      <c r="AG177" t="n">
        <v>2334</v>
      </c>
      <c r="AH177" t="n">
        <v>3224</v>
      </c>
      <c r="AI177" t="n">
        <v>3550</v>
      </c>
    </row>
    <row r="178" spans="1:39">
      <c r="B178" t="n">
        <v>34</v>
      </c>
      <c r="C178" t="n">
        <v>34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0.00339</v>
      </c>
      <c r="Q178" t="n">
        <v>0.00281</v>
      </c>
      <c r="R178" t="n">
        <v>0.00576</v>
      </c>
      <c r="S178" t="n">
        <v>0.00245</v>
      </c>
      <c r="T178" t="n">
        <v>0.00245</v>
      </c>
      <c r="U178" t="n">
        <v>0.00245</v>
      </c>
      <c r="V178" t="n">
        <v>0.00245</v>
      </c>
      <c r="W178" t="n">
        <v>0.00534</v>
      </c>
      <c r="X178" t="n">
        <v>0.00534</v>
      </c>
      <c r="Y178" t="n">
        <v>0.00245</v>
      </c>
      <c r="Z178" t="n">
        <v>0.00245</v>
      </c>
      <c r="AA178" t="n">
        <v>0.00245</v>
      </c>
      <c r="AB178" t="n">
        <v>0.6007969498910675</v>
      </c>
      <c r="AC178" t="n">
        <v>7.201976338104701</v>
      </c>
      <c r="AD178" t="n">
        <v>229.466</v>
      </c>
      <c r="AE178" t="n">
        <v>0.05</v>
      </c>
      <c r="AF178" t="n">
        <v>897</v>
      </c>
      <c r="AG178" t="n">
        <v>2135</v>
      </c>
      <c r="AH178" t="n">
        <v>2909</v>
      </c>
      <c r="AI178" t="n">
        <v>3195</v>
      </c>
    </row>
    <row r="179" spans="1:39">
      <c r="B179" t="n">
        <v>34</v>
      </c>
      <c r="C179" t="n">
        <v>34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0.00339</v>
      </c>
      <c r="Q179" t="n">
        <v>0.00281</v>
      </c>
      <c r="R179" t="n">
        <v>0.00576</v>
      </c>
      <c r="S179" t="n">
        <v>0.00245</v>
      </c>
      <c r="T179" t="n">
        <v>0.00245</v>
      </c>
      <c r="U179" t="n">
        <v>0.00245</v>
      </c>
      <c r="V179" t="n">
        <v>0.00245</v>
      </c>
      <c r="W179" t="n">
        <v>0.00534</v>
      </c>
      <c r="X179" t="n">
        <v>0.00534</v>
      </c>
      <c r="Y179" t="n">
        <v>0.00245</v>
      </c>
      <c r="Z179" t="n">
        <v>0.00245</v>
      </c>
      <c r="AA179" t="n">
        <v>0.00245</v>
      </c>
      <c r="AB179" t="n">
        <v>0.6007969498910675</v>
      </c>
      <c r="AC179" t="n">
        <v>7.201976338104701</v>
      </c>
      <c r="AD179" t="n">
        <v>229.466</v>
      </c>
      <c r="AE179" t="n">
        <v>0.055</v>
      </c>
      <c r="AF179" t="n">
        <v>842</v>
      </c>
      <c r="AG179" t="n">
        <v>1968</v>
      </c>
      <c r="AH179" t="n">
        <v>2650</v>
      </c>
      <c r="AI179" t="n">
        <v>2905</v>
      </c>
    </row>
    <row r="180" spans="1:39">
      <c r="B180" t="n">
        <v>34</v>
      </c>
      <c r="C180" t="n">
        <v>34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0.00339</v>
      </c>
      <c r="Q180" t="n">
        <v>0.00281</v>
      </c>
      <c r="R180" t="n">
        <v>0.00576</v>
      </c>
      <c r="S180" t="n">
        <v>0.00245</v>
      </c>
      <c r="T180" t="n">
        <v>0.00245</v>
      </c>
      <c r="U180" t="n">
        <v>0.00245</v>
      </c>
      <c r="V180" t="n">
        <v>0.00245</v>
      </c>
      <c r="W180" t="n">
        <v>0.00534</v>
      </c>
      <c r="X180" t="n">
        <v>0.00534</v>
      </c>
      <c r="Y180" t="n">
        <v>0.00245</v>
      </c>
      <c r="Z180" t="n">
        <v>0.00245</v>
      </c>
      <c r="AA180" t="n">
        <v>0.00245</v>
      </c>
      <c r="AB180" t="n">
        <v>0.6007969498910675</v>
      </c>
      <c r="AC180" t="n">
        <v>7.201976338104701</v>
      </c>
      <c r="AD180" t="n">
        <v>229.466</v>
      </c>
      <c r="AE180" t="n">
        <v>0.06</v>
      </c>
      <c r="AF180" t="n">
        <v>792</v>
      </c>
      <c r="AG180" t="n">
        <v>1825</v>
      </c>
      <c r="AH180" t="n">
        <v>2432</v>
      </c>
      <c r="AI180" t="n">
        <v>2662</v>
      </c>
    </row>
    <row r="181" spans="1:39">
      <c r="B181" t="n">
        <v>34</v>
      </c>
      <c r="C181" t="n">
        <v>34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0.00339</v>
      </c>
      <c r="Q181" t="n">
        <v>0.00281</v>
      </c>
      <c r="R181" t="n">
        <v>0.00576</v>
      </c>
      <c r="S181" t="n">
        <v>0.00245</v>
      </c>
      <c r="T181" t="n">
        <v>0.00245</v>
      </c>
      <c r="U181" t="n">
        <v>0.00245</v>
      </c>
      <c r="V181" t="n">
        <v>0.00245</v>
      </c>
      <c r="W181" t="n">
        <v>0.00534</v>
      </c>
      <c r="X181" t="n">
        <v>0.00534</v>
      </c>
      <c r="Y181" t="n">
        <v>0.00245</v>
      </c>
      <c r="Z181" t="n">
        <v>0.00245</v>
      </c>
      <c r="AA181" t="n">
        <v>0.00245</v>
      </c>
      <c r="AB181" t="n">
        <v>0.6007969498910675</v>
      </c>
      <c r="AC181" t="n">
        <v>7.201976338104701</v>
      </c>
      <c r="AD181" t="n">
        <v>229.466</v>
      </c>
      <c r="AE181" t="n">
        <v>0.065</v>
      </c>
      <c r="AF181" t="n">
        <v>747</v>
      </c>
      <c r="AG181" t="n">
        <v>1700</v>
      </c>
      <c r="AH181" t="n">
        <v>2248</v>
      </c>
      <c r="AI181" t="n">
        <v>2458</v>
      </c>
    </row>
    <row r="182" spans="1:39">
      <c r="B182" t="n">
        <v>34</v>
      </c>
      <c r="C182" t="n">
        <v>34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0.00339</v>
      </c>
      <c r="Q182" t="n">
        <v>0.00281</v>
      </c>
      <c r="R182" t="n">
        <v>0.00576</v>
      </c>
      <c r="S182" t="n">
        <v>0.00245</v>
      </c>
      <c r="T182" t="n">
        <v>0.00245</v>
      </c>
      <c r="U182" t="n">
        <v>0.00245</v>
      </c>
      <c r="V182" t="n">
        <v>0.00245</v>
      </c>
      <c r="W182" t="n">
        <v>0.00534</v>
      </c>
      <c r="X182" t="n">
        <v>0.00534</v>
      </c>
      <c r="Y182" t="n">
        <v>0.00245</v>
      </c>
      <c r="Z182" t="n">
        <v>0.00245</v>
      </c>
      <c r="AA182" t="n">
        <v>0.00245</v>
      </c>
      <c r="AB182" t="n">
        <v>0.6007969498910675</v>
      </c>
      <c r="AC182" t="n">
        <v>7.201976338104701</v>
      </c>
      <c r="AD182" t="n">
        <v>229.466</v>
      </c>
      <c r="AE182" t="n">
        <v>0.07000000000000001</v>
      </c>
      <c r="AF182" t="n">
        <v>705</v>
      </c>
      <c r="AG182" t="n">
        <v>1593</v>
      </c>
      <c r="AH182" t="n">
        <v>2091</v>
      </c>
      <c r="AI182" t="n">
        <v>2282</v>
      </c>
    </row>
    <row r="183" spans="1:39">
      <c r="B183" t="n">
        <v>34</v>
      </c>
      <c r="C183" t="n">
        <v>34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0.00319</v>
      </c>
      <c r="Q183" t="n">
        <v>0.00265</v>
      </c>
      <c r="R183" t="n">
        <v>0.00544</v>
      </c>
      <c r="S183" t="n">
        <v>0.00244</v>
      </c>
      <c r="T183" t="n">
        <v>0.00244</v>
      </c>
      <c r="U183" t="n">
        <v>0.00244</v>
      </c>
      <c r="V183" t="n">
        <v>0.00244</v>
      </c>
      <c r="W183" t="n">
        <v>0.00504</v>
      </c>
      <c r="X183" t="n">
        <v>0.00504</v>
      </c>
      <c r="Y183" t="n">
        <v>0.00244</v>
      </c>
      <c r="Z183" t="n">
        <v>0.00244</v>
      </c>
      <c r="AA183" t="n">
        <v>0.00244</v>
      </c>
      <c r="AB183" t="n">
        <v>0.6011460248161765</v>
      </c>
      <c r="AC183" t="n">
        <v>6.964568911466878</v>
      </c>
      <c r="AD183" t="n">
        <v>243.916</v>
      </c>
      <c r="AE183" t="n">
        <v>0.03</v>
      </c>
      <c r="AF183" t="n">
        <v>1162</v>
      </c>
      <c r="AG183" t="n">
        <v>3529</v>
      </c>
      <c r="AH183" t="n">
        <v>4846</v>
      </c>
      <c r="AI183" t="n">
        <v>5195</v>
      </c>
    </row>
    <row r="184" spans="1:39">
      <c r="B184" t="n">
        <v>34</v>
      </c>
      <c r="C184" t="n">
        <v>34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0.00319</v>
      </c>
      <c r="Q184" t="n">
        <v>0.00265</v>
      </c>
      <c r="R184" t="n">
        <v>0.00544</v>
      </c>
      <c r="S184" t="n">
        <v>0.00244</v>
      </c>
      <c r="T184" t="n">
        <v>0.00244</v>
      </c>
      <c r="U184" t="n">
        <v>0.00244</v>
      </c>
      <c r="V184" t="n">
        <v>0.00244</v>
      </c>
      <c r="W184" t="n">
        <v>0.00504</v>
      </c>
      <c r="X184" t="n">
        <v>0.00504</v>
      </c>
      <c r="Y184" t="n">
        <v>0.00244</v>
      </c>
      <c r="Z184" t="n">
        <v>0.00244</v>
      </c>
      <c r="AA184" t="n">
        <v>0.00244</v>
      </c>
      <c r="AB184" t="n">
        <v>0.6011460248161765</v>
      </c>
      <c r="AC184" t="n">
        <v>6.964568911466878</v>
      </c>
      <c r="AD184" t="n">
        <v>243.916</v>
      </c>
      <c r="AE184" t="n">
        <v>0.035</v>
      </c>
      <c r="AF184" t="n">
        <v>1082</v>
      </c>
      <c r="AG184" t="n">
        <v>3084</v>
      </c>
      <c r="AH184" t="n">
        <v>4153</v>
      </c>
      <c r="AI184" t="n">
        <v>4453</v>
      </c>
    </row>
    <row r="185" spans="1:39">
      <c r="B185" t="n">
        <v>34</v>
      </c>
      <c r="C185" t="n">
        <v>34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0.00319</v>
      </c>
      <c r="Q185" t="n">
        <v>0.00265</v>
      </c>
      <c r="R185" t="n">
        <v>0.00544</v>
      </c>
      <c r="S185" t="n">
        <v>0.00244</v>
      </c>
      <c r="T185" t="n">
        <v>0.00244</v>
      </c>
      <c r="U185" t="n">
        <v>0.00244</v>
      </c>
      <c r="V185" t="n">
        <v>0.00244</v>
      </c>
      <c r="W185" t="n">
        <v>0.00504</v>
      </c>
      <c r="X185" t="n">
        <v>0.00504</v>
      </c>
      <c r="Y185" t="n">
        <v>0.00244</v>
      </c>
      <c r="Z185" t="n">
        <v>0.00244</v>
      </c>
      <c r="AA185" t="n">
        <v>0.00244</v>
      </c>
      <c r="AB185" t="n">
        <v>0.6011460248161765</v>
      </c>
      <c r="AC185" t="n">
        <v>6.964568911466878</v>
      </c>
      <c r="AD185" t="n">
        <v>243.916</v>
      </c>
      <c r="AE185" t="n">
        <v>0.04</v>
      </c>
      <c r="AF185" t="n">
        <v>1010</v>
      </c>
      <c r="AG185" t="n">
        <v>2743</v>
      </c>
      <c r="AH185" t="n">
        <v>3634</v>
      </c>
      <c r="AI185" t="n">
        <v>3896</v>
      </c>
    </row>
    <row r="186" spans="1:39">
      <c r="B186" t="n">
        <v>34</v>
      </c>
      <c r="C186" t="n">
        <v>34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0.00319</v>
      </c>
      <c r="Q186" t="n">
        <v>0.00265</v>
      </c>
      <c r="R186" t="n">
        <v>0.00544</v>
      </c>
      <c r="S186" t="n">
        <v>0.00244</v>
      </c>
      <c r="T186" t="n">
        <v>0.00244</v>
      </c>
      <c r="U186" t="n">
        <v>0.00244</v>
      </c>
      <c r="V186" t="n">
        <v>0.00244</v>
      </c>
      <c r="W186" t="n">
        <v>0.00504</v>
      </c>
      <c r="X186" t="n">
        <v>0.00504</v>
      </c>
      <c r="Y186" t="n">
        <v>0.00244</v>
      </c>
      <c r="Z186" t="n">
        <v>0.00244</v>
      </c>
      <c r="AA186" t="n">
        <v>0.00244</v>
      </c>
      <c r="AB186" t="n">
        <v>0.6011460248161765</v>
      </c>
      <c r="AC186" t="n">
        <v>6.964568911466878</v>
      </c>
      <c r="AD186" t="n">
        <v>243.916</v>
      </c>
      <c r="AE186" t="n">
        <v>0.045</v>
      </c>
      <c r="AF186" t="n">
        <v>945</v>
      </c>
      <c r="AG186" t="n">
        <v>2471</v>
      </c>
      <c r="AH186" t="n">
        <v>3230</v>
      </c>
      <c r="AI186" t="n">
        <v>3463</v>
      </c>
    </row>
    <row r="187" spans="1:39">
      <c r="B187" t="n">
        <v>34</v>
      </c>
      <c r="C187" t="n">
        <v>34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0.00319</v>
      </c>
      <c r="Q187" t="n">
        <v>0.00265</v>
      </c>
      <c r="R187" t="n">
        <v>0.00544</v>
      </c>
      <c r="S187" t="n">
        <v>0.00244</v>
      </c>
      <c r="T187" t="n">
        <v>0.00244</v>
      </c>
      <c r="U187" t="n">
        <v>0.00244</v>
      </c>
      <c r="V187" t="n">
        <v>0.00244</v>
      </c>
      <c r="W187" t="n">
        <v>0.00504</v>
      </c>
      <c r="X187" t="n">
        <v>0.00504</v>
      </c>
      <c r="Y187" t="n">
        <v>0.00244</v>
      </c>
      <c r="Z187" t="n">
        <v>0.00244</v>
      </c>
      <c r="AA187" t="n">
        <v>0.00244</v>
      </c>
      <c r="AB187" t="n">
        <v>0.6011460248161765</v>
      </c>
      <c r="AC187" t="n">
        <v>6.964568911466878</v>
      </c>
      <c r="AD187" t="n">
        <v>243.916</v>
      </c>
      <c r="AE187" t="n">
        <v>0.05</v>
      </c>
      <c r="AF187" t="n">
        <v>886</v>
      </c>
      <c r="AG187" t="n">
        <v>2250</v>
      </c>
      <c r="AH187" t="n">
        <v>2907</v>
      </c>
      <c r="AI187" t="n">
        <v>3117</v>
      </c>
    </row>
    <row r="188" spans="1:39">
      <c r="B188" t="n">
        <v>34</v>
      </c>
      <c r="C188" t="n">
        <v>34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0.00319</v>
      </c>
      <c r="Q188" t="n">
        <v>0.00265</v>
      </c>
      <c r="R188" t="n">
        <v>0.00544</v>
      </c>
      <c r="S188" t="n">
        <v>0.00244</v>
      </c>
      <c r="T188" t="n">
        <v>0.00244</v>
      </c>
      <c r="U188" t="n">
        <v>0.00244</v>
      </c>
      <c r="V188" t="n">
        <v>0.00244</v>
      </c>
      <c r="W188" t="n">
        <v>0.00504</v>
      </c>
      <c r="X188" t="n">
        <v>0.00504</v>
      </c>
      <c r="Y188" t="n">
        <v>0.00244</v>
      </c>
      <c r="Z188" t="n">
        <v>0.00244</v>
      </c>
      <c r="AA188" t="n">
        <v>0.00244</v>
      </c>
      <c r="AB188" t="n">
        <v>0.6011460248161765</v>
      </c>
      <c r="AC188" t="n">
        <v>6.964568911466878</v>
      </c>
      <c r="AD188" t="n">
        <v>243.916</v>
      </c>
      <c r="AE188" t="n">
        <v>0.055</v>
      </c>
      <c r="AF188" t="n">
        <v>833</v>
      </c>
      <c r="AG188" t="n">
        <v>2066</v>
      </c>
      <c r="AH188" t="n">
        <v>2643</v>
      </c>
      <c r="AI188" t="n">
        <v>2834</v>
      </c>
    </row>
    <row r="189" spans="1:39">
      <c r="B189" t="n">
        <v>34</v>
      </c>
      <c r="C189" t="n">
        <v>34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0.00319</v>
      </c>
      <c r="Q189" t="n">
        <v>0.00265</v>
      </c>
      <c r="R189" t="n">
        <v>0.00544</v>
      </c>
      <c r="S189" t="n">
        <v>0.00244</v>
      </c>
      <c r="T189" t="n">
        <v>0.00244</v>
      </c>
      <c r="U189" t="n">
        <v>0.00244</v>
      </c>
      <c r="V189" t="n">
        <v>0.00244</v>
      </c>
      <c r="W189" t="n">
        <v>0.00504</v>
      </c>
      <c r="X189" t="n">
        <v>0.00504</v>
      </c>
      <c r="Y189" t="n">
        <v>0.00244</v>
      </c>
      <c r="Z189" t="n">
        <v>0.00244</v>
      </c>
      <c r="AA189" t="n">
        <v>0.00244</v>
      </c>
      <c r="AB189" t="n">
        <v>0.6011460248161765</v>
      </c>
      <c r="AC189" t="n">
        <v>6.964568911466878</v>
      </c>
      <c r="AD189" t="n">
        <v>243.916</v>
      </c>
      <c r="AE189" t="n">
        <v>0.06</v>
      </c>
      <c r="AF189" t="n">
        <v>784</v>
      </c>
      <c r="AG189" t="n">
        <v>1909</v>
      </c>
      <c r="AH189" t="n">
        <v>2423</v>
      </c>
      <c r="AI189" t="n">
        <v>2597</v>
      </c>
    </row>
    <row r="190" spans="1:39">
      <c r="B190" t="n">
        <v>34</v>
      </c>
      <c r="C190" t="n">
        <v>34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0.00319</v>
      </c>
      <c r="Q190" t="n">
        <v>0.00265</v>
      </c>
      <c r="R190" t="n">
        <v>0.00544</v>
      </c>
      <c r="S190" t="n">
        <v>0.00244</v>
      </c>
      <c r="T190" t="n">
        <v>0.00244</v>
      </c>
      <c r="U190" t="n">
        <v>0.00244</v>
      </c>
      <c r="V190" t="n">
        <v>0.00244</v>
      </c>
      <c r="W190" t="n">
        <v>0.00504</v>
      </c>
      <c r="X190" t="n">
        <v>0.00504</v>
      </c>
      <c r="Y190" t="n">
        <v>0.00244</v>
      </c>
      <c r="Z190" t="n">
        <v>0.00244</v>
      </c>
      <c r="AA190" t="n">
        <v>0.00244</v>
      </c>
      <c r="AB190" t="n">
        <v>0.6011460248161765</v>
      </c>
      <c r="AC190" t="n">
        <v>6.964568911466878</v>
      </c>
      <c r="AD190" t="n">
        <v>243.916</v>
      </c>
      <c r="AE190" t="n">
        <v>0.065</v>
      </c>
      <c r="AF190" t="n">
        <v>740</v>
      </c>
      <c r="AG190" t="n">
        <v>1775</v>
      </c>
      <c r="AH190" t="n">
        <v>2236</v>
      </c>
      <c r="AI190" t="n">
        <v>2398</v>
      </c>
    </row>
    <row r="191" spans="1:39">
      <c r="B191" t="n">
        <v>34</v>
      </c>
      <c r="C191" t="n">
        <v>34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0.00319</v>
      </c>
      <c r="Q191" t="n">
        <v>0.00265</v>
      </c>
      <c r="R191" t="n">
        <v>0.00544</v>
      </c>
      <c r="S191" t="n">
        <v>0.00244</v>
      </c>
      <c r="T191" t="n">
        <v>0.00244</v>
      </c>
      <c r="U191" t="n">
        <v>0.00244</v>
      </c>
      <c r="V191" t="n">
        <v>0.00244</v>
      </c>
      <c r="W191" t="n">
        <v>0.00504</v>
      </c>
      <c r="X191" t="n">
        <v>0.00504</v>
      </c>
      <c r="Y191" t="n">
        <v>0.00244</v>
      </c>
      <c r="Z191" t="n">
        <v>0.00244</v>
      </c>
      <c r="AA191" t="n">
        <v>0.00244</v>
      </c>
      <c r="AB191" t="n">
        <v>0.6011460248161765</v>
      </c>
      <c r="AC191" t="n">
        <v>6.964568911466878</v>
      </c>
      <c r="AD191" t="n">
        <v>243.916</v>
      </c>
      <c r="AE191" t="n">
        <v>0.07000000000000001</v>
      </c>
      <c r="AF191" t="n">
        <v>700</v>
      </c>
      <c r="AG191" t="n">
        <v>1658</v>
      </c>
      <c r="AH191" t="n">
        <v>2077</v>
      </c>
      <c r="AI191" t="n">
        <v>2226</v>
      </c>
    </row>
    <row r="192" spans="1:39">
      <c r="B192" t="n">
        <v>34</v>
      </c>
      <c r="C192" t="n">
        <v>34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0.00316</v>
      </c>
      <c r="Q192" t="n">
        <v>0.00263</v>
      </c>
      <c r="R192" t="n">
        <v>0.00538</v>
      </c>
      <c r="S192" t="n">
        <v>0.00244</v>
      </c>
      <c r="T192" t="n">
        <v>0.00244</v>
      </c>
      <c r="U192" t="n">
        <v>0.00244</v>
      </c>
      <c r="V192" t="n">
        <v>0.00244</v>
      </c>
      <c r="W192" t="n">
        <v>0.00498</v>
      </c>
      <c r="X192" t="n">
        <v>0.00498</v>
      </c>
      <c r="Y192" t="n">
        <v>0.00244</v>
      </c>
      <c r="Z192" t="n">
        <v>0.00244</v>
      </c>
      <c r="AA192" t="n">
        <v>0.00244</v>
      </c>
      <c r="AB192" t="n">
        <v>0.6014512005974265</v>
      </c>
      <c r="AC192" t="n">
        <v>7.69963507015987</v>
      </c>
      <c r="AD192" t="n">
        <v>243.916</v>
      </c>
      <c r="AE192" t="n">
        <v>0.03</v>
      </c>
      <c r="AF192" t="n">
        <v>1024</v>
      </c>
      <c r="AG192" t="n">
        <v>2119</v>
      </c>
      <c r="AH192" t="n">
        <v>3742</v>
      </c>
      <c r="AI192" t="n">
        <v>4655</v>
      </c>
    </row>
    <row r="193" spans="1:39">
      <c r="B193" t="n">
        <v>34</v>
      </c>
      <c r="C193" t="n">
        <v>34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0.00316</v>
      </c>
      <c r="Q193" t="n">
        <v>0.00263</v>
      </c>
      <c r="R193" t="n">
        <v>0.00538</v>
      </c>
      <c r="S193" t="n">
        <v>0.00244</v>
      </c>
      <c r="T193" t="n">
        <v>0.00244</v>
      </c>
      <c r="U193" t="n">
        <v>0.00244</v>
      </c>
      <c r="V193" t="n">
        <v>0.00244</v>
      </c>
      <c r="W193" t="n">
        <v>0.00498</v>
      </c>
      <c r="X193" t="n">
        <v>0.00498</v>
      </c>
      <c r="Y193" t="n">
        <v>0.00244</v>
      </c>
      <c r="Z193" t="n">
        <v>0.00244</v>
      </c>
      <c r="AA193" t="n">
        <v>0.00244</v>
      </c>
      <c r="AB193" t="n">
        <v>0.6014512005974265</v>
      </c>
      <c r="AC193" t="n">
        <v>7.69963507015987</v>
      </c>
      <c r="AD193" t="n">
        <v>243.916</v>
      </c>
      <c r="AE193" t="n">
        <v>0.035</v>
      </c>
      <c r="AF193" t="n">
        <v>948</v>
      </c>
      <c r="AG193" t="n">
        <v>1921</v>
      </c>
      <c r="AH193" t="n">
        <v>3258</v>
      </c>
      <c r="AI193" t="n">
        <v>3990</v>
      </c>
    </row>
    <row r="194" spans="1:39">
      <c r="B194" t="n">
        <v>34</v>
      </c>
      <c r="C194" t="n">
        <v>34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0.00316</v>
      </c>
      <c r="Q194" t="n">
        <v>0.00263</v>
      </c>
      <c r="R194" t="n">
        <v>0.00538</v>
      </c>
      <c r="S194" t="n">
        <v>0.00244</v>
      </c>
      <c r="T194" t="n">
        <v>0.00244</v>
      </c>
      <c r="U194" t="n">
        <v>0.00244</v>
      </c>
      <c r="V194" t="n">
        <v>0.00244</v>
      </c>
      <c r="W194" t="n">
        <v>0.00498</v>
      </c>
      <c r="X194" t="n">
        <v>0.00498</v>
      </c>
      <c r="Y194" t="n">
        <v>0.00244</v>
      </c>
      <c r="Z194" t="n">
        <v>0.00244</v>
      </c>
      <c r="AA194" t="n">
        <v>0.00244</v>
      </c>
      <c r="AB194" t="n">
        <v>0.6014512005974265</v>
      </c>
      <c r="AC194" t="n">
        <v>7.69963507015987</v>
      </c>
      <c r="AD194" t="n">
        <v>243.916</v>
      </c>
      <c r="AE194" t="n">
        <v>0.04</v>
      </c>
      <c r="AF194" t="n">
        <v>880</v>
      </c>
      <c r="AG194" t="n">
        <v>1759</v>
      </c>
      <c r="AH194" t="n">
        <v>2888</v>
      </c>
      <c r="AI194" t="n">
        <v>3491</v>
      </c>
    </row>
    <row r="195" spans="1:39">
      <c r="B195" t="n">
        <v>34</v>
      </c>
      <c r="C195" t="n">
        <v>34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0.00316</v>
      </c>
      <c r="Q195" t="n">
        <v>0.00263</v>
      </c>
      <c r="R195" t="n">
        <v>0.00538</v>
      </c>
      <c r="S195" t="n">
        <v>0.00244</v>
      </c>
      <c r="T195" t="n">
        <v>0.00244</v>
      </c>
      <c r="U195" t="n">
        <v>0.00244</v>
      </c>
      <c r="V195" t="n">
        <v>0.00244</v>
      </c>
      <c r="W195" t="n">
        <v>0.00498</v>
      </c>
      <c r="X195" t="n">
        <v>0.00498</v>
      </c>
      <c r="Y195" t="n">
        <v>0.00244</v>
      </c>
      <c r="Z195" t="n">
        <v>0.00244</v>
      </c>
      <c r="AA195" t="n">
        <v>0.00244</v>
      </c>
      <c r="AB195" t="n">
        <v>0.6014512005974265</v>
      </c>
      <c r="AC195" t="n">
        <v>7.69963507015987</v>
      </c>
      <c r="AD195" t="n">
        <v>243.916</v>
      </c>
      <c r="AE195" t="n">
        <v>0.045</v>
      </c>
      <c r="AF195" t="n">
        <v>820</v>
      </c>
      <c r="AG195" t="n">
        <v>1623</v>
      </c>
      <c r="AH195" t="n">
        <v>2595</v>
      </c>
      <c r="AI195" t="n">
        <v>3103</v>
      </c>
    </row>
    <row r="196" spans="1:39">
      <c r="B196" t="n">
        <v>34</v>
      </c>
      <c r="C196" t="n">
        <v>34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0.00316</v>
      </c>
      <c r="Q196" t="n">
        <v>0.00263</v>
      </c>
      <c r="R196" t="n">
        <v>0.00538</v>
      </c>
      <c r="S196" t="n">
        <v>0.00244</v>
      </c>
      <c r="T196" t="n">
        <v>0.00244</v>
      </c>
      <c r="U196" t="n">
        <v>0.00244</v>
      </c>
      <c r="V196" t="n">
        <v>0.00244</v>
      </c>
      <c r="W196" t="n">
        <v>0.00498</v>
      </c>
      <c r="X196" t="n">
        <v>0.00498</v>
      </c>
      <c r="Y196" t="n">
        <v>0.00244</v>
      </c>
      <c r="Z196" t="n">
        <v>0.00244</v>
      </c>
      <c r="AA196" t="n">
        <v>0.00244</v>
      </c>
      <c r="AB196" t="n">
        <v>0.6014512005974265</v>
      </c>
      <c r="AC196" t="n">
        <v>7.69963507015987</v>
      </c>
      <c r="AD196" t="n">
        <v>243.916</v>
      </c>
      <c r="AE196" t="n">
        <v>0.05</v>
      </c>
      <c r="AF196" t="n">
        <v>765</v>
      </c>
      <c r="AG196" t="n">
        <v>1506</v>
      </c>
      <c r="AH196" t="n">
        <v>2358</v>
      </c>
      <c r="AI196" t="n">
        <v>2793</v>
      </c>
    </row>
    <row r="197" spans="1:39">
      <c r="B197" t="n">
        <v>34</v>
      </c>
      <c r="C197" t="n">
        <v>34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0.00316</v>
      </c>
      <c r="Q197" t="n">
        <v>0.00263</v>
      </c>
      <c r="R197" t="n">
        <v>0.00538</v>
      </c>
      <c r="S197" t="n">
        <v>0.00244</v>
      </c>
      <c r="T197" t="n">
        <v>0.00244</v>
      </c>
      <c r="U197" t="n">
        <v>0.00244</v>
      </c>
      <c r="V197" t="n">
        <v>0.00244</v>
      </c>
      <c r="W197" t="n">
        <v>0.00498</v>
      </c>
      <c r="X197" t="n">
        <v>0.00498</v>
      </c>
      <c r="Y197" t="n">
        <v>0.00244</v>
      </c>
      <c r="Z197" t="n">
        <v>0.00244</v>
      </c>
      <c r="AA197" t="n">
        <v>0.00244</v>
      </c>
      <c r="AB197" t="n">
        <v>0.6014512005974265</v>
      </c>
      <c r="AC197" t="n">
        <v>7.69963507015987</v>
      </c>
      <c r="AD197" t="n">
        <v>243.916</v>
      </c>
      <c r="AE197" t="n">
        <v>0.055</v>
      </c>
      <c r="AF197" t="n">
        <v>716</v>
      </c>
      <c r="AG197" t="n">
        <v>1405</v>
      </c>
      <c r="AH197" t="n">
        <v>2160</v>
      </c>
      <c r="AI197" t="n">
        <v>2539</v>
      </c>
    </row>
    <row r="198" spans="1:39">
      <c r="B198" t="n">
        <v>34</v>
      </c>
      <c r="C198" t="n">
        <v>34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0.00316</v>
      </c>
      <c r="Q198" t="n">
        <v>0.00263</v>
      </c>
      <c r="R198" t="n">
        <v>0.00538</v>
      </c>
      <c r="S198" t="n">
        <v>0.00244</v>
      </c>
      <c r="T198" t="n">
        <v>0.00244</v>
      </c>
      <c r="U198" t="n">
        <v>0.00244</v>
      </c>
      <c r="V198" t="n">
        <v>0.00244</v>
      </c>
      <c r="W198" t="n">
        <v>0.00498</v>
      </c>
      <c r="X198" t="n">
        <v>0.00498</v>
      </c>
      <c r="Y198" t="n">
        <v>0.00244</v>
      </c>
      <c r="Z198" t="n">
        <v>0.00244</v>
      </c>
      <c r="AA198" t="n">
        <v>0.00244</v>
      </c>
      <c r="AB198" t="n">
        <v>0.6014512005974265</v>
      </c>
      <c r="AC198" t="n">
        <v>7.69963507015987</v>
      </c>
      <c r="AD198" t="n">
        <v>243.916</v>
      </c>
      <c r="AE198" t="n">
        <v>0.06</v>
      </c>
      <c r="AF198" t="n">
        <v>672</v>
      </c>
      <c r="AG198" t="n">
        <v>1316</v>
      </c>
      <c r="AH198" t="n">
        <v>1994</v>
      </c>
      <c r="AI198" t="n">
        <v>2328</v>
      </c>
    </row>
    <row r="199" spans="1:39">
      <c r="B199" t="n">
        <v>34</v>
      </c>
      <c r="C199" t="n">
        <v>34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0.00316</v>
      </c>
      <c r="Q199" t="n">
        <v>0.00263</v>
      </c>
      <c r="R199" t="n">
        <v>0.00538</v>
      </c>
      <c r="S199" t="n">
        <v>0.00244</v>
      </c>
      <c r="T199" t="n">
        <v>0.00244</v>
      </c>
      <c r="U199" t="n">
        <v>0.00244</v>
      </c>
      <c r="V199" t="n">
        <v>0.00244</v>
      </c>
      <c r="W199" t="n">
        <v>0.00498</v>
      </c>
      <c r="X199" t="n">
        <v>0.00498</v>
      </c>
      <c r="Y199" t="n">
        <v>0.00244</v>
      </c>
      <c r="Z199" t="n">
        <v>0.00244</v>
      </c>
      <c r="AA199" t="n">
        <v>0.00244</v>
      </c>
      <c r="AB199" t="n">
        <v>0.6014512005974265</v>
      </c>
      <c r="AC199" t="n">
        <v>7.69963507015987</v>
      </c>
      <c r="AD199" t="n">
        <v>243.916</v>
      </c>
      <c r="AE199" t="n">
        <v>0.065</v>
      </c>
      <c r="AF199" t="n">
        <v>632</v>
      </c>
      <c r="AG199" t="n">
        <v>1236</v>
      </c>
      <c r="AH199" t="n">
        <v>1851</v>
      </c>
      <c r="AI199" t="n">
        <v>2149</v>
      </c>
    </row>
    <row r="200" spans="1:39">
      <c r="B200" t="n">
        <v>34</v>
      </c>
      <c r="C200" t="n">
        <v>34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0.00316</v>
      </c>
      <c r="Q200" t="n">
        <v>0.00263</v>
      </c>
      <c r="R200" t="n">
        <v>0.00538</v>
      </c>
      <c r="S200" t="n">
        <v>0.00244</v>
      </c>
      <c r="T200" t="n">
        <v>0.00244</v>
      </c>
      <c r="U200" t="n">
        <v>0.00244</v>
      </c>
      <c r="V200" t="n">
        <v>0.00244</v>
      </c>
      <c r="W200" t="n">
        <v>0.00498</v>
      </c>
      <c r="X200" t="n">
        <v>0.00498</v>
      </c>
      <c r="Y200" t="n">
        <v>0.00244</v>
      </c>
      <c r="Z200" t="n">
        <v>0.00244</v>
      </c>
      <c r="AA200" t="n">
        <v>0.00244</v>
      </c>
      <c r="AB200" t="n">
        <v>0.6014512005974265</v>
      </c>
      <c r="AC200" t="n">
        <v>7.69963507015987</v>
      </c>
      <c r="AD200" t="n">
        <v>243.916</v>
      </c>
      <c r="AE200" t="n">
        <v>0.07000000000000001</v>
      </c>
      <c r="AF200" t="n">
        <v>596</v>
      </c>
      <c r="AG200" t="n">
        <v>1166</v>
      </c>
      <c r="AH200" t="n">
        <v>1727</v>
      </c>
      <c r="AI200" t="n">
        <v>1995</v>
      </c>
    </row>
    <row r="201" spans="1:39">
      <c r="B201" t="n">
        <v>34</v>
      </c>
      <c r="C201" t="n">
        <v>34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0.00313</v>
      </c>
      <c r="Q201" t="n">
        <v>0.0026</v>
      </c>
      <c r="R201" t="n">
        <v>0.00532</v>
      </c>
      <c r="S201" t="n">
        <v>0.00244</v>
      </c>
      <c r="T201" t="n">
        <v>0.00244</v>
      </c>
      <c r="U201" t="n">
        <v>0.00244</v>
      </c>
      <c r="V201" t="n">
        <v>0.00244</v>
      </c>
      <c r="W201" t="n">
        <v>0.00492</v>
      </c>
      <c r="X201" t="n">
        <v>0.00492</v>
      </c>
      <c r="Y201" t="n">
        <v>0.00244</v>
      </c>
      <c r="Z201" t="n">
        <v>0.00244</v>
      </c>
      <c r="AA201" t="n">
        <v>0.00244</v>
      </c>
      <c r="AB201" t="n">
        <v>0.6016163545496324</v>
      </c>
      <c r="AC201" t="n">
        <v>7.700692128387067</v>
      </c>
      <c r="AD201" t="n">
        <v>243.916</v>
      </c>
      <c r="AE201" t="n">
        <v>0.03</v>
      </c>
      <c r="AF201" t="n">
        <v>1024</v>
      </c>
      <c r="AG201" t="n">
        <v>2119</v>
      </c>
      <c r="AH201" t="n">
        <v>3742</v>
      </c>
      <c r="AI201" t="n">
        <v>4655</v>
      </c>
    </row>
    <row r="202" spans="1:39">
      <c r="B202" t="n">
        <v>34</v>
      </c>
      <c r="C202" t="n">
        <v>34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0.00313</v>
      </c>
      <c r="Q202" t="n">
        <v>0.0026</v>
      </c>
      <c r="R202" t="n">
        <v>0.00532</v>
      </c>
      <c r="S202" t="n">
        <v>0.00244</v>
      </c>
      <c r="T202" t="n">
        <v>0.00244</v>
      </c>
      <c r="U202" t="n">
        <v>0.00244</v>
      </c>
      <c r="V202" t="n">
        <v>0.00244</v>
      </c>
      <c r="W202" t="n">
        <v>0.00492</v>
      </c>
      <c r="X202" t="n">
        <v>0.00492</v>
      </c>
      <c r="Y202" t="n">
        <v>0.00244</v>
      </c>
      <c r="Z202" t="n">
        <v>0.00244</v>
      </c>
      <c r="AA202" t="n">
        <v>0.00244</v>
      </c>
      <c r="AB202" t="n">
        <v>0.6016163545496324</v>
      </c>
      <c r="AC202" t="n">
        <v>7.700692128387067</v>
      </c>
      <c r="AD202" t="n">
        <v>243.916</v>
      </c>
      <c r="AE202" t="n">
        <v>0.035</v>
      </c>
      <c r="AF202" t="n">
        <v>948</v>
      </c>
      <c r="AG202" t="n">
        <v>1921</v>
      </c>
      <c r="AH202" t="n">
        <v>3258</v>
      </c>
      <c r="AI202" t="n">
        <v>3990</v>
      </c>
    </row>
    <row r="203" spans="1:39">
      <c r="B203" t="n">
        <v>34</v>
      </c>
      <c r="C203" t="n">
        <v>34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0.00313</v>
      </c>
      <c r="Q203" t="n">
        <v>0.0026</v>
      </c>
      <c r="R203" t="n">
        <v>0.00532</v>
      </c>
      <c r="S203" t="n">
        <v>0.00244</v>
      </c>
      <c r="T203" t="n">
        <v>0.00244</v>
      </c>
      <c r="U203" t="n">
        <v>0.00244</v>
      </c>
      <c r="V203" t="n">
        <v>0.00244</v>
      </c>
      <c r="W203" t="n">
        <v>0.00492</v>
      </c>
      <c r="X203" t="n">
        <v>0.00492</v>
      </c>
      <c r="Y203" t="n">
        <v>0.00244</v>
      </c>
      <c r="Z203" t="n">
        <v>0.00244</v>
      </c>
      <c r="AA203" t="n">
        <v>0.00244</v>
      </c>
      <c r="AB203" t="n">
        <v>0.6016163545496324</v>
      </c>
      <c r="AC203" t="n">
        <v>7.700692128387067</v>
      </c>
      <c r="AD203" t="n">
        <v>243.916</v>
      </c>
      <c r="AE203" t="n">
        <v>0.04</v>
      </c>
      <c r="AF203" t="n">
        <v>880</v>
      </c>
      <c r="AG203" t="n">
        <v>1759</v>
      </c>
      <c r="AH203" t="n">
        <v>2888</v>
      </c>
      <c r="AI203" t="n">
        <v>3491</v>
      </c>
    </row>
    <row r="204" spans="1:39">
      <c r="B204" t="n">
        <v>34</v>
      </c>
      <c r="C204" t="n">
        <v>34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0.00313</v>
      </c>
      <c r="Q204" t="n">
        <v>0.0026</v>
      </c>
      <c r="R204" t="n">
        <v>0.00532</v>
      </c>
      <c r="S204" t="n">
        <v>0.00244</v>
      </c>
      <c r="T204" t="n">
        <v>0.00244</v>
      </c>
      <c r="U204" t="n">
        <v>0.00244</v>
      </c>
      <c r="V204" t="n">
        <v>0.00244</v>
      </c>
      <c r="W204" t="n">
        <v>0.00492</v>
      </c>
      <c r="X204" t="n">
        <v>0.00492</v>
      </c>
      <c r="Y204" t="n">
        <v>0.00244</v>
      </c>
      <c r="Z204" t="n">
        <v>0.00244</v>
      </c>
      <c r="AA204" t="n">
        <v>0.00244</v>
      </c>
      <c r="AB204" t="n">
        <v>0.6016163545496324</v>
      </c>
      <c r="AC204" t="n">
        <v>7.700692128387067</v>
      </c>
      <c r="AD204" t="n">
        <v>243.916</v>
      </c>
      <c r="AE204" t="n">
        <v>0.045</v>
      </c>
      <c r="AF204" t="n">
        <v>820</v>
      </c>
      <c r="AG204" t="n">
        <v>1623</v>
      </c>
      <c r="AH204" t="n">
        <v>2595</v>
      </c>
      <c r="AI204" t="n">
        <v>3103</v>
      </c>
    </row>
    <row r="205" spans="1:39">
      <c r="B205" t="n">
        <v>34</v>
      </c>
      <c r="C205" t="n">
        <v>34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0.00313</v>
      </c>
      <c r="Q205" t="n">
        <v>0.0026</v>
      </c>
      <c r="R205" t="n">
        <v>0.00532</v>
      </c>
      <c r="S205" t="n">
        <v>0.00244</v>
      </c>
      <c r="T205" t="n">
        <v>0.00244</v>
      </c>
      <c r="U205" t="n">
        <v>0.00244</v>
      </c>
      <c r="V205" t="n">
        <v>0.00244</v>
      </c>
      <c r="W205" t="n">
        <v>0.00492</v>
      </c>
      <c r="X205" t="n">
        <v>0.00492</v>
      </c>
      <c r="Y205" t="n">
        <v>0.00244</v>
      </c>
      <c r="Z205" t="n">
        <v>0.00244</v>
      </c>
      <c r="AA205" t="n">
        <v>0.00244</v>
      </c>
      <c r="AB205" t="n">
        <v>0.6016163545496324</v>
      </c>
      <c r="AC205" t="n">
        <v>7.700692128387067</v>
      </c>
      <c r="AD205" t="n">
        <v>243.916</v>
      </c>
      <c r="AE205" t="n">
        <v>0.05</v>
      </c>
      <c r="AF205" t="n">
        <v>765</v>
      </c>
      <c r="AG205" t="n">
        <v>1506</v>
      </c>
      <c r="AH205" t="n">
        <v>2358</v>
      </c>
      <c r="AI205" t="n">
        <v>2793</v>
      </c>
    </row>
    <row r="206" spans="1:39">
      <c r="B206" t="n">
        <v>34</v>
      </c>
      <c r="C206" t="n">
        <v>34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0.00313</v>
      </c>
      <c r="Q206" t="n">
        <v>0.0026</v>
      </c>
      <c r="R206" t="n">
        <v>0.00532</v>
      </c>
      <c r="S206" t="n">
        <v>0.00244</v>
      </c>
      <c r="T206" t="n">
        <v>0.00244</v>
      </c>
      <c r="U206" t="n">
        <v>0.00244</v>
      </c>
      <c r="V206" t="n">
        <v>0.00244</v>
      </c>
      <c r="W206" t="n">
        <v>0.00492</v>
      </c>
      <c r="X206" t="n">
        <v>0.00492</v>
      </c>
      <c r="Y206" t="n">
        <v>0.00244</v>
      </c>
      <c r="Z206" t="n">
        <v>0.00244</v>
      </c>
      <c r="AA206" t="n">
        <v>0.00244</v>
      </c>
      <c r="AB206" t="n">
        <v>0.6016163545496324</v>
      </c>
      <c r="AC206" t="n">
        <v>7.700692128387067</v>
      </c>
      <c r="AD206" t="n">
        <v>243.916</v>
      </c>
      <c r="AE206" t="n">
        <v>0.055</v>
      </c>
      <c r="AF206" t="n">
        <v>716</v>
      </c>
      <c r="AG206" t="n">
        <v>1405</v>
      </c>
      <c r="AH206" t="n">
        <v>2160</v>
      </c>
      <c r="AI206" t="n">
        <v>2539</v>
      </c>
    </row>
    <row r="207" spans="1:39">
      <c r="B207" t="n">
        <v>34</v>
      </c>
      <c r="C207" t="n">
        <v>34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0.00313</v>
      </c>
      <c r="Q207" t="n">
        <v>0.0026</v>
      </c>
      <c r="R207" t="n">
        <v>0.00532</v>
      </c>
      <c r="S207" t="n">
        <v>0.00244</v>
      </c>
      <c r="T207" t="n">
        <v>0.00244</v>
      </c>
      <c r="U207" t="n">
        <v>0.00244</v>
      </c>
      <c r="V207" t="n">
        <v>0.00244</v>
      </c>
      <c r="W207" t="n">
        <v>0.00492</v>
      </c>
      <c r="X207" t="n">
        <v>0.00492</v>
      </c>
      <c r="Y207" t="n">
        <v>0.00244</v>
      </c>
      <c r="Z207" t="n">
        <v>0.00244</v>
      </c>
      <c r="AA207" t="n">
        <v>0.00244</v>
      </c>
      <c r="AB207" t="n">
        <v>0.6016163545496324</v>
      </c>
      <c r="AC207" t="n">
        <v>7.700692128387067</v>
      </c>
      <c r="AD207" t="n">
        <v>243.916</v>
      </c>
      <c r="AE207" t="n">
        <v>0.06</v>
      </c>
      <c r="AF207" t="n">
        <v>672</v>
      </c>
      <c r="AG207" t="n">
        <v>1316</v>
      </c>
      <c r="AH207" t="n">
        <v>1994</v>
      </c>
      <c r="AI207" t="n">
        <v>2328</v>
      </c>
    </row>
    <row r="208" spans="1:39">
      <c r="B208" t="n">
        <v>34</v>
      </c>
      <c r="C208" t="n">
        <v>34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0.00313</v>
      </c>
      <c r="Q208" t="n">
        <v>0.0026</v>
      </c>
      <c r="R208" t="n">
        <v>0.00532</v>
      </c>
      <c r="S208" t="n">
        <v>0.00244</v>
      </c>
      <c r="T208" t="n">
        <v>0.00244</v>
      </c>
      <c r="U208" t="n">
        <v>0.00244</v>
      </c>
      <c r="V208" t="n">
        <v>0.00244</v>
      </c>
      <c r="W208" t="n">
        <v>0.00492</v>
      </c>
      <c r="X208" t="n">
        <v>0.00492</v>
      </c>
      <c r="Y208" t="n">
        <v>0.00244</v>
      </c>
      <c r="Z208" t="n">
        <v>0.00244</v>
      </c>
      <c r="AA208" t="n">
        <v>0.00244</v>
      </c>
      <c r="AB208" t="n">
        <v>0.6016163545496324</v>
      </c>
      <c r="AC208" t="n">
        <v>7.700692128387067</v>
      </c>
      <c r="AD208" t="n">
        <v>243.916</v>
      </c>
      <c r="AE208" t="n">
        <v>0.065</v>
      </c>
      <c r="AF208" t="n">
        <v>632</v>
      </c>
      <c r="AG208" t="n">
        <v>1236</v>
      </c>
      <c r="AH208" t="n">
        <v>1851</v>
      </c>
      <c r="AI208" t="n">
        <v>2149</v>
      </c>
    </row>
    <row r="209" spans="1:39">
      <c r="B209" t="n">
        <v>34</v>
      </c>
      <c r="C209" t="n">
        <v>34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0.00313</v>
      </c>
      <c r="Q209" t="n">
        <v>0.0026</v>
      </c>
      <c r="R209" t="n">
        <v>0.00532</v>
      </c>
      <c r="S209" t="n">
        <v>0.00244</v>
      </c>
      <c r="T209" t="n">
        <v>0.00244</v>
      </c>
      <c r="U209" t="n">
        <v>0.00244</v>
      </c>
      <c r="V209" t="n">
        <v>0.00244</v>
      </c>
      <c r="W209" t="n">
        <v>0.00492</v>
      </c>
      <c r="X209" t="n">
        <v>0.00492</v>
      </c>
      <c r="Y209" t="n">
        <v>0.00244</v>
      </c>
      <c r="Z209" t="n">
        <v>0.00244</v>
      </c>
      <c r="AA209" t="n">
        <v>0.00244</v>
      </c>
      <c r="AB209" t="n">
        <v>0.6016163545496324</v>
      </c>
      <c r="AC209" t="n">
        <v>7.700692128387067</v>
      </c>
      <c r="AD209" t="n">
        <v>243.916</v>
      </c>
      <c r="AE209" t="n">
        <v>0.07000000000000001</v>
      </c>
      <c r="AF209" t="n">
        <v>596</v>
      </c>
      <c r="AG209" t="n">
        <v>1166</v>
      </c>
      <c r="AH209" t="n">
        <v>1727</v>
      </c>
      <c r="AI209" t="n">
        <v>1995</v>
      </c>
    </row>
    <row r="210" spans="1:39">
      <c r="B210" t="n">
        <v>34</v>
      </c>
      <c r="C210" t="n">
        <v>34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0.00309</v>
      </c>
      <c r="Q210" t="n">
        <v>0.00256</v>
      </c>
      <c r="R210" t="n">
        <v>0.00526</v>
      </c>
      <c r="S210" t="n">
        <v>0.00244</v>
      </c>
      <c r="T210" t="n">
        <v>0.00244</v>
      </c>
      <c r="U210" t="n">
        <v>0.00244</v>
      </c>
      <c r="V210" t="n">
        <v>0.00244</v>
      </c>
      <c r="W210" t="n">
        <v>0.00487</v>
      </c>
      <c r="X210" t="n">
        <v>0.00487</v>
      </c>
      <c r="Y210" t="n">
        <v>0.00244</v>
      </c>
      <c r="Z210" t="n">
        <v>0.00244</v>
      </c>
      <c r="AA210" t="n">
        <v>0.00244</v>
      </c>
      <c r="AB210" t="n">
        <v>0.6017107795266544</v>
      </c>
      <c r="AC210" t="n">
        <v>7.701296424748496</v>
      </c>
      <c r="AD210" t="n">
        <v>243.916</v>
      </c>
      <c r="AE210" t="n">
        <v>0.03</v>
      </c>
      <c r="AF210" t="n">
        <v>1024</v>
      </c>
      <c r="AG210" t="n">
        <v>2119</v>
      </c>
      <c r="AH210" t="n">
        <v>3742</v>
      </c>
      <c r="AI210" t="n">
        <v>4655</v>
      </c>
    </row>
    <row r="211" spans="1:39">
      <c r="B211" t="n">
        <v>34</v>
      </c>
      <c r="C211" t="n">
        <v>34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0.00309</v>
      </c>
      <c r="Q211" t="n">
        <v>0.00256</v>
      </c>
      <c r="R211" t="n">
        <v>0.00526</v>
      </c>
      <c r="S211" t="n">
        <v>0.00244</v>
      </c>
      <c r="T211" t="n">
        <v>0.00244</v>
      </c>
      <c r="U211" t="n">
        <v>0.00244</v>
      </c>
      <c r="V211" t="n">
        <v>0.00244</v>
      </c>
      <c r="W211" t="n">
        <v>0.00487</v>
      </c>
      <c r="X211" t="n">
        <v>0.00487</v>
      </c>
      <c r="Y211" t="n">
        <v>0.00244</v>
      </c>
      <c r="Z211" t="n">
        <v>0.00244</v>
      </c>
      <c r="AA211" t="n">
        <v>0.00244</v>
      </c>
      <c r="AB211" t="n">
        <v>0.6017107795266544</v>
      </c>
      <c r="AC211" t="n">
        <v>7.701296424748496</v>
      </c>
      <c r="AD211" t="n">
        <v>243.916</v>
      </c>
      <c r="AE211" t="n">
        <v>0.035</v>
      </c>
      <c r="AF211" t="n">
        <v>948</v>
      </c>
      <c r="AG211" t="n">
        <v>1921</v>
      </c>
      <c r="AH211" t="n">
        <v>3258</v>
      </c>
      <c r="AI211" t="n">
        <v>3990</v>
      </c>
    </row>
    <row r="212" spans="1:39">
      <c r="B212" t="n">
        <v>34</v>
      </c>
      <c r="C212" t="n">
        <v>34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0.00309</v>
      </c>
      <c r="Q212" t="n">
        <v>0.00256</v>
      </c>
      <c r="R212" t="n">
        <v>0.00526</v>
      </c>
      <c r="S212" t="n">
        <v>0.00244</v>
      </c>
      <c r="T212" t="n">
        <v>0.00244</v>
      </c>
      <c r="U212" t="n">
        <v>0.00244</v>
      </c>
      <c r="V212" t="n">
        <v>0.00244</v>
      </c>
      <c r="W212" t="n">
        <v>0.00487</v>
      </c>
      <c r="X212" t="n">
        <v>0.00487</v>
      </c>
      <c r="Y212" t="n">
        <v>0.00244</v>
      </c>
      <c r="Z212" t="n">
        <v>0.00244</v>
      </c>
      <c r="AA212" t="n">
        <v>0.00244</v>
      </c>
      <c r="AB212" t="n">
        <v>0.6017107795266544</v>
      </c>
      <c r="AC212" t="n">
        <v>7.701296424748496</v>
      </c>
      <c r="AD212" t="n">
        <v>243.916</v>
      </c>
      <c r="AE212" t="n">
        <v>0.04</v>
      </c>
      <c r="AF212" t="n">
        <v>880</v>
      </c>
      <c r="AG212" t="n">
        <v>1759</v>
      </c>
      <c r="AH212" t="n">
        <v>2888</v>
      </c>
      <c r="AI212" t="n">
        <v>3491</v>
      </c>
    </row>
    <row r="213" spans="1:39">
      <c r="B213" t="n">
        <v>34</v>
      </c>
      <c r="C213" t="n">
        <v>34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0.00309</v>
      </c>
      <c r="Q213" t="n">
        <v>0.00256</v>
      </c>
      <c r="R213" t="n">
        <v>0.00526</v>
      </c>
      <c r="S213" t="n">
        <v>0.00244</v>
      </c>
      <c r="T213" t="n">
        <v>0.00244</v>
      </c>
      <c r="U213" t="n">
        <v>0.00244</v>
      </c>
      <c r="V213" t="n">
        <v>0.00244</v>
      </c>
      <c r="W213" t="n">
        <v>0.00487</v>
      </c>
      <c r="X213" t="n">
        <v>0.00487</v>
      </c>
      <c r="Y213" t="n">
        <v>0.00244</v>
      </c>
      <c r="Z213" t="n">
        <v>0.00244</v>
      </c>
      <c r="AA213" t="n">
        <v>0.00244</v>
      </c>
      <c r="AB213" t="n">
        <v>0.6017107795266544</v>
      </c>
      <c r="AC213" t="n">
        <v>7.701296424748496</v>
      </c>
      <c r="AD213" t="n">
        <v>243.916</v>
      </c>
      <c r="AE213" t="n">
        <v>0.045</v>
      </c>
      <c r="AF213" t="n">
        <v>820</v>
      </c>
      <c r="AG213" t="n">
        <v>1623</v>
      </c>
      <c r="AH213" t="n">
        <v>2595</v>
      </c>
      <c r="AI213" t="n">
        <v>3103</v>
      </c>
    </row>
    <row r="214" spans="1:39">
      <c r="B214" t="n">
        <v>34</v>
      </c>
      <c r="C214" t="n">
        <v>34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0.00309</v>
      </c>
      <c r="Q214" t="n">
        <v>0.00256</v>
      </c>
      <c r="R214" t="n">
        <v>0.00526</v>
      </c>
      <c r="S214" t="n">
        <v>0.00244</v>
      </c>
      <c r="T214" t="n">
        <v>0.00244</v>
      </c>
      <c r="U214" t="n">
        <v>0.00244</v>
      </c>
      <c r="V214" t="n">
        <v>0.00244</v>
      </c>
      <c r="W214" t="n">
        <v>0.00487</v>
      </c>
      <c r="X214" t="n">
        <v>0.00487</v>
      </c>
      <c r="Y214" t="n">
        <v>0.00244</v>
      </c>
      <c r="Z214" t="n">
        <v>0.00244</v>
      </c>
      <c r="AA214" t="n">
        <v>0.00244</v>
      </c>
      <c r="AB214" t="n">
        <v>0.6017107795266544</v>
      </c>
      <c r="AC214" t="n">
        <v>7.701296424748496</v>
      </c>
      <c r="AD214" t="n">
        <v>243.916</v>
      </c>
      <c r="AE214" t="n">
        <v>0.05</v>
      </c>
      <c r="AF214" t="n">
        <v>765</v>
      </c>
      <c r="AG214" t="n">
        <v>1506</v>
      </c>
      <c r="AH214" t="n">
        <v>2358</v>
      </c>
      <c r="AI214" t="n">
        <v>2793</v>
      </c>
    </row>
    <row r="215" spans="1:39">
      <c r="B215" t="n">
        <v>34</v>
      </c>
      <c r="C215" t="n">
        <v>34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0.00309</v>
      </c>
      <c r="Q215" t="n">
        <v>0.00256</v>
      </c>
      <c r="R215" t="n">
        <v>0.00526</v>
      </c>
      <c r="S215" t="n">
        <v>0.00244</v>
      </c>
      <c r="T215" t="n">
        <v>0.00244</v>
      </c>
      <c r="U215" t="n">
        <v>0.00244</v>
      </c>
      <c r="V215" t="n">
        <v>0.00244</v>
      </c>
      <c r="W215" t="n">
        <v>0.00487</v>
      </c>
      <c r="X215" t="n">
        <v>0.00487</v>
      </c>
      <c r="Y215" t="n">
        <v>0.00244</v>
      </c>
      <c r="Z215" t="n">
        <v>0.00244</v>
      </c>
      <c r="AA215" t="n">
        <v>0.00244</v>
      </c>
      <c r="AB215" t="n">
        <v>0.6017107795266544</v>
      </c>
      <c r="AC215" t="n">
        <v>7.701296424748496</v>
      </c>
      <c r="AD215" t="n">
        <v>243.916</v>
      </c>
      <c r="AE215" t="n">
        <v>0.055</v>
      </c>
      <c r="AF215" t="n">
        <v>716</v>
      </c>
      <c r="AG215" t="n">
        <v>1405</v>
      </c>
      <c r="AH215" t="n">
        <v>2160</v>
      </c>
      <c r="AI215" t="n">
        <v>2539</v>
      </c>
    </row>
    <row r="216" spans="1:39">
      <c r="B216" t="n">
        <v>34</v>
      </c>
      <c r="C216" t="n">
        <v>34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0.00309</v>
      </c>
      <c r="Q216" t="n">
        <v>0.00256</v>
      </c>
      <c r="R216" t="n">
        <v>0.00526</v>
      </c>
      <c r="S216" t="n">
        <v>0.00244</v>
      </c>
      <c r="T216" t="n">
        <v>0.00244</v>
      </c>
      <c r="U216" t="n">
        <v>0.00244</v>
      </c>
      <c r="V216" t="n">
        <v>0.00244</v>
      </c>
      <c r="W216" t="n">
        <v>0.00487</v>
      </c>
      <c r="X216" t="n">
        <v>0.00487</v>
      </c>
      <c r="Y216" t="n">
        <v>0.00244</v>
      </c>
      <c r="Z216" t="n">
        <v>0.00244</v>
      </c>
      <c r="AA216" t="n">
        <v>0.00244</v>
      </c>
      <c r="AB216" t="n">
        <v>0.6017107795266544</v>
      </c>
      <c r="AC216" t="n">
        <v>7.701296424748496</v>
      </c>
      <c r="AD216" t="n">
        <v>243.916</v>
      </c>
      <c r="AE216" t="n">
        <v>0.06</v>
      </c>
      <c r="AF216" t="n">
        <v>672</v>
      </c>
      <c r="AG216" t="n">
        <v>1316</v>
      </c>
      <c r="AH216" t="n">
        <v>1994</v>
      </c>
      <c r="AI216" t="n">
        <v>2328</v>
      </c>
    </row>
    <row r="217" spans="1:39">
      <c r="B217" t="n">
        <v>34</v>
      </c>
      <c r="C217" t="n">
        <v>34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0.00309</v>
      </c>
      <c r="Q217" t="n">
        <v>0.00256</v>
      </c>
      <c r="R217" t="n">
        <v>0.00526</v>
      </c>
      <c r="S217" t="n">
        <v>0.00244</v>
      </c>
      <c r="T217" t="n">
        <v>0.00244</v>
      </c>
      <c r="U217" t="n">
        <v>0.00244</v>
      </c>
      <c r="V217" t="n">
        <v>0.00244</v>
      </c>
      <c r="W217" t="n">
        <v>0.00487</v>
      </c>
      <c r="X217" t="n">
        <v>0.00487</v>
      </c>
      <c r="Y217" t="n">
        <v>0.00244</v>
      </c>
      <c r="Z217" t="n">
        <v>0.00244</v>
      </c>
      <c r="AA217" t="n">
        <v>0.00244</v>
      </c>
      <c r="AB217" t="n">
        <v>0.6017107795266544</v>
      </c>
      <c r="AC217" t="n">
        <v>7.701296424748496</v>
      </c>
      <c r="AD217" t="n">
        <v>243.916</v>
      </c>
      <c r="AE217" t="n">
        <v>0.065</v>
      </c>
      <c r="AF217" t="n">
        <v>632</v>
      </c>
      <c r="AG217" t="n">
        <v>1236</v>
      </c>
      <c r="AH217" t="n">
        <v>1851</v>
      </c>
      <c r="AI217" t="n">
        <v>2149</v>
      </c>
    </row>
    <row r="218" spans="1:39">
      <c r="B218" t="n">
        <v>34</v>
      </c>
      <c r="C218" t="n">
        <v>34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0.00309</v>
      </c>
      <c r="Q218" t="n">
        <v>0.00256</v>
      </c>
      <c r="R218" t="n">
        <v>0.00526</v>
      </c>
      <c r="S218" t="n">
        <v>0.00244</v>
      </c>
      <c r="T218" t="n">
        <v>0.00244</v>
      </c>
      <c r="U218" t="n">
        <v>0.00244</v>
      </c>
      <c r="V218" t="n">
        <v>0.00244</v>
      </c>
      <c r="W218" t="n">
        <v>0.00487</v>
      </c>
      <c r="X218" t="n">
        <v>0.00487</v>
      </c>
      <c r="Y218" t="n">
        <v>0.00244</v>
      </c>
      <c r="Z218" t="n">
        <v>0.00244</v>
      </c>
      <c r="AA218" t="n">
        <v>0.00244</v>
      </c>
      <c r="AB218" t="n">
        <v>0.6017107795266544</v>
      </c>
      <c r="AC218" t="n">
        <v>7.701296424748496</v>
      </c>
      <c r="AD218" t="n">
        <v>243.916</v>
      </c>
      <c r="AE218" t="n">
        <v>0.07000000000000001</v>
      </c>
      <c r="AF218" t="n">
        <v>596</v>
      </c>
      <c r="AG218" t="n">
        <v>1166</v>
      </c>
      <c r="AH218" t="n">
        <v>1727</v>
      </c>
      <c r="AI218" t="n">
        <v>1995</v>
      </c>
    </row>
    <row r="219" spans="1:39">
      <c r="B219" t="n">
        <v>34</v>
      </c>
      <c r="C219" t="n">
        <v>34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0.00306</v>
      </c>
      <c r="Q219" t="n">
        <v>0.00254</v>
      </c>
      <c r="R219" t="n">
        <v>0.0052</v>
      </c>
      <c r="S219" t="n">
        <v>0.00244</v>
      </c>
      <c r="T219" t="n">
        <v>0.00244</v>
      </c>
      <c r="U219" t="n">
        <v>0.00244</v>
      </c>
      <c r="V219" t="n">
        <v>0.00244</v>
      </c>
      <c r="W219" t="n">
        <v>0.00482</v>
      </c>
      <c r="X219" t="n">
        <v>0.00482</v>
      </c>
      <c r="Y219" t="n">
        <v>0.00244</v>
      </c>
      <c r="Z219" t="n">
        <v>0.00244</v>
      </c>
      <c r="AA219" t="n">
        <v>0.00244</v>
      </c>
      <c r="AB219" t="n">
        <v>0.6021405388327206</v>
      </c>
      <c r="AC219" t="n">
        <v>7.704046178583079</v>
      </c>
      <c r="AD219" t="n">
        <v>243.916</v>
      </c>
      <c r="AE219" t="n">
        <v>0.03</v>
      </c>
      <c r="AF219" t="n">
        <v>1024</v>
      </c>
      <c r="AG219" t="n">
        <v>2119</v>
      </c>
      <c r="AH219" t="n">
        <v>3742</v>
      </c>
      <c r="AI219" t="n">
        <v>4655</v>
      </c>
    </row>
    <row r="220" spans="1:39">
      <c r="B220" t="n">
        <v>34</v>
      </c>
      <c r="C220" t="n">
        <v>34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0.00306</v>
      </c>
      <c r="Q220" t="n">
        <v>0.00254</v>
      </c>
      <c r="R220" t="n">
        <v>0.0052</v>
      </c>
      <c r="S220" t="n">
        <v>0.00244</v>
      </c>
      <c r="T220" t="n">
        <v>0.00244</v>
      </c>
      <c r="U220" t="n">
        <v>0.00244</v>
      </c>
      <c r="V220" t="n">
        <v>0.00244</v>
      </c>
      <c r="W220" t="n">
        <v>0.00482</v>
      </c>
      <c r="X220" t="n">
        <v>0.00482</v>
      </c>
      <c r="Y220" t="n">
        <v>0.00244</v>
      </c>
      <c r="Z220" t="n">
        <v>0.00244</v>
      </c>
      <c r="AA220" t="n">
        <v>0.00244</v>
      </c>
      <c r="AB220" t="n">
        <v>0.6021405388327206</v>
      </c>
      <c r="AC220" t="n">
        <v>7.704046178583079</v>
      </c>
      <c r="AD220" t="n">
        <v>243.916</v>
      </c>
      <c r="AE220" t="n">
        <v>0.035</v>
      </c>
      <c r="AF220" t="n">
        <v>948</v>
      </c>
      <c r="AG220" t="n">
        <v>1921</v>
      </c>
      <c r="AH220" t="n">
        <v>3258</v>
      </c>
      <c r="AI220" t="n">
        <v>3990</v>
      </c>
    </row>
    <row r="221" spans="1:39">
      <c r="B221" t="n">
        <v>34</v>
      </c>
      <c r="C221" t="n">
        <v>34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0.00306</v>
      </c>
      <c r="Q221" t="n">
        <v>0.00254</v>
      </c>
      <c r="R221" t="n">
        <v>0.0052</v>
      </c>
      <c r="S221" t="n">
        <v>0.00244</v>
      </c>
      <c r="T221" t="n">
        <v>0.00244</v>
      </c>
      <c r="U221" t="n">
        <v>0.00244</v>
      </c>
      <c r="V221" t="n">
        <v>0.00244</v>
      </c>
      <c r="W221" t="n">
        <v>0.00482</v>
      </c>
      <c r="X221" t="n">
        <v>0.00482</v>
      </c>
      <c r="Y221" t="n">
        <v>0.00244</v>
      </c>
      <c r="Z221" t="n">
        <v>0.00244</v>
      </c>
      <c r="AA221" t="n">
        <v>0.00244</v>
      </c>
      <c r="AB221" t="n">
        <v>0.6021405388327206</v>
      </c>
      <c r="AC221" t="n">
        <v>7.704046178583079</v>
      </c>
      <c r="AD221" t="n">
        <v>243.916</v>
      </c>
      <c r="AE221" t="n">
        <v>0.04</v>
      </c>
      <c r="AF221" t="n">
        <v>880</v>
      </c>
      <c r="AG221" t="n">
        <v>1759</v>
      </c>
      <c r="AH221" t="n">
        <v>2888</v>
      </c>
      <c r="AI221" t="n">
        <v>3491</v>
      </c>
    </row>
    <row r="222" spans="1:39">
      <c r="B222" t="n">
        <v>34</v>
      </c>
      <c r="C222" t="n">
        <v>34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0.00306</v>
      </c>
      <c r="Q222" t="n">
        <v>0.00254</v>
      </c>
      <c r="R222" t="n">
        <v>0.0052</v>
      </c>
      <c r="S222" t="n">
        <v>0.00244</v>
      </c>
      <c r="T222" t="n">
        <v>0.00244</v>
      </c>
      <c r="U222" t="n">
        <v>0.00244</v>
      </c>
      <c r="V222" t="n">
        <v>0.00244</v>
      </c>
      <c r="W222" t="n">
        <v>0.00482</v>
      </c>
      <c r="X222" t="n">
        <v>0.00482</v>
      </c>
      <c r="Y222" t="n">
        <v>0.00244</v>
      </c>
      <c r="Z222" t="n">
        <v>0.00244</v>
      </c>
      <c r="AA222" t="n">
        <v>0.00244</v>
      </c>
      <c r="AB222" t="n">
        <v>0.6021405388327206</v>
      </c>
      <c r="AC222" t="n">
        <v>7.704046178583079</v>
      </c>
      <c r="AD222" t="n">
        <v>243.916</v>
      </c>
      <c r="AE222" t="n">
        <v>0.045</v>
      </c>
      <c r="AF222" t="n">
        <v>820</v>
      </c>
      <c r="AG222" t="n">
        <v>1623</v>
      </c>
      <c r="AH222" t="n">
        <v>2595</v>
      </c>
      <c r="AI222" t="n">
        <v>3103</v>
      </c>
    </row>
    <row r="223" spans="1:39">
      <c r="B223" t="n">
        <v>34</v>
      </c>
      <c r="C223" t="n">
        <v>34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0.00306</v>
      </c>
      <c r="Q223" t="n">
        <v>0.00254</v>
      </c>
      <c r="R223" t="n">
        <v>0.0052</v>
      </c>
      <c r="S223" t="n">
        <v>0.00244</v>
      </c>
      <c r="T223" t="n">
        <v>0.00244</v>
      </c>
      <c r="U223" t="n">
        <v>0.00244</v>
      </c>
      <c r="V223" t="n">
        <v>0.00244</v>
      </c>
      <c r="W223" t="n">
        <v>0.00482</v>
      </c>
      <c r="X223" t="n">
        <v>0.00482</v>
      </c>
      <c r="Y223" t="n">
        <v>0.00244</v>
      </c>
      <c r="Z223" t="n">
        <v>0.00244</v>
      </c>
      <c r="AA223" t="n">
        <v>0.00244</v>
      </c>
      <c r="AB223" t="n">
        <v>0.6021405388327206</v>
      </c>
      <c r="AC223" t="n">
        <v>7.704046178583079</v>
      </c>
      <c r="AD223" t="n">
        <v>243.916</v>
      </c>
      <c r="AE223" t="n">
        <v>0.05</v>
      </c>
      <c r="AF223" t="n">
        <v>765</v>
      </c>
      <c r="AG223" t="n">
        <v>1506</v>
      </c>
      <c r="AH223" t="n">
        <v>2358</v>
      </c>
      <c r="AI223" t="n">
        <v>2793</v>
      </c>
    </row>
    <row r="224" spans="1:39">
      <c r="B224" t="n">
        <v>34</v>
      </c>
      <c r="C224" t="n">
        <v>34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0.00306</v>
      </c>
      <c r="Q224" t="n">
        <v>0.00254</v>
      </c>
      <c r="R224" t="n">
        <v>0.0052</v>
      </c>
      <c r="S224" t="n">
        <v>0.00244</v>
      </c>
      <c r="T224" t="n">
        <v>0.00244</v>
      </c>
      <c r="U224" t="n">
        <v>0.00244</v>
      </c>
      <c r="V224" t="n">
        <v>0.00244</v>
      </c>
      <c r="W224" t="n">
        <v>0.00482</v>
      </c>
      <c r="X224" t="n">
        <v>0.00482</v>
      </c>
      <c r="Y224" t="n">
        <v>0.00244</v>
      </c>
      <c r="Z224" t="n">
        <v>0.00244</v>
      </c>
      <c r="AA224" t="n">
        <v>0.00244</v>
      </c>
      <c r="AB224" t="n">
        <v>0.6021405388327206</v>
      </c>
      <c r="AC224" t="n">
        <v>7.704046178583079</v>
      </c>
      <c r="AD224" t="n">
        <v>243.916</v>
      </c>
      <c r="AE224" t="n">
        <v>0.055</v>
      </c>
      <c r="AF224" t="n">
        <v>716</v>
      </c>
      <c r="AG224" t="n">
        <v>1405</v>
      </c>
      <c r="AH224" t="n">
        <v>2160</v>
      </c>
      <c r="AI224" t="n">
        <v>2539</v>
      </c>
    </row>
    <row r="225" spans="1:39">
      <c r="B225" t="n">
        <v>34</v>
      </c>
      <c r="C225" t="n">
        <v>34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0.00306</v>
      </c>
      <c r="Q225" t="n">
        <v>0.00254</v>
      </c>
      <c r="R225" t="n">
        <v>0.0052</v>
      </c>
      <c r="S225" t="n">
        <v>0.00244</v>
      </c>
      <c r="T225" t="n">
        <v>0.00244</v>
      </c>
      <c r="U225" t="n">
        <v>0.00244</v>
      </c>
      <c r="V225" t="n">
        <v>0.00244</v>
      </c>
      <c r="W225" t="n">
        <v>0.00482</v>
      </c>
      <c r="X225" t="n">
        <v>0.00482</v>
      </c>
      <c r="Y225" t="n">
        <v>0.00244</v>
      </c>
      <c r="Z225" t="n">
        <v>0.00244</v>
      </c>
      <c r="AA225" t="n">
        <v>0.00244</v>
      </c>
      <c r="AB225" t="n">
        <v>0.6021405388327206</v>
      </c>
      <c r="AC225" t="n">
        <v>7.704046178583079</v>
      </c>
      <c r="AD225" t="n">
        <v>243.916</v>
      </c>
      <c r="AE225" t="n">
        <v>0.06</v>
      </c>
      <c r="AF225" t="n">
        <v>672</v>
      </c>
      <c r="AG225" t="n">
        <v>1316</v>
      </c>
      <c r="AH225" t="n">
        <v>1994</v>
      </c>
      <c r="AI225" t="n">
        <v>2328</v>
      </c>
    </row>
    <row r="226" spans="1:39">
      <c r="B226" t="n">
        <v>34</v>
      </c>
      <c r="C226" t="n">
        <v>34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0.00306</v>
      </c>
      <c r="Q226" t="n">
        <v>0.00254</v>
      </c>
      <c r="R226" t="n">
        <v>0.0052</v>
      </c>
      <c r="S226" t="n">
        <v>0.00244</v>
      </c>
      <c r="T226" t="n">
        <v>0.00244</v>
      </c>
      <c r="U226" t="n">
        <v>0.00244</v>
      </c>
      <c r="V226" t="n">
        <v>0.00244</v>
      </c>
      <c r="W226" t="n">
        <v>0.00482</v>
      </c>
      <c r="X226" t="n">
        <v>0.00482</v>
      </c>
      <c r="Y226" t="n">
        <v>0.00244</v>
      </c>
      <c r="Z226" t="n">
        <v>0.00244</v>
      </c>
      <c r="AA226" t="n">
        <v>0.00244</v>
      </c>
      <c r="AB226" t="n">
        <v>0.6021405388327206</v>
      </c>
      <c r="AC226" t="n">
        <v>7.704046178583079</v>
      </c>
      <c r="AD226" t="n">
        <v>243.916</v>
      </c>
      <c r="AE226" t="n">
        <v>0.065</v>
      </c>
      <c r="AF226" t="n">
        <v>632</v>
      </c>
      <c r="AG226" t="n">
        <v>1236</v>
      </c>
      <c r="AH226" t="n">
        <v>1851</v>
      </c>
      <c r="AI226" t="n">
        <v>2149</v>
      </c>
    </row>
    <row r="227" spans="1:39">
      <c r="B227" t="n">
        <v>34</v>
      </c>
      <c r="C227" t="n">
        <v>34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0.00306</v>
      </c>
      <c r="Q227" t="n">
        <v>0.00254</v>
      </c>
      <c r="R227" t="n">
        <v>0.0052</v>
      </c>
      <c r="S227" t="n">
        <v>0.00244</v>
      </c>
      <c r="T227" t="n">
        <v>0.00244</v>
      </c>
      <c r="U227" t="n">
        <v>0.00244</v>
      </c>
      <c r="V227" t="n">
        <v>0.00244</v>
      </c>
      <c r="W227" t="n">
        <v>0.00482</v>
      </c>
      <c r="X227" t="n">
        <v>0.00482</v>
      </c>
      <c r="Y227" t="n">
        <v>0.00244</v>
      </c>
      <c r="Z227" t="n">
        <v>0.00244</v>
      </c>
      <c r="AA227" t="n">
        <v>0.00244</v>
      </c>
      <c r="AB227" t="n">
        <v>0.6021405388327206</v>
      </c>
      <c r="AC227" t="n">
        <v>7.704046178583079</v>
      </c>
      <c r="AD227" t="n">
        <v>243.916</v>
      </c>
      <c r="AE227" t="n">
        <v>0.07000000000000001</v>
      </c>
      <c r="AF227" t="n">
        <v>596</v>
      </c>
      <c r="AG227" t="n">
        <v>1166</v>
      </c>
      <c r="AH227" t="n">
        <v>1727</v>
      </c>
      <c r="AI227" t="n">
        <v>1995</v>
      </c>
    </row>
    <row r="228" spans="1:39">
      <c r="B228" t="n">
        <v>34</v>
      </c>
      <c r="C228" t="n">
        <v>34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0.00291</v>
      </c>
      <c r="Q228" t="n">
        <v>0.00242</v>
      </c>
      <c r="R228" t="n">
        <v>0.00495</v>
      </c>
      <c r="S228" t="n">
        <v>0.00242</v>
      </c>
      <c r="T228" t="n">
        <v>0.00242</v>
      </c>
      <c r="U228" t="n">
        <v>0.00242</v>
      </c>
      <c r="V228" t="n">
        <v>0.00242</v>
      </c>
      <c r="W228" t="n">
        <v>0.00458</v>
      </c>
      <c r="X228" t="n">
        <v>0.00458</v>
      </c>
      <c r="Y228" t="n">
        <v>0.00242</v>
      </c>
      <c r="Z228" t="n">
        <v>0.00242</v>
      </c>
      <c r="AA228" t="n">
        <v>0.00242</v>
      </c>
      <c r="AB228" t="n">
        <v>0.6038454400689647</v>
      </c>
      <c r="AC228" t="n">
        <v>7.427848165549674</v>
      </c>
      <c r="AD228" t="n">
        <v>258.366</v>
      </c>
      <c r="AE228" t="n">
        <v>0.03</v>
      </c>
      <c r="AF228" t="n">
        <v>1011</v>
      </c>
      <c r="AG228" t="n">
        <v>2486</v>
      </c>
      <c r="AH228" t="n">
        <v>3923</v>
      </c>
      <c r="AI228" t="n">
        <v>4571</v>
      </c>
    </row>
    <row r="229" spans="1:39">
      <c r="B229" t="n">
        <v>34</v>
      </c>
      <c r="C229" t="n">
        <v>34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0.00291</v>
      </c>
      <c r="Q229" t="n">
        <v>0.00242</v>
      </c>
      <c r="R229" t="n">
        <v>0.00495</v>
      </c>
      <c r="S229" t="n">
        <v>0.00242</v>
      </c>
      <c r="T229" t="n">
        <v>0.00242</v>
      </c>
      <c r="U229" t="n">
        <v>0.00242</v>
      </c>
      <c r="V229" t="n">
        <v>0.00242</v>
      </c>
      <c r="W229" t="n">
        <v>0.00458</v>
      </c>
      <c r="X229" t="n">
        <v>0.00458</v>
      </c>
      <c r="Y229" t="n">
        <v>0.00242</v>
      </c>
      <c r="Z229" t="n">
        <v>0.00242</v>
      </c>
      <c r="AA229" t="n">
        <v>0.00242</v>
      </c>
      <c r="AB229" t="n">
        <v>0.6038454400689647</v>
      </c>
      <c r="AC229" t="n">
        <v>7.427848165549674</v>
      </c>
      <c r="AD229" t="n">
        <v>258.366</v>
      </c>
      <c r="AE229" t="n">
        <v>0.035</v>
      </c>
      <c r="AF229" t="n">
        <v>938</v>
      </c>
      <c r="AG229" t="n">
        <v>2214</v>
      </c>
      <c r="AH229" t="n">
        <v>3391</v>
      </c>
      <c r="AI229" t="n">
        <v>3918</v>
      </c>
    </row>
    <row r="230" spans="1:39">
      <c r="B230" t="n">
        <v>34</v>
      </c>
      <c r="C230" t="n">
        <v>34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0.00291</v>
      </c>
      <c r="Q230" t="n">
        <v>0.00242</v>
      </c>
      <c r="R230" t="n">
        <v>0.00495</v>
      </c>
      <c r="S230" t="n">
        <v>0.00242</v>
      </c>
      <c r="T230" t="n">
        <v>0.00242</v>
      </c>
      <c r="U230" t="n">
        <v>0.00242</v>
      </c>
      <c r="V230" t="n">
        <v>0.00242</v>
      </c>
      <c r="W230" t="n">
        <v>0.00458</v>
      </c>
      <c r="X230" t="n">
        <v>0.00458</v>
      </c>
      <c r="Y230" t="n">
        <v>0.00242</v>
      </c>
      <c r="Z230" t="n">
        <v>0.00242</v>
      </c>
      <c r="AA230" t="n">
        <v>0.00242</v>
      </c>
      <c r="AB230" t="n">
        <v>0.6038454400689647</v>
      </c>
      <c r="AC230" t="n">
        <v>7.427848165549674</v>
      </c>
      <c r="AD230" t="n">
        <v>258.366</v>
      </c>
      <c r="AE230" t="n">
        <v>0.04</v>
      </c>
      <c r="AF230" t="n">
        <v>873</v>
      </c>
      <c r="AG230" t="n">
        <v>1999</v>
      </c>
      <c r="AH230" t="n">
        <v>2989</v>
      </c>
      <c r="AI230" t="n">
        <v>3428</v>
      </c>
    </row>
    <row r="231" spans="1:39">
      <c r="B231" t="n">
        <v>34</v>
      </c>
      <c r="C231" t="n">
        <v>34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0.00291</v>
      </c>
      <c r="Q231" t="n">
        <v>0.00242</v>
      </c>
      <c r="R231" t="n">
        <v>0.00495</v>
      </c>
      <c r="S231" t="n">
        <v>0.00242</v>
      </c>
      <c r="T231" t="n">
        <v>0.00242</v>
      </c>
      <c r="U231" t="n">
        <v>0.00242</v>
      </c>
      <c r="V231" t="n">
        <v>0.00242</v>
      </c>
      <c r="W231" t="n">
        <v>0.00458</v>
      </c>
      <c r="X231" t="n">
        <v>0.00458</v>
      </c>
      <c r="Y231" t="n">
        <v>0.00242</v>
      </c>
      <c r="Z231" t="n">
        <v>0.00242</v>
      </c>
      <c r="AA231" t="n">
        <v>0.00242</v>
      </c>
      <c r="AB231" t="n">
        <v>0.6038454400689647</v>
      </c>
      <c r="AC231" t="n">
        <v>7.427848165549674</v>
      </c>
      <c r="AD231" t="n">
        <v>258.366</v>
      </c>
      <c r="AE231" t="n">
        <v>0.045</v>
      </c>
      <c r="AF231" t="n">
        <v>814</v>
      </c>
      <c r="AG231" t="n">
        <v>1824</v>
      </c>
      <c r="AH231" t="n">
        <v>2674</v>
      </c>
      <c r="AI231" t="n">
        <v>3047</v>
      </c>
    </row>
    <row r="232" spans="1:39">
      <c r="B232" t="n">
        <v>34</v>
      </c>
      <c r="C232" t="n">
        <v>34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0.00291</v>
      </c>
      <c r="Q232" t="n">
        <v>0.00242</v>
      </c>
      <c r="R232" t="n">
        <v>0.00495</v>
      </c>
      <c r="S232" t="n">
        <v>0.00242</v>
      </c>
      <c r="T232" t="n">
        <v>0.00242</v>
      </c>
      <c r="U232" t="n">
        <v>0.00242</v>
      </c>
      <c r="V232" t="n">
        <v>0.00242</v>
      </c>
      <c r="W232" t="n">
        <v>0.00458</v>
      </c>
      <c r="X232" t="n">
        <v>0.00458</v>
      </c>
      <c r="Y232" t="n">
        <v>0.00242</v>
      </c>
      <c r="Z232" t="n">
        <v>0.00242</v>
      </c>
      <c r="AA232" t="n">
        <v>0.00242</v>
      </c>
      <c r="AB232" t="n">
        <v>0.6038454400689647</v>
      </c>
      <c r="AC232" t="n">
        <v>7.427848165549674</v>
      </c>
      <c r="AD232" t="n">
        <v>258.366</v>
      </c>
      <c r="AE232" t="n">
        <v>0.05</v>
      </c>
      <c r="AF232" t="n">
        <v>761</v>
      </c>
      <c r="AG232" t="n">
        <v>1678</v>
      </c>
      <c r="AH232" t="n">
        <v>2419</v>
      </c>
      <c r="AI232" t="n">
        <v>2742</v>
      </c>
    </row>
    <row r="233" spans="1:39">
      <c r="B233" t="n">
        <v>34</v>
      </c>
      <c r="C233" t="n">
        <v>34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0.00291</v>
      </c>
      <c r="Q233" t="n">
        <v>0.00242</v>
      </c>
      <c r="R233" t="n">
        <v>0.00495</v>
      </c>
      <c r="S233" t="n">
        <v>0.00242</v>
      </c>
      <c r="T233" t="n">
        <v>0.00242</v>
      </c>
      <c r="U233" t="n">
        <v>0.00242</v>
      </c>
      <c r="V233" t="n">
        <v>0.00242</v>
      </c>
      <c r="W233" t="n">
        <v>0.00458</v>
      </c>
      <c r="X233" t="n">
        <v>0.00458</v>
      </c>
      <c r="Y233" t="n">
        <v>0.00242</v>
      </c>
      <c r="Z233" t="n">
        <v>0.00242</v>
      </c>
      <c r="AA233" t="n">
        <v>0.00242</v>
      </c>
      <c r="AB233" t="n">
        <v>0.6038454400689647</v>
      </c>
      <c r="AC233" t="n">
        <v>7.427848165549674</v>
      </c>
      <c r="AD233" t="n">
        <v>258.366</v>
      </c>
      <c r="AE233" t="n">
        <v>0.055</v>
      </c>
      <c r="AF233" t="n">
        <v>714</v>
      </c>
      <c r="AG233" t="n">
        <v>1554</v>
      </c>
      <c r="AH233" t="n">
        <v>2209</v>
      </c>
      <c r="AI233" t="n">
        <v>2493</v>
      </c>
    </row>
    <row r="234" spans="1:39">
      <c r="B234" t="n">
        <v>34</v>
      </c>
      <c r="C234" t="n">
        <v>34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0.00291</v>
      </c>
      <c r="Q234" t="n">
        <v>0.00242</v>
      </c>
      <c r="R234" t="n">
        <v>0.00495</v>
      </c>
      <c r="S234" t="n">
        <v>0.00242</v>
      </c>
      <c r="T234" t="n">
        <v>0.00242</v>
      </c>
      <c r="U234" t="n">
        <v>0.00242</v>
      </c>
      <c r="V234" t="n">
        <v>0.00242</v>
      </c>
      <c r="W234" t="n">
        <v>0.00458</v>
      </c>
      <c r="X234" t="n">
        <v>0.00458</v>
      </c>
      <c r="Y234" t="n">
        <v>0.00242</v>
      </c>
      <c r="Z234" t="n">
        <v>0.00242</v>
      </c>
      <c r="AA234" t="n">
        <v>0.00242</v>
      </c>
      <c r="AB234" t="n">
        <v>0.6038454400689647</v>
      </c>
      <c r="AC234" t="n">
        <v>7.427848165549674</v>
      </c>
      <c r="AD234" t="n">
        <v>258.366</v>
      </c>
      <c r="AE234" t="n">
        <v>0.06</v>
      </c>
      <c r="AF234" t="n">
        <v>670</v>
      </c>
      <c r="AG234" t="n">
        <v>1446</v>
      </c>
      <c r="AH234" t="n">
        <v>2032</v>
      </c>
      <c r="AI234" t="n">
        <v>2285</v>
      </c>
    </row>
    <row r="235" spans="1:39">
      <c r="B235" t="n">
        <v>34</v>
      </c>
      <c r="C235" t="n">
        <v>34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0.00291</v>
      </c>
      <c r="Q235" t="n">
        <v>0.00242</v>
      </c>
      <c r="R235" t="n">
        <v>0.00495</v>
      </c>
      <c r="S235" t="n">
        <v>0.00242</v>
      </c>
      <c r="T235" t="n">
        <v>0.00242</v>
      </c>
      <c r="U235" t="n">
        <v>0.00242</v>
      </c>
      <c r="V235" t="n">
        <v>0.00242</v>
      </c>
      <c r="W235" t="n">
        <v>0.00458</v>
      </c>
      <c r="X235" t="n">
        <v>0.00458</v>
      </c>
      <c r="Y235" t="n">
        <v>0.00242</v>
      </c>
      <c r="Z235" t="n">
        <v>0.00242</v>
      </c>
      <c r="AA235" t="n">
        <v>0.00242</v>
      </c>
      <c r="AB235" t="n">
        <v>0.6038454400689647</v>
      </c>
      <c r="AC235" t="n">
        <v>7.427848165549674</v>
      </c>
      <c r="AD235" t="n">
        <v>258.366</v>
      </c>
      <c r="AE235" t="n">
        <v>0.065</v>
      </c>
      <c r="AF235" t="n">
        <v>631</v>
      </c>
      <c r="AG235" t="n">
        <v>1352</v>
      </c>
      <c r="AH235" t="n">
        <v>1882</v>
      </c>
      <c r="AI235" t="n">
        <v>2110</v>
      </c>
    </row>
    <row r="236" spans="1:39">
      <c r="B236" t="n">
        <v>34</v>
      </c>
      <c r="C236" t="n">
        <v>34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0.00291</v>
      </c>
      <c r="Q236" t="n">
        <v>0.00242</v>
      </c>
      <c r="R236" t="n">
        <v>0.00495</v>
      </c>
      <c r="S236" t="n">
        <v>0.00242</v>
      </c>
      <c r="T236" t="n">
        <v>0.00242</v>
      </c>
      <c r="U236" t="n">
        <v>0.00242</v>
      </c>
      <c r="V236" t="n">
        <v>0.00242</v>
      </c>
      <c r="W236" t="n">
        <v>0.00458</v>
      </c>
      <c r="X236" t="n">
        <v>0.00458</v>
      </c>
      <c r="Y236" t="n">
        <v>0.00242</v>
      </c>
      <c r="Z236" t="n">
        <v>0.00242</v>
      </c>
      <c r="AA236" t="n">
        <v>0.00242</v>
      </c>
      <c r="AB236" t="n">
        <v>0.6038454400689647</v>
      </c>
      <c r="AC236" t="n">
        <v>7.427848165549674</v>
      </c>
      <c r="AD236" t="n">
        <v>258.366</v>
      </c>
      <c r="AE236" t="n">
        <v>0.07000000000000001</v>
      </c>
      <c r="AF236" t="n">
        <v>596</v>
      </c>
      <c r="AG236" t="n">
        <v>1270</v>
      </c>
      <c r="AH236" t="n">
        <v>1753</v>
      </c>
      <c r="AI236" t="n">
        <v>1959</v>
      </c>
    </row>
    <row r="237" spans="1:39">
      <c r="B237" t="n">
        <v>34</v>
      </c>
      <c r="C237" t="n">
        <v>34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0.00287</v>
      </c>
      <c r="Q237" t="n">
        <v>0.00242</v>
      </c>
      <c r="R237" t="n">
        <v>0.0049</v>
      </c>
      <c r="S237" t="n">
        <v>0.00242</v>
      </c>
      <c r="T237" t="n">
        <v>0.00242</v>
      </c>
      <c r="U237" t="n">
        <v>0.00242</v>
      </c>
      <c r="V237" t="n">
        <v>0.00242</v>
      </c>
      <c r="W237" t="n">
        <v>0.00452</v>
      </c>
      <c r="X237" t="n">
        <v>0.00452</v>
      </c>
      <c r="Y237" t="n">
        <v>0.00242</v>
      </c>
      <c r="Z237" t="n">
        <v>0.00242</v>
      </c>
      <c r="AA237" t="n">
        <v>0.00242</v>
      </c>
      <c r="AB237" t="n">
        <v>0.6043914105434561</v>
      </c>
      <c r="AC237" t="n">
        <v>8.213437518172201</v>
      </c>
      <c r="AD237" t="n">
        <v>258.366</v>
      </c>
      <c r="AE237" t="n">
        <v>0.03</v>
      </c>
      <c r="AF237" t="n">
        <v>890</v>
      </c>
      <c r="AG237" t="n">
        <v>1416</v>
      </c>
      <c r="AH237" t="n">
        <v>2796</v>
      </c>
      <c r="AI237" t="n">
        <v>3960</v>
      </c>
    </row>
    <row r="238" spans="1:39">
      <c r="B238" t="n">
        <v>34</v>
      </c>
      <c r="C238" t="n">
        <v>34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0.00287</v>
      </c>
      <c r="Q238" t="n">
        <v>0.00242</v>
      </c>
      <c r="R238" t="n">
        <v>0.0049</v>
      </c>
      <c r="S238" t="n">
        <v>0.00242</v>
      </c>
      <c r="T238" t="n">
        <v>0.00242</v>
      </c>
      <c r="U238" t="n">
        <v>0.00242</v>
      </c>
      <c r="V238" t="n">
        <v>0.00242</v>
      </c>
      <c r="W238" t="n">
        <v>0.00452</v>
      </c>
      <c r="X238" t="n">
        <v>0.00452</v>
      </c>
      <c r="Y238" t="n">
        <v>0.00242</v>
      </c>
      <c r="Z238" t="n">
        <v>0.00242</v>
      </c>
      <c r="AA238" t="n">
        <v>0.00242</v>
      </c>
      <c r="AB238" t="n">
        <v>0.6043914105434561</v>
      </c>
      <c r="AC238" t="n">
        <v>8.213437518172201</v>
      </c>
      <c r="AD238" t="n">
        <v>258.366</v>
      </c>
      <c r="AE238" t="n">
        <v>0.035</v>
      </c>
      <c r="AF238" t="n">
        <v>821</v>
      </c>
      <c r="AG238" t="n">
        <v>1324</v>
      </c>
      <c r="AH238" t="n">
        <v>2477</v>
      </c>
      <c r="AI238" t="n">
        <v>3409</v>
      </c>
    </row>
    <row r="239" spans="1:39">
      <c r="B239" t="n">
        <v>34</v>
      </c>
      <c r="C239" t="n">
        <v>34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0.00287</v>
      </c>
      <c r="Q239" t="n">
        <v>0.00242</v>
      </c>
      <c r="R239" t="n">
        <v>0.0049</v>
      </c>
      <c r="S239" t="n">
        <v>0.00242</v>
      </c>
      <c r="T239" t="n">
        <v>0.00242</v>
      </c>
      <c r="U239" t="n">
        <v>0.00242</v>
      </c>
      <c r="V239" t="n">
        <v>0.00242</v>
      </c>
      <c r="W239" t="n">
        <v>0.00452</v>
      </c>
      <c r="X239" t="n">
        <v>0.00452</v>
      </c>
      <c r="Y239" t="n">
        <v>0.00242</v>
      </c>
      <c r="Z239" t="n">
        <v>0.00242</v>
      </c>
      <c r="AA239" t="n">
        <v>0.00242</v>
      </c>
      <c r="AB239" t="n">
        <v>0.6043914105434561</v>
      </c>
      <c r="AC239" t="n">
        <v>8.213437518172201</v>
      </c>
      <c r="AD239" t="n">
        <v>258.366</v>
      </c>
      <c r="AE239" t="n">
        <v>0.04</v>
      </c>
      <c r="AF239" t="n">
        <v>760</v>
      </c>
      <c r="AG239" t="n">
        <v>1241</v>
      </c>
      <c r="AH239" t="n">
        <v>2228</v>
      </c>
      <c r="AI239" t="n">
        <v>2995</v>
      </c>
    </row>
    <row r="240" spans="1:39">
      <c r="B240" t="n">
        <v>34</v>
      </c>
      <c r="C240" t="n">
        <v>34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0.00287</v>
      </c>
      <c r="Q240" t="n">
        <v>0.00242</v>
      </c>
      <c r="R240" t="n">
        <v>0.0049</v>
      </c>
      <c r="S240" t="n">
        <v>0.00242</v>
      </c>
      <c r="T240" t="n">
        <v>0.00242</v>
      </c>
      <c r="U240" t="n">
        <v>0.00242</v>
      </c>
      <c r="V240" t="n">
        <v>0.00242</v>
      </c>
      <c r="W240" t="n">
        <v>0.00452</v>
      </c>
      <c r="X240" t="n">
        <v>0.00452</v>
      </c>
      <c r="Y240" t="n">
        <v>0.00242</v>
      </c>
      <c r="Z240" t="n">
        <v>0.00242</v>
      </c>
      <c r="AA240" t="n">
        <v>0.00242</v>
      </c>
      <c r="AB240" t="n">
        <v>0.6043914105434561</v>
      </c>
      <c r="AC240" t="n">
        <v>8.213437518172201</v>
      </c>
      <c r="AD240" t="n">
        <v>258.366</v>
      </c>
      <c r="AE240" t="n">
        <v>0.045</v>
      </c>
      <c r="AF240" t="n">
        <v>705</v>
      </c>
      <c r="AG240" t="n">
        <v>1166</v>
      </c>
      <c r="AH240" t="n">
        <v>2028</v>
      </c>
      <c r="AI240" t="n">
        <v>2672</v>
      </c>
    </row>
    <row r="241" spans="1:39">
      <c r="B241" t="n">
        <v>34</v>
      </c>
      <c r="C241" t="n">
        <v>34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0.00287</v>
      </c>
      <c r="Q241" t="n">
        <v>0.00242</v>
      </c>
      <c r="R241" t="n">
        <v>0.0049</v>
      </c>
      <c r="S241" t="n">
        <v>0.00242</v>
      </c>
      <c r="T241" t="n">
        <v>0.00242</v>
      </c>
      <c r="U241" t="n">
        <v>0.00242</v>
      </c>
      <c r="V241" t="n">
        <v>0.00242</v>
      </c>
      <c r="W241" t="n">
        <v>0.00452</v>
      </c>
      <c r="X241" t="n">
        <v>0.00452</v>
      </c>
      <c r="Y241" t="n">
        <v>0.00242</v>
      </c>
      <c r="Z241" t="n">
        <v>0.00242</v>
      </c>
      <c r="AA241" t="n">
        <v>0.00242</v>
      </c>
      <c r="AB241" t="n">
        <v>0.6043914105434561</v>
      </c>
      <c r="AC241" t="n">
        <v>8.213437518172201</v>
      </c>
      <c r="AD241" t="n">
        <v>258.366</v>
      </c>
      <c r="AE241" t="n">
        <v>0.05</v>
      </c>
      <c r="AF241" t="n">
        <v>657</v>
      </c>
      <c r="AG241" t="n">
        <v>1097</v>
      </c>
      <c r="AH241" t="n">
        <v>1860</v>
      </c>
      <c r="AI241" t="n">
        <v>2411</v>
      </c>
    </row>
    <row r="242" spans="1:39">
      <c r="B242" t="n">
        <v>34</v>
      </c>
      <c r="C242" t="n">
        <v>34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0.00287</v>
      </c>
      <c r="Q242" t="n">
        <v>0.00242</v>
      </c>
      <c r="R242" t="n">
        <v>0.0049</v>
      </c>
      <c r="S242" t="n">
        <v>0.00242</v>
      </c>
      <c r="T242" t="n">
        <v>0.00242</v>
      </c>
      <c r="U242" t="n">
        <v>0.00242</v>
      </c>
      <c r="V242" t="n">
        <v>0.00242</v>
      </c>
      <c r="W242" t="n">
        <v>0.00452</v>
      </c>
      <c r="X242" t="n">
        <v>0.00452</v>
      </c>
      <c r="Y242" t="n">
        <v>0.00242</v>
      </c>
      <c r="Z242" t="n">
        <v>0.00242</v>
      </c>
      <c r="AA242" t="n">
        <v>0.00242</v>
      </c>
      <c r="AB242" t="n">
        <v>0.6043914105434561</v>
      </c>
      <c r="AC242" t="n">
        <v>8.213437518172201</v>
      </c>
      <c r="AD242" t="n">
        <v>258.366</v>
      </c>
      <c r="AE242" t="n">
        <v>0.055</v>
      </c>
      <c r="AF242" t="n">
        <v>613</v>
      </c>
      <c r="AG242" t="n">
        <v>1034</v>
      </c>
      <c r="AH242" t="n">
        <v>1719</v>
      </c>
      <c r="AI242" t="n">
        <v>2198</v>
      </c>
    </row>
    <row r="243" spans="1:39">
      <c r="B243" t="n">
        <v>34</v>
      </c>
      <c r="C243" t="n">
        <v>34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0.00287</v>
      </c>
      <c r="Q243" t="n">
        <v>0.00242</v>
      </c>
      <c r="R243" t="n">
        <v>0.0049</v>
      </c>
      <c r="S243" t="n">
        <v>0.00242</v>
      </c>
      <c r="T243" t="n">
        <v>0.00242</v>
      </c>
      <c r="U243" t="n">
        <v>0.00242</v>
      </c>
      <c r="V243" t="n">
        <v>0.00242</v>
      </c>
      <c r="W243" t="n">
        <v>0.00452</v>
      </c>
      <c r="X243" t="n">
        <v>0.00452</v>
      </c>
      <c r="Y243" t="n">
        <v>0.00242</v>
      </c>
      <c r="Z243" t="n">
        <v>0.00242</v>
      </c>
      <c r="AA243" t="n">
        <v>0.00242</v>
      </c>
      <c r="AB243" t="n">
        <v>0.6043914105434561</v>
      </c>
      <c r="AC243" t="n">
        <v>8.213437518172201</v>
      </c>
      <c r="AD243" t="n">
        <v>258.366</v>
      </c>
      <c r="AE243" t="n">
        <v>0.06</v>
      </c>
      <c r="AF243" t="n">
        <v>574</v>
      </c>
      <c r="AG243" t="n">
        <v>977</v>
      </c>
      <c r="AH243" t="n">
        <v>1597</v>
      </c>
      <c r="AI243" t="n">
        <v>2019</v>
      </c>
    </row>
    <row r="244" spans="1:39">
      <c r="B244" t="n">
        <v>34</v>
      </c>
      <c r="C244" t="n">
        <v>34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0.00287</v>
      </c>
      <c r="Q244" t="n">
        <v>0.00242</v>
      </c>
      <c r="R244" t="n">
        <v>0.0049</v>
      </c>
      <c r="S244" t="n">
        <v>0.00242</v>
      </c>
      <c r="T244" t="n">
        <v>0.00242</v>
      </c>
      <c r="U244" t="n">
        <v>0.00242</v>
      </c>
      <c r="V244" t="n">
        <v>0.00242</v>
      </c>
      <c r="W244" t="n">
        <v>0.00452</v>
      </c>
      <c r="X244" t="n">
        <v>0.00452</v>
      </c>
      <c r="Y244" t="n">
        <v>0.00242</v>
      </c>
      <c r="Z244" t="n">
        <v>0.00242</v>
      </c>
      <c r="AA244" t="n">
        <v>0.00242</v>
      </c>
      <c r="AB244" t="n">
        <v>0.6043914105434561</v>
      </c>
      <c r="AC244" t="n">
        <v>8.213437518172201</v>
      </c>
      <c r="AD244" t="n">
        <v>258.366</v>
      </c>
      <c r="AE244" t="n">
        <v>0.065</v>
      </c>
      <c r="AF244" t="n">
        <v>539</v>
      </c>
      <c r="AG244" t="n">
        <v>925</v>
      </c>
      <c r="AH244" t="n">
        <v>1492</v>
      </c>
      <c r="AI244" t="n">
        <v>1867</v>
      </c>
    </row>
    <row r="245" spans="1:39">
      <c r="B245" t="n">
        <v>34</v>
      </c>
      <c r="C245" t="n">
        <v>34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0.00287</v>
      </c>
      <c r="Q245" t="n">
        <v>0.00242</v>
      </c>
      <c r="R245" t="n">
        <v>0.0049</v>
      </c>
      <c r="S245" t="n">
        <v>0.00242</v>
      </c>
      <c r="T245" t="n">
        <v>0.00242</v>
      </c>
      <c r="U245" t="n">
        <v>0.00242</v>
      </c>
      <c r="V245" t="n">
        <v>0.00242</v>
      </c>
      <c r="W245" t="n">
        <v>0.00452</v>
      </c>
      <c r="X245" t="n">
        <v>0.00452</v>
      </c>
      <c r="Y245" t="n">
        <v>0.00242</v>
      </c>
      <c r="Z245" t="n">
        <v>0.00242</v>
      </c>
      <c r="AA245" t="n">
        <v>0.00242</v>
      </c>
      <c r="AB245" t="n">
        <v>0.6043914105434561</v>
      </c>
      <c r="AC245" t="n">
        <v>8.213437518172201</v>
      </c>
      <c r="AD245" t="n">
        <v>258.366</v>
      </c>
      <c r="AE245" t="n">
        <v>0.07000000000000001</v>
      </c>
      <c r="AF245" t="n">
        <v>507</v>
      </c>
      <c r="AG245" t="n">
        <v>876</v>
      </c>
      <c r="AH245" t="n">
        <v>1400</v>
      </c>
      <c r="AI245" t="n">
        <v>1737</v>
      </c>
    </row>
    <row r="246" spans="1:39">
      <c r="B246" t="n">
        <v>34</v>
      </c>
      <c r="C246" t="n">
        <v>34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0.00285</v>
      </c>
      <c r="Q246" t="n">
        <v>0.00242</v>
      </c>
      <c r="R246" t="n">
        <v>0.00484</v>
      </c>
      <c r="S246" t="n">
        <v>0.00242</v>
      </c>
      <c r="T246" t="n">
        <v>0.00242</v>
      </c>
      <c r="U246" t="n">
        <v>0.00242</v>
      </c>
      <c r="V246" t="n">
        <v>0.00242</v>
      </c>
      <c r="W246" t="n">
        <v>0.00447</v>
      </c>
      <c r="X246" t="n">
        <v>0.00447</v>
      </c>
      <c r="Y246" t="n">
        <v>0.00242</v>
      </c>
      <c r="Z246" t="n">
        <v>0.00242</v>
      </c>
      <c r="AA246" t="n">
        <v>0.00242</v>
      </c>
      <c r="AB246" t="n">
        <v>0.6052061756923409</v>
      </c>
      <c r="AC246" t="n">
        <v>8.218971819873795</v>
      </c>
      <c r="AD246" t="n">
        <v>258.366</v>
      </c>
      <c r="AE246" t="n">
        <v>0.03</v>
      </c>
      <c r="AF246" t="n">
        <v>889</v>
      </c>
      <c r="AG246" t="n">
        <v>1414</v>
      </c>
      <c r="AH246" t="n">
        <v>2781</v>
      </c>
      <c r="AI246" t="n">
        <v>3948</v>
      </c>
    </row>
    <row r="247" spans="1:39">
      <c r="B247" t="n">
        <v>34</v>
      </c>
      <c r="C247" t="n">
        <v>34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0.00285</v>
      </c>
      <c r="Q247" t="n">
        <v>0.00242</v>
      </c>
      <c r="R247" t="n">
        <v>0.00484</v>
      </c>
      <c r="S247" t="n">
        <v>0.00242</v>
      </c>
      <c r="T247" t="n">
        <v>0.00242</v>
      </c>
      <c r="U247" t="n">
        <v>0.00242</v>
      </c>
      <c r="V247" t="n">
        <v>0.00242</v>
      </c>
      <c r="W247" t="n">
        <v>0.00447</v>
      </c>
      <c r="X247" t="n">
        <v>0.00447</v>
      </c>
      <c r="Y247" t="n">
        <v>0.00242</v>
      </c>
      <c r="Z247" t="n">
        <v>0.00242</v>
      </c>
      <c r="AA247" t="n">
        <v>0.00242</v>
      </c>
      <c r="AB247" t="n">
        <v>0.6052061756923409</v>
      </c>
      <c r="AC247" t="n">
        <v>8.218971819873795</v>
      </c>
      <c r="AD247" t="n">
        <v>258.366</v>
      </c>
      <c r="AE247" t="n">
        <v>0.035</v>
      </c>
      <c r="AF247" t="n">
        <v>820</v>
      </c>
      <c r="AG247" t="n">
        <v>1322</v>
      </c>
      <c r="AH247" t="n">
        <v>2465</v>
      </c>
      <c r="AI247" t="n">
        <v>3400</v>
      </c>
    </row>
    <row r="248" spans="1:39">
      <c r="B248" t="n">
        <v>34</v>
      </c>
      <c r="C248" t="n">
        <v>34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0.00285</v>
      </c>
      <c r="Q248" t="n">
        <v>0.00242</v>
      </c>
      <c r="R248" t="n">
        <v>0.00484</v>
      </c>
      <c r="S248" t="n">
        <v>0.00242</v>
      </c>
      <c r="T248" t="n">
        <v>0.00242</v>
      </c>
      <c r="U248" t="n">
        <v>0.00242</v>
      </c>
      <c r="V248" t="n">
        <v>0.00242</v>
      </c>
      <c r="W248" t="n">
        <v>0.00447</v>
      </c>
      <c r="X248" t="n">
        <v>0.00447</v>
      </c>
      <c r="Y248" t="n">
        <v>0.00242</v>
      </c>
      <c r="Z248" t="n">
        <v>0.00242</v>
      </c>
      <c r="AA248" t="n">
        <v>0.00242</v>
      </c>
      <c r="AB248" t="n">
        <v>0.6052061756923409</v>
      </c>
      <c r="AC248" t="n">
        <v>8.218971819873795</v>
      </c>
      <c r="AD248" t="n">
        <v>258.366</v>
      </c>
      <c r="AE248" t="n">
        <v>0.04</v>
      </c>
      <c r="AF248" t="n">
        <v>759</v>
      </c>
      <c r="AG248" t="n">
        <v>1239</v>
      </c>
      <c r="AH248" t="n">
        <v>2218</v>
      </c>
      <c r="AI248" t="n">
        <v>2987</v>
      </c>
    </row>
    <row r="249" spans="1:39">
      <c r="B249" t="n">
        <v>34</v>
      </c>
      <c r="C249" t="n">
        <v>34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0.00285</v>
      </c>
      <c r="Q249" t="n">
        <v>0.00242</v>
      </c>
      <c r="R249" t="n">
        <v>0.00484</v>
      </c>
      <c r="S249" t="n">
        <v>0.00242</v>
      </c>
      <c r="T249" t="n">
        <v>0.00242</v>
      </c>
      <c r="U249" t="n">
        <v>0.00242</v>
      </c>
      <c r="V249" t="n">
        <v>0.00242</v>
      </c>
      <c r="W249" t="n">
        <v>0.00447</v>
      </c>
      <c r="X249" t="n">
        <v>0.00447</v>
      </c>
      <c r="Y249" t="n">
        <v>0.00242</v>
      </c>
      <c r="Z249" t="n">
        <v>0.00242</v>
      </c>
      <c r="AA249" t="n">
        <v>0.00242</v>
      </c>
      <c r="AB249" t="n">
        <v>0.6052061756923409</v>
      </c>
      <c r="AC249" t="n">
        <v>8.218971819873795</v>
      </c>
      <c r="AD249" t="n">
        <v>258.366</v>
      </c>
      <c r="AE249" t="n">
        <v>0.045</v>
      </c>
      <c r="AF249" t="n">
        <v>704</v>
      </c>
      <c r="AG249" t="n">
        <v>1164</v>
      </c>
      <c r="AH249" t="n">
        <v>2019</v>
      </c>
      <c r="AI249" t="n">
        <v>2666</v>
      </c>
    </row>
    <row r="250" spans="1:39">
      <c r="B250" t="n">
        <v>34</v>
      </c>
      <c r="C250" t="n">
        <v>34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0.00285</v>
      </c>
      <c r="Q250" t="n">
        <v>0.00242</v>
      </c>
      <c r="R250" t="n">
        <v>0.00484</v>
      </c>
      <c r="S250" t="n">
        <v>0.00242</v>
      </c>
      <c r="T250" t="n">
        <v>0.00242</v>
      </c>
      <c r="U250" t="n">
        <v>0.00242</v>
      </c>
      <c r="V250" t="n">
        <v>0.00242</v>
      </c>
      <c r="W250" t="n">
        <v>0.00447</v>
      </c>
      <c r="X250" t="n">
        <v>0.00447</v>
      </c>
      <c r="Y250" t="n">
        <v>0.00242</v>
      </c>
      <c r="Z250" t="n">
        <v>0.00242</v>
      </c>
      <c r="AA250" t="n">
        <v>0.00242</v>
      </c>
      <c r="AB250" t="n">
        <v>0.6052061756923409</v>
      </c>
      <c r="AC250" t="n">
        <v>8.218971819873795</v>
      </c>
      <c r="AD250" t="n">
        <v>258.366</v>
      </c>
      <c r="AE250" t="n">
        <v>0.05</v>
      </c>
      <c r="AF250" t="n">
        <v>655</v>
      </c>
      <c r="AG250" t="n">
        <v>1095</v>
      </c>
      <c r="AH250" t="n">
        <v>1853</v>
      </c>
      <c r="AI250" t="n">
        <v>2406</v>
      </c>
    </row>
    <row r="251" spans="1:39">
      <c r="B251" t="n">
        <v>34</v>
      </c>
      <c r="C251" t="n">
        <v>34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0.00285</v>
      </c>
      <c r="Q251" t="n">
        <v>0.00242</v>
      </c>
      <c r="R251" t="n">
        <v>0.00484</v>
      </c>
      <c r="S251" t="n">
        <v>0.00242</v>
      </c>
      <c r="T251" t="n">
        <v>0.00242</v>
      </c>
      <c r="U251" t="n">
        <v>0.00242</v>
      </c>
      <c r="V251" t="n">
        <v>0.00242</v>
      </c>
      <c r="W251" t="n">
        <v>0.00447</v>
      </c>
      <c r="X251" t="n">
        <v>0.00447</v>
      </c>
      <c r="Y251" t="n">
        <v>0.00242</v>
      </c>
      <c r="Z251" t="n">
        <v>0.00242</v>
      </c>
      <c r="AA251" t="n">
        <v>0.00242</v>
      </c>
      <c r="AB251" t="n">
        <v>0.6052061756923409</v>
      </c>
      <c r="AC251" t="n">
        <v>8.218971819873795</v>
      </c>
      <c r="AD251" t="n">
        <v>258.366</v>
      </c>
      <c r="AE251" t="n">
        <v>0.055</v>
      </c>
      <c r="AF251" t="n">
        <v>612</v>
      </c>
      <c r="AG251" t="n">
        <v>1033</v>
      </c>
      <c r="AH251" t="n">
        <v>1713</v>
      </c>
      <c r="AI251" t="n">
        <v>2194</v>
      </c>
    </row>
    <row r="252" spans="1:39">
      <c r="B252" t="n">
        <v>34</v>
      </c>
      <c r="C252" t="n">
        <v>34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0.00285</v>
      </c>
      <c r="Q252" t="n">
        <v>0.00242</v>
      </c>
      <c r="R252" t="n">
        <v>0.00484</v>
      </c>
      <c r="S252" t="n">
        <v>0.00242</v>
      </c>
      <c r="T252" t="n">
        <v>0.00242</v>
      </c>
      <c r="U252" t="n">
        <v>0.00242</v>
      </c>
      <c r="V252" t="n">
        <v>0.00242</v>
      </c>
      <c r="W252" t="n">
        <v>0.00447</v>
      </c>
      <c r="X252" t="n">
        <v>0.00447</v>
      </c>
      <c r="Y252" t="n">
        <v>0.00242</v>
      </c>
      <c r="Z252" t="n">
        <v>0.00242</v>
      </c>
      <c r="AA252" t="n">
        <v>0.00242</v>
      </c>
      <c r="AB252" t="n">
        <v>0.6052061756923409</v>
      </c>
      <c r="AC252" t="n">
        <v>8.218971819873795</v>
      </c>
      <c r="AD252" t="n">
        <v>258.366</v>
      </c>
      <c r="AE252" t="n">
        <v>0.06</v>
      </c>
      <c r="AF252" t="n">
        <v>573</v>
      </c>
      <c r="AG252" t="n">
        <v>975</v>
      </c>
      <c r="AH252" t="n">
        <v>1592</v>
      </c>
      <c r="AI252" t="n">
        <v>2015</v>
      </c>
    </row>
    <row r="253" spans="1:39">
      <c r="B253" t="n">
        <v>34</v>
      </c>
      <c r="C253" t="n">
        <v>34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0.00285</v>
      </c>
      <c r="Q253" t="n">
        <v>0.00242</v>
      </c>
      <c r="R253" t="n">
        <v>0.00484</v>
      </c>
      <c r="S253" t="n">
        <v>0.00242</v>
      </c>
      <c r="T253" t="n">
        <v>0.00242</v>
      </c>
      <c r="U253" t="n">
        <v>0.00242</v>
      </c>
      <c r="V253" t="n">
        <v>0.00242</v>
      </c>
      <c r="W253" t="n">
        <v>0.00447</v>
      </c>
      <c r="X253" t="n">
        <v>0.00447</v>
      </c>
      <c r="Y253" t="n">
        <v>0.00242</v>
      </c>
      <c r="Z253" t="n">
        <v>0.00242</v>
      </c>
      <c r="AA253" t="n">
        <v>0.00242</v>
      </c>
      <c r="AB253" t="n">
        <v>0.6052061756923409</v>
      </c>
      <c r="AC253" t="n">
        <v>8.218971819873795</v>
      </c>
      <c r="AD253" t="n">
        <v>258.366</v>
      </c>
      <c r="AE253" t="n">
        <v>0.065</v>
      </c>
      <c r="AF253" t="n">
        <v>538</v>
      </c>
      <c r="AG253" t="n">
        <v>923</v>
      </c>
      <c r="AH253" t="n">
        <v>1487</v>
      </c>
      <c r="AI253" t="n">
        <v>1863</v>
      </c>
    </row>
    <row r="254" spans="1:39">
      <c r="B254" t="n">
        <v>34</v>
      </c>
      <c r="C254" t="n">
        <v>34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0.00285</v>
      </c>
      <c r="Q254" t="n">
        <v>0.00242</v>
      </c>
      <c r="R254" t="n">
        <v>0.00484</v>
      </c>
      <c r="S254" t="n">
        <v>0.00242</v>
      </c>
      <c r="T254" t="n">
        <v>0.00242</v>
      </c>
      <c r="U254" t="n">
        <v>0.00242</v>
      </c>
      <c r="V254" t="n">
        <v>0.00242</v>
      </c>
      <c r="W254" t="n">
        <v>0.00447</v>
      </c>
      <c r="X254" t="n">
        <v>0.00447</v>
      </c>
      <c r="Y254" t="n">
        <v>0.00242</v>
      </c>
      <c r="Z254" t="n">
        <v>0.00242</v>
      </c>
      <c r="AA254" t="n">
        <v>0.00242</v>
      </c>
      <c r="AB254" t="n">
        <v>0.6052061756923409</v>
      </c>
      <c r="AC254" t="n">
        <v>8.218971819873795</v>
      </c>
      <c r="AD254" t="n">
        <v>258.366</v>
      </c>
      <c r="AE254" t="n">
        <v>0.07000000000000001</v>
      </c>
      <c r="AF254" t="n">
        <v>506</v>
      </c>
      <c r="AG254" t="n">
        <v>875</v>
      </c>
      <c r="AH254" t="n">
        <v>1395</v>
      </c>
      <c r="AI254" t="n">
        <v>1734</v>
      </c>
    </row>
    <row r="255" spans="1:39">
      <c r="B255" t="n">
        <v>34</v>
      </c>
      <c r="C255" t="n">
        <v>34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0.00282</v>
      </c>
      <c r="Q255" t="n">
        <v>0.00242</v>
      </c>
      <c r="R255" t="n">
        <v>0.00479</v>
      </c>
      <c r="S255" t="n">
        <v>0.00242</v>
      </c>
      <c r="T255" t="n">
        <v>0.00242</v>
      </c>
      <c r="U255" t="n">
        <v>0.00242</v>
      </c>
      <c r="V255" t="n">
        <v>0.00242</v>
      </c>
      <c r="W255" t="n">
        <v>0.00443</v>
      </c>
      <c r="X255" t="n">
        <v>0.00443</v>
      </c>
      <c r="Y255" t="n">
        <v>0.00242</v>
      </c>
      <c r="Z255" t="n">
        <v>0.00242</v>
      </c>
      <c r="AA255" t="n">
        <v>0.00242</v>
      </c>
      <c r="AB255" t="n">
        <v>0.6061655152596354</v>
      </c>
      <c r="AC255" t="n">
        <v>8.225483371662246</v>
      </c>
      <c r="AD255" t="n">
        <v>258.366</v>
      </c>
      <c r="AE255" t="n">
        <v>0.03</v>
      </c>
      <c r="AF255" t="n">
        <v>887</v>
      </c>
      <c r="AG255" t="n">
        <v>1412</v>
      </c>
      <c r="AH255" t="n">
        <v>2767</v>
      </c>
      <c r="AI255" t="n">
        <v>3936</v>
      </c>
    </row>
    <row r="256" spans="1:39">
      <c r="B256" t="n">
        <v>34</v>
      </c>
      <c r="C256" t="n">
        <v>34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0.00282</v>
      </c>
      <c r="Q256" t="n">
        <v>0.00242</v>
      </c>
      <c r="R256" t="n">
        <v>0.00479</v>
      </c>
      <c r="S256" t="n">
        <v>0.00242</v>
      </c>
      <c r="T256" t="n">
        <v>0.00242</v>
      </c>
      <c r="U256" t="n">
        <v>0.00242</v>
      </c>
      <c r="V256" t="n">
        <v>0.00242</v>
      </c>
      <c r="W256" t="n">
        <v>0.00443</v>
      </c>
      <c r="X256" t="n">
        <v>0.00443</v>
      </c>
      <c r="Y256" t="n">
        <v>0.00242</v>
      </c>
      <c r="Z256" t="n">
        <v>0.00242</v>
      </c>
      <c r="AA256" t="n">
        <v>0.00242</v>
      </c>
      <c r="AB256" t="n">
        <v>0.6061655152596354</v>
      </c>
      <c r="AC256" t="n">
        <v>8.225483371662246</v>
      </c>
      <c r="AD256" t="n">
        <v>258.366</v>
      </c>
      <c r="AE256" t="n">
        <v>0.035</v>
      </c>
      <c r="AF256" t="n">
        <v>818</v>
      </c>
      <c r="AG256" t="n">
        <v>1320</v>
      </c>
      <c r="AH256" t="n">
        <v>2453</v>
      </c>
      <c r="AI256" t="n">
        <v>3391</v>
      </c>
    </row>
    <row r="257" spans="1:39">
      <c r="B257" t="n">
        <v>34</v>
      </c>
      <c r="C257" t="n">
        <v>34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0.00282</v>
      </c>
      <c r="Q257" t="n">
        <v>0.00242</v>
      </c>
      <c r="R257" t="n">
        <v>0.00479</v>
      </c>
      <c r="S257" t="n">
        <v>0.00242</v>
      </c>
      <c r="T257" t="n">
        <v>0.00242</v>
      </c>
      <c r="U257" t="n">
        <v>0.00242</v>
      </c>
      <c r="V257" t="n">
        <v>0.00242</v>
      </c>
      <c r="W257" t="n">
        <v>0.00443</v>
      </c>
      <c r="X257" t="n">
        <v>0.00443</v>
      </c>
      <c r="Y257" t="n">
        <v>0.00242</v>
      </c>
      <c r="Z257" t="n">
        <v>0.00242</v>
      </c>
      <c r="AA257" t="n">
        <v>0.00242</v>
      </c>
      <c r="AB257" t="n">
        <v>0.6061655152596354</v>
      </c>
      <c r="AC257" t="n">
        <v>8.225483371662246</v>
      </c>
      <c r="AD257" t="n">
        <v>258.366</v>
      </c>
      <c r="AE257" t="n">
        <v>0.04</v>
      </c>
      <c r="AF257" t="n">
        <v>757</v>
      </c>
      <c r="AG257" t="n">
        <v>1237</v>
      </c>
      <c r="AH257" t="n">
        <v>2209</v>
      </c>
      <c r="AI257" t="n">
        <v>2980</v>
      </c>
    </row>
    <row r="258" spans="1:39">
      <c r="B258" t="n">
        <v>34</v>
      </c>
      <c r="C258" t="n">
        <v>34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0.00282</v>
      </c>
      <c r="Q258" t="n">
        <v>0.00242</v>
      </c>
      <c r="R258" t="n">
        <v>0.00479</v>
      </c>
      <c r="S258" t="n">
        <v>0.00242</v>
      </c>
      <c r="T258" t="n">
        <v>0.00242</v>
      </c>
      <c r="U258" t="n">
        <v>0.00242</v>
      </c>
      <c r="V258" t="n">
        <v>0.00242</v>
      </c>
      <c r="W258" t="n">
        <v>0.00443</v>
      </c>
      <c r="X258" t="n">
        <v>0.00443</v>
      </c>
      <c r="Y258" t="n">
        <v>0.00242</v>
      </c>
      <c r="Z258" t="n">
        <v>0.00242</v>
      </c>
      <c r="AA258" t="n">
        <v>0.00242</v>
      </c>
      <c r="AB258" t="n">
        <v>0.6061655152596354</v>
      </c>
      <c r="AC258" t="n">
        <v>8.225483371662246</v>
      </c>
      <c r="AD258" t="n">
        <v>258.366</v>
      </c>
      <c r="AE258" t="n">
        <v>0.045</v>
      </c>
      <c r="AF258" t="n">
        <v>703</v>
      </c>
      <c r="AG258" t="n">
        <v>1162</v>
      </c>
      <c r="AH258" t="n">
        <v>2011</v>
      </c>
      <c r="AI258" t="n">
        <v>2659</v>
      </c>
    </row>
    <row r="259" spans="1:39">
      <c r="B259" t="n">
        <v>34</v>
      </c>
      <c r="C259" t="n">
        <v>34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0.00282</v>
      </c>
      <c r="Q259" t="n">
        <v>0.00242</v>
      </c>
      <c r="R259" t="n">
        <v>0.00479</v>
      </c>
      <c r="S259" t="n">
        <v>0.00242</v>
      </c>
      <c r="T259" t="n">
        <v>0.00242</v>
      </c>
      <c r="U259" t="n">
        <v>0.00242</v>
      </c>
      <c r="V259" t="n">
        <v>0.00242</v>
      </c>
      <c r="W259" t="n">
        <v>0.00443</v>
      </c>
      <c r="X259" t="n">
        <v>0.00443</v>
      </c>
      <c r="Y259" t="n">
        <v>0.00242</v>
      </c>
      <c r="Z259" t="n">
        <v>0.00242</v>
      </c>
      <c r="AA259" t="n">
        <v>0.00242</v>
      </c>
      <c r="AB259" t="n">
        <v>0.6061655152596354</v>
      </c>
      <c r="AC259" t="n">
        <v>8.225483371662246</v>
      </c>
      <c r="AD259" t="n">
        <v>258.366</v>
      </c>
      <c r="AE259" t="n">
        <v>0.05</v>
      </c>
      <c r="AF259" t="n">
        <v>654</v>
      </c>
      <c r="AG259" t="n">
        <v>1093</v>
      </c>
      <c r="AH259" t="n">
        <v>1846</v>
      </c>
      <c r="AI259" t="n">
        <v>2401</v>
      </c>
    </row>
    <row r="260" spans="1:39">
      <c r="B260" t="n">
        <v>34</v>
      </c>
      <c r="C260" t="n">
        <v>34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0.00282</v>
      </c>
      <c r="Q260" t="n">
        <v>0.00242</v>
      </c>
      <c r="R260" t="n">
        <v>0.00479</v>
      </c>
      <c r="S260" t="n">
        <v>0.00242</v>
      </c>
      <c r="T260" t="n">
        <v>0.00242</v>
      </c>
      <c r="U260" t="n">
        <v>0.00242</v>
      </c>
      <c r="V260" t="n">
        <v>0.00242</v>
      </c>
      <c r="W260" t="n">
        <v>0.00443</v>
      </c>
      <c r="X260" t="n">
        <v>0.00443</v>
      </c>
      <c r="Y260" t="n">
        <v>0.00242</v>
      </c>
      <c r="Z260" t="n">
        <v>0.00242</v>
      </c>
      <c r="AA260" t="n">
        <v>0.00242</v>
      </c>
      <c r="AB260" t="n">
        <v>0.6061655152596354</v>
      </c>
      <c r="AC260" t="n">
        <v>8.225483371662246</v>
      </c>
      <c r="AD260" t="n">
        <v>258.366</v>
      </c>
      <c r="AE260" t="n">
        <v>0.055</v>
      </c>
      <c r="AF260" t="n">
        <v>611</v>
      </c>
      <c r="AG260" t="n">
        <v>1031</v>
      </c>
      <c r="AH260" t="n">
        <v>1707</v>
      </c>
      <c r="AI260" t="n">
        <v>2189</v>
      </c>
    </row>
    <row r="261" spans="1:39">
      <c r="B261" t="n">
        <v>34</v>
      </c>
      <c r="C261" t="n">
        <v>34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0.00282</v>
      </c>
      <c r="Q261" t="n">
        <v>0.00242</v>
      </c>
      <c r="R261" t="n">
        <v>0.00479</v>
      </c>
      <c r="S261" t="n">
        <v>0.00242</v>
      </c>
      <c r="T261" t="n">
        <v>0.00242</v>
      </c>
      <c r="U261" t="n">
        <v>0.00242</v>
      </c>
      <c r="V261" t="n">
        <v>0.00242</v>
      </c>
      <c r="W261" t="n">
        <v>0.00443</v>
      </c>
      <c r="X261" t="n">
        <v>0.00443</v>
      </c>
      <c r="Y261" t="n">
        <v>0.00242</v>
      </c>
      <c r="Z261" t="n">
        <v>0.00242</v>
      </c>
      <c r="AA261" t="n">
        <v>0.00242</v>
      </c>
      <c r="AB261" t="n">
        <v>0.6061655152596354</v>
      </c>
      <c r="AC261" t="n">
        <v>8.225483371662246</v>
      </c>
      <c r="AD261" t="n">
        <v>258.366</v>
      </c>
      <c r="AE261" t="n">
        <v>0.06</v>
      </c>
      <c r="AF261" t="n">
        <v>572</v>
      </c>
      <c r="AG261" t="n">
        <v>974</v>
      </c>
      <c r="AH261" t="n">
        <v>1586</v>
      </c>
      <c r="AI261" t="n">
        <v>2011</v>
      </c>
    </row>
    <row r="262" spans="1:39">
      <c r="B262" t="n">
        <v>34</v>
      </c>
      <c r="C262" t="n">
        <v>34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0.00282</v>
      </c>
      <c r="Q262" t="n">
        <v>0.00242</v>
      </c>
      <c r="R262" t="n">
        <v>0.00479</v>
      </c>
      <c r="S262" t="n">
        <v>0.00242</v>
      </c>
      <c r="T262" t="n">
        <v>0.00242</v>
      </c>
      <c r="U262" t="n">
        <v>0.00242</v>
      </c>
      <c r="V262" t="n">
        <v>0.00242</v>
      </c>
      <c r="W262" t="n">
        <v>0.00443</v>
      </c>
      <c r="X262" t="n">
        <v>0.00443</v>
      </c>
      <c r="Y262" t="n">
        <v>0.00242</v>
      </c>
      <c r="Z262" t="n">
        <v>0.00242</v>
      </c>
      <c r="AA262" t="n">
        <v>0.00242</v>
      </c>
      <c r="AB262" t="n">
        <v>0.6061655152596354</v>
      </c>
      <c r="AC262" t="n">
        <v>8.225483371662246</v>
      </c>
      <c r="AD262" t="n">
        <v>258.366</v>
      </c>
      <c r="AE262" t="n">
        <v>0.065</v>
      </c>
      <c r="AF262" t="n">
        <v>537</v>
      </c>
      <c r="AG262" t="n">
        <v>921</v>
      </c>
      <c r="AH262" t="n">
        <v>1482</v>
      </c>
      <c r="AI262" t="n">
        <v>1860</v>
      </c>
    </row>
    <row r="263" spans="1:39">
      <c r="B263" t="n">
        <v>34</v>
      </c>
      <c r="C263" t="n">
        <v>34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0.00282</v>
      </c>
      <c r="Q263" t="n">
        <v>0.00242</v>
      </c>
      <c r="R263" t="n">
        <v>0.00479</v>
      </c>
      <c r="S263" t="n">
        <v>0.00242</v>
      </c>
      <c r="T263" t="n">
        <v>0.00242</v>
      </c>
      <c r="U263" t="n">
        <v>0.00242</v>
      </c>
      <c r="V263" t="n">
        <v>0.00242</v>
      </c>
      <c r="W263" t="n">
        <v>0.00443</v>
      </c>
      <c r="X263" t="n">
        <v>0.00443</v>
      </c>
      <c r="Y263" t="n">
        <v>0.00242</v>
      </c>
      <c r="Z263" t="n">
        <v>0.00242</v>
      </c>
      <c r="AA263" t="n">
        <v>0.00242</v>
      </c>
      <c r="AB263" t="n">
        <v>0.6061655152596354</v>
      </c>
      <c r="AC263" t="n">
        <v>8.225483371662246</v>
      </c>
      <c r="AD263" t="n">
        <v>258.366</v>
      </c>
      <c r="AE263" t="n">
        <v>0.07000000000000001</v>
      </c>
      <c r="AF263" t="n">
        <v>505</v>
      </c>
      <c r="AG263" t="n">
        <v>873</v>
      </c>
      <c r="AH263" t="n">
        <v>1391</v>
      </c>
      <c r="AI263" t="n">
        <v>1731</v>
      </c>
    </row>
    <row r="264" spans="1:39">
      <c r="B264" t="n">
        <v>34</v>
      </c>
      <c r="C264" t="n">
        <v>34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0.00279</v>
      </c>
      <c r="Q264" t="n">
        <v>0.00242</v>
      </c>
      <c r="R264" t="n">
        <v>0.00474</v>
      </c>
      <c r="S264" t="n">
        <v>0.00242</v>
      </c>
      <c r="T264" t="n">
        <v>0.00242</v>
      </c>
      <c r="U264" t="n">
        <v>0.00242</v>
      </c>
      <c r="V264" t="n">
        <v>0.00242</v>
      </c>
      <c r="W264" t="n">
        <v>0.00438</v>
      </c>
      <c r="X264" t="n">
        <v>0.00438</v>
      </c>
      <c r="Y264" t="n">
        <v>0.00242</v>
      </c>
      <c r="Z264" t="n">
        <v>0.00242</v>
      </c>
      <c r="AA264" t="n">
        <v>0.00242</v>
      </c>
      <c r="AB264" t="n">
        <v>0.6070054237856347</v>
      </c>
      <c r="AC264" t="n">
        <v>8.231180051796221</v>
      </c>
      <c r="AD264" t="n">
        <v>258.366</v>
      </c>
      <c r="AE264" t="n">
        <v>0.03</v>
      </c>
      <c r="AF264" t="n">
        <v>887</v>
      </c>
      <c r="AG264" t="n">
        <v>1412</v>
      </c>
      <c r="AH264" t="n">
        <v>2767</v>
      </c>
      <c r="AI264" t="n">
        <v>3936</v>
      </c>
    </row>
    <row r="265" spans="1:39">
      <c r="B265" t="n">
        <v>34</v>
      </c>
      <c r="C265" t="n">
        <v>34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0.00279</v>
      </c>
      <c r="Q265" t="n">
        <v>0.00242</v>
      </c>
      <c r="R265" t="n">
        <v>0.00474</v>
      </c>
      <c r="S265" t="n">
        <v>0.00242</v>
      </c>
      <c r="T265" t="n">
        <v>0.00242</v>
      </c>
      <c r="U265" t="n">
        <v>0.00242</v>
      </c>
      <c r="V265" t="n">
        <v>0.00242</v>
      </c>
      <c r="W265" t="n">
        <v>0.00438</v>
      </c>
      <c r="X265" t="n">
        <v>0.00438</v>
      </c>
      <c r="Y265" t="n">
        <v>0.00242</v>
      </c>
      <c r="Z265" t="n">
        <v>0.00242</v>
      </c>
      <c r="AA265" t="n">
        <v>0.00242</v>
      </c>
      <c r="AB265" t="n">
        <v>0.6070054237856347</v>
      </c>
      <c r="AC265" t="n">
        <v>8.231180051796221</v>
      </c>
      <c r="AD265" t="n">
        <v>258.366</v>
      </c>
      <c r="AE265" t="n">
        <v>0.035</v>
      </c>
      <c r="AF265" t="n">
        <v>818</v>
      </c>
      <c r="AG265" t="n">
        <v>1320</v>
      </c>
      <c r="AH265" t="n">
        <v>2453</v>
      </c>
      <c r="AI265" t="n">
        <v>3391</v>
      </c>
    </row>
    <row r="266" spans="1:39">
      <c r="B266" t="n">
        <v>34</v>
      </c>
      <c r="C266" t="n">
        <v>34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0.00279</v>
      </c>
      <c r="Q266" t="n">
        <v>0.00242</v>
      </c>
      <c r="R266" t="n">
        <v>0.00474</v>
      </c>
      <c r="S266" t="n">
        <v>0.00242</v>
      </c>
      <c r="T266" t="n">
        <v>0.00242</v>
      </c>
      <c r="U266" t="n">
        <v>0.00242</v>
      </c>
      <c r="V266" t="n">
        <v>0.00242</v>
      </c>
      <c r="W266" t="n">
        <v>0.00438</v>
      </c>
      <c r="X266" t="n">
        <v>0.00438</v>
      </c>
      <c r="Y266" t="n">
        <v>0.00242</v>
      </c>
      <c r="Z266" t="n">
        <v>0.00242</v>
      </c>
      <c r="AA266" t="n">
        <v>0.00242</v>
      </c>
      <c r="AB266" t="n">
        <v>0.6070054237856347</v>
      </c>
      <c r="AC266" t="n">
        <v>8.231180051796221</v>
      </c>
      <c r="AD266" t="n">
        <v>258.366</v>
      </c>
      <c r="AE266" t="n">
        <v>0.04</v>
      </c>
      <c r="AF266" t="n">
        <v>757</v>
      </c>
      <c r="AG266" t="n">
        <v>1237</v>
      </c>
      <c r="AH266" t="n">
        <v>2209</v>
      </c>
      <c r="AI266" t="n">
        <v>2980</v>
      </c>
    </row>
    <row r="267" spans="1:39">
      <c r="B267" t="n">
        <v>34</v>
      </c>
      <c r="C267" t="n">
        <v>34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0.00279</v>
      </c>
      <c r="Q267" t="n">
        <v>0.00242</v>
      </c>
      <c r="R267" t="n">
        <v>0.00474</v>
      </c>
      <c r="S267" t="n">
        <v>0.00242</v>
      </c>
      <c r="T267" t="n">
        <v>0.00242</v>
      </c>
      <c r="U267" t="n">
        <v>0.00242</v>
      </c>
      <c r="V267" t="n">
        <v>0.00242</v>
      </c>
      <c r="W267" t="n">
        <v>0.00438</v>
      </c>
      <c r="X267" t="n">
        <v>0.00438</v>
      </c>
      <c r="Y267" t="n">
        <v>0.00242</v>
      </c>
      <c r="Z267" t="n">
        <v>0.00242</v>
      </c>
      <c r="AA267" t="n">
        <v>0.00242</v>
      </c>
      <c r="AB267" t="n">
        <v>0.6070054237856347</v>
      </c>
      <c r="AC267" t="n">
        <v>8.231180051796221</v>
      </c>
      <c r="AD267" t="n">
        <v>258.366</v>
      </c>
      <c r="AE267" t="n">
        <v>0.045</v>
      </c>
      <c r="AF267" t="n">
        <v>703</v>
      </c>
      <c r="AG267" t="n">
        <v>1162</v>
      </c>
      <c r="AH267" t="n">
        <v>2011</v>
      </c>
      <c r="AI267" t="n">
        <v>2659</v>
      </c>
    </row>
    <row r="268" spans="1:39">
      <c r="B268" t="n">
        <v>34</v>
      </c>
      <c r="C268" t="n">
        <v>34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0.00279</v>
      </c>
      <c r="Q268" t="n">
        <v>0.00242</v>
      </c>
      <c r="R268" t="n">
        <v>0.00474</v>
      </c>
      <c r="S268" t="n">
        <v>0.00242</v>
      </c>
      <c r="T268" t="n">
        <v>0.00242</v>
      </c>
      <c r="U268" t="n">
        <v>0.00242</v>
      </c>
      <c r="V268" t="n">
        <v>0.00242</v>
      </c>
      <c r="W268" t="n">
        <v>0.00438</v>
      </c>
      <c r="X268" t="n">
        <v>0.00438</v>
      </c>
      <c r="Y268" t="n">
        <v>0.00242</v>
      </c>
      <c r="Z268" t="n">
        <v>0.00242</v>
      </c>
      <c r="AA268" t="n">
        <v>0.00242</v>
      </c>
      <c r="AB268" t="n">
        <v>0.6070054237856347</v>
      </c>
      <c r="AC268" t="n">
        <v>8.231180051796221</v>
      </c>
      <c r="AD268" t="n">
        <v>258.366</v>
      </c>
      <c r="AE268" t="n">
        <v>0.05</v>
      </c>
      <c r="AF268" t="n">
        <v>654</v>
      </c>
      <c r="AG268" t="n">
        <v>1093</v>
      </c>
      <c r="AH268" t="n">
        <v>1846</v>
      </c>
      <c r="AI268" t="n">
        <v>2401</v>
      </c>
    </row>
    <row r="269" spans="1:39">
      <c r="B269" t="n">
        <v>34</v>
      </c>
      <c r="C269" t="n">
        <v>34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0.00279</v>
      </c>
      <c r="Q269" t="n">
        <v>0.00242</v>
      </c>
      <c r="R269" t="n">
        <v>0.00474</v>
      </c>
      <c r="S269" t="n">
        <v>0.00242</v>
      </c>
      <c r="T269" t="n">
        <v>0.00242</v>
      </c>
      <c r="U269" t="n">
        <v>0.00242</v>
      </c>
      <c r="V269" t="n">
        <v>0.00242</v>
      </c>
      <c r="W269" t="n">
        <v>0.00438</v>
      </c>
      <c r="X269" t="n">
        <v>0.00438</v>
      </c>
      <c r="Y269" t="n">
        <v>0.00242</v>
      </c>
      <c r="Z269" t="n">
        <v>0.00242</v>
      </c>
      <c r="AA269" t="n">
        <v>0.00242</v>
      </c>
      <c r="AB269" t="n">
        <v>0.6070054237856347</v>
      </c>
      <c r="AC269" t="n">
        <v>8.231180051796221</v>
      </c>
      <c r="AD269" t="n">
        <v>258.366</v>
      </c>
      <c r="AE269" t="n">
        <v>0.055</v>
      </c>
      <c r="AF269" t="n">
        <v>611</v>
      </c>
      <c r="AG269" t="n">
        <v>1031</v>
      </c>
      <c r="AH269" t="n">
        <v>1707</v>
      </c>
      <c r="AI269" t="n">
        <v>2189</v>
      </c>
    </row>
    <row r="270" spans="1:39">
      <c r="B270" t="n">
        <v>34</v>
      </c>
      <c r="C270" t="n">
        <v>34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0.00279</v>
      </c>
      <c r="Q270" t="n">
        <v>0.00242</v>
      </c>
      <c r="R270" t="n">
        <v>0.00474</v>
      </c>
      <c r="S270" t="n">
        <v>0.00242</v>
      </c>
      <c r="T270" t="n">
        <v>0.00242</v>
      </c>
      <c r="U270" t="n">
        <v>0.00242</v>
      </c>
      <c r="V270" t="n">
        <v>0.00242</v>
      </c>
      <c r="W270" t="n">
        <v>0.00438</v>
      </c>
      <c r="X270" t="n">
        <v>0.00438</v>
      </c>
      <c r="Y270" t="n">
        <v>0.00242</v>
      </c>
      <c r="Z270" t="n">
        <v>0.00242</v>
      </c>
      <c r="AA270" t="n">
        <v>0.00242</v>
      </c>
      <c r="AB270" t="n">
        <v>0.6070054237856347</v>
      </c>
      <c r="AC270" t="n">
        <v>8.231180051796221</v>
      </c>
      <c r="AD270" t="n">
        <v>258.366</v>
      </c>
      <c r="AE270" t="n">
        <v>0.06</v>
      </c>
      <c r="AF270" t="n">
        <v>572</v>
      </c>
      <c r="AG270" t="n">
        <v>974</v>
      </c>
      <c r="AH270" t="n">
        <v>1586</v>
      </c>
      <c r="AI270" t="n">
        <v>2011</v>
      </c>
    </row>
    <row r="271" spans="1:39">
      <c r="B271" t="n">
        <v>34</v>
      </c>
      <c r="C271" t="n">
        <v>34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0.00279</v>
      </c>
      <c r="Q271" t="n">
        <v>0.00242</v>
      </c>
      <c r="R271" t="n">
        <v>0.00474</v>
      </c>
      <c r="S271" t="n">
        <v>0.00242</v>
      </c>
      <c r="T271" t="n">
        <v>0.00242</v>
      </c>
      <c r="U271" t="n">
        <v>0.00242</v>
      </c>
      <c r="V271" t="n">
        <v>0.00242</v>
      </c>
      <c r="W271" t="n">
        <v>0.00438</v>
      </c>
      <c r="X271" t="n">
        <v>0.00438</v>
      </c>
      <c r="Y271" t="n">
        <v>0.00242</v>
      </c>
      <c r="Z271" t="n">
        <v>0.00242</v>
      </c>
      <c r="AA271" t="n">
        <v>0.00242</v>
      </c>
      <c r="AB271" t="n">
        <v>0.6070054237856347</v>
      </c>
      <c r="AC271" t="n">
        <v>8.231180051796221</v>
      </c>
      <c r="AD271" t="n">
        <v>258.366</v>
      </c>
      <c r="AE271" t="n">
        <v>0.065</v>
      </c>
      <c r="AF271" t="n">
        <v>537</v>
      </c>
      <c r="AG271" t="n">
        <v>921</v>
      </c>
      <c r="AH271" t="n">
        <v>1482</v>
      </c>
      <c r="AI271" t="n">
        <v>1860</v>
      </c>
    </row>
    <row r="272" spans="1:39">
      <c r="B272" t="n">
        <v>34</v>
      </c>
      <c r="C272" t="n">
        <v>34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0.00279</v>
      </c>
      <c r="Q272" t="n">
        <v>0.00242</v>
      </c>
      <c r="R272" t="n">
        <v>0.00474</v>
      </c>
      <c r="S272" t="n">
        <v>0.00242</v>
      </c>
      <c r="T272" t="n">
        <v>0.00242</v>
      </c>
      <c r="U272" t="n">
        <v>0.00242</v>
      </c>
      <c r="V272" t="n">
        <v>0.00242</v>
      </c>
      <c r="W272" t="n">
        <v>0.00438</v>
      </c>
      <c r="X272" t="n">
        <v>0.00438</v>
      </c>
      <c r="Y272" t="n">
        <v>0.00242</v>
      </c>
      <c r="Z272" t="n">
        <v>0.00242</v>
      </c>
      <c r="AA272" t="n">
        <v>0.00242</v>
      </c>
      <c r="AB272" t="n">
        <v>0.6070054237856347</v>
      </c>
      <c r="AC272" t="n">
        <v>8.231180051796221</v>
      </c>
      <c r="AD272" t="n">
        <v>258.366</v>
      </c>
      <c r="AE272" t="n">
        <v>0.07000000000000001</v>
      </c>
      <c r="AF272" t="n">
        <v>505</v>
      </c>
      <c r="AG272" t="n">
        <v>873</v>
      </c>
      <c r="AH272" t="n">
        <v>1391</v>
      </c>
      <c r="AI272" t="n">
        <v>1731</v>
      </c>
    </row>
    <row r="273" spans="1:39">
      <c r="B273" t="n">
        <v>34</v>
      </c>
      <c r="C273" t="n">
        <v>34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0.00267</v>
      </c>
      <c r="Q273" t="n">
        <v>0.00241</v>
      </c>
      <c r="R273" t="n">
        <v>0.00452</v>
      </c>
      <c r="S273" t="n">
        <v>0.00241</v>
      </c>
      <c r="T273" t="n">
        <v>0.00241</v>
      </c>
      <c r="U273" t="n">
        <v>0.00241</v>
      </c>
      <c r="V273" t="n">
        <v>0.00241</v>
      </c>
      <c r="W273" t="n">
        <v>0.0042</v>
      </c>
      <c r="X273" t="n">
        <v>0.0042</v>
      </c>
      <c r="Y273" t="n">
        <v>0.00241</v>
      </c>
      <c r="Z273" t="n">
        <v>0.00241</v>
      </c>
      <c r="AA273" t="n">
        <v>0.00241</v>
      </c>
      <c r="AB273" t="n">
        <v>0.610711692084241</v>
      </c>
      <c r="AC273" t="n">
        <v>7.920204172199906</v>
      </c>
      <c r="AD273" t="n">
        <v>272.816</v>
      </c>
      <c r="AE273" t="n">
        <v>0.03</v>
      </c>
      <c r="AF273" t="n">
        <v>883</v>
      </c>
      <c r="AG273" t="n">
        <v>1520</v>
      </c>
      <c r="AH273" t="n">
        <v>3045</v>
      </c>
      <c r="AI273" t="n">
        <v>4032</v>
      </c>
    </row>
    <row r="274" spans="1:39">
      <c r="B274" t="n">
        <v>34</v>
      </c>
      <c r="C274" t="n">
        <v>34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0.00267</v>
      </c>
      <c r="Q274" t="n">
        <v>0.00241</v>
      </c>
      <c r="R274" t="n">
        <v>0.00452</v>
      </c>
      <c r="S274" t="n">
        <v>0.00241</v>
      </c>
      <c r="T274" t="n">
        <v>0.00241</v>
      </c>
      <c r="U274" t="n">
        <v>0.00241</v>
      </c>
      <c r="V274" t="n">
        <v>0.00241</v>
      </c>
      <c r="W274" t="n">
        <v>0.0042</v>
      </c>
      <c r="X274" t="n">
        <v>0.0042</v>
      </c>
      <c r="Y274" t="n">
        <v>0.00241</v>
      </c>
      <c r="Z274" t="n">
        <v>0.00241</v>
      </c>
      <c r="AA274" t="n">
        <v>0.00241</v>
      </c>
      <c r="AB274" t="n">
        <v>0.610711692084241</v>
      </c>
      <c r="AC274" t="n">
        <v>7.920204172199906</v>
      </c>
      <c r="AD274" t="n">
        <v>272.816</v>
      </c>
      <c r="AE274" t="n">
        <v>0.035</v>
      </c>
      <c r="AF274" t="n">
        <v>816</v>
      </c>
      <c r="AG274" t="n">
        <v>1408</v>
      </c>
      <c r="AH274" t="n">
        <v>2668</v>
      </c>
      <c r="AI274" t="n">
        <v>3456</v>
      </c>
    </row>
    <row r="275" spans="1:39">
      <c r="B275" t="n">
        <v>34</v>
      </c>
      <c r="C275" t="n">
        <v>34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0.00267</v>
      </c>
      <c r="Q275" t="n">
        <v>0.00241</v>
      </c>
      <c r="R275" t="n">
        <v>0.00452</v>
      </c>
      <c r="S275" t="n">
        <v>0.00241</v>
      </c>
      <c r="T275" t="n">
        <v>0.00241</v>
      </c>
      <c r="U275" t="n">
        <v>0.00241</v>
      </c>
      <c r="V275" t="n">
        <v>0.00241</v>
      </c>
      <c r="W275" t="n">
        <v>0.0042</v>
      </c>
      <c r="X275" t="n">
        <v>0.0042</v>
      </c>
      <c r="Y275" t="n">
        <v>0.00241</v>
      </c>
      <c r="Z275" t="n">
        <v>0.00241</v>
      </c>
      <c r="AA275" t="n">
        <v>0.00241</v>
      </c>
      <c r="AB275" t="n">
        <v>0.610711692084241</v>
      </c>
      <c r="AC275" t="n">
        <v>7.920204172199906</v>
      </c>
      <c r="AD275" t="n">
        <v>272.816</v>
      </c>
      <c r="AE275" t="n">
        <v>0.04</v>
      </c>
      <c r="AF275" t="n">
        <v>757</v>
      </c>
      <c r="AG275" t="n">
        <v>1311</v>
      </c>
      <c r="AH275" t="n">
        <v>2378</v>
      </c>
      <c r="AI275" t="n">
        <v>3024</v>
      </c>
    </row>
    <row r="276" spans="1:39">
      <c r="B276" t="n">
        <v>34</v>
      </c>
      <c r="C276" t="n">
        <v>34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0.00267</v>
      </c>
      <c r="Q276" t="n">
        <v>0.00241</v>
      </c>
      <c r="R276" t="n">
        <v>0.00452</v>
      </c>
      <c r="S276" t="n">
        <v>0.00241</v>
      </c>
      <c r="T276" t="n">
        <v>0.00241</v>
      </c>
      <c r="U276" t="n">
        <v>0.00241</v>
      </c>
      <c r="V276" t="n">
        <v>0.00241</v>
      </c>
      <c r="W276" t="n">
        <v>0.0042</v>
      </c>
      <c r="X276" t="n">
        <v>0.0042</v>
      </c>
      <c r="Y276" t="n">
        <v>0.00241</v>
      </c>
      <c r="Z276" t="n">
        <v>0.00241</v>
      </c>
      <c r="AA276" t="n">
        <v>0.00241</v>
      </c>
      <c r="AB276" t="n">
        <v>0.610711692084241</v>
      </c>
      <c r="AC276" t="n">
        <v>7.920204172199906</v>
      </c>
      <c r="AD276" t="n">
        <v>272.816</v>
      </c>
      <c r="AE276" t="n">
        <v>0.045</v>
      </c>
      <c r="AF276" t="n">
        <v>704</v>
      </c>
      <c r="AG276" t="n">
        <v>1226</v>
      </c>
      <c r="AH276" t="n">
        <v>2148</v>
      </c>
      <c r="AI276" t="n">
        <v>2688</v>
      </c>
    </row>
    <row r="277" spans="1:39">
      <c r="B277" t="n">
        <v>34</v>
      </c>
      <c r="C277" t="n">
        <v>34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0.00267</v>
      </c>
      <c r="Q277" t="n">
        <v>0.00241</v>
      </c>
      <c r="R277" t="n">
        <v>0.00452</v>
      </c>
      <c r="S277" t="n">
        <v>0.00241</v>
      </c>
      <c r="T277" t="n">
        <v>0.00241</v>
      </c>
      <c r="U277" t="n">
        <v>0.00241</v>
      </c>
      <c r="V277" t="n">
        <v>0.00241</v>
      </c>
      <c r="W277" t="n">
        <v>0.0042</v>
      </c>
      <c r="X277" t="n">
        <v>0.0042</v>
      </c>
      <c r="Y277" t="n">
        <v>0.00241</v>
      </c>
      <c r="Z277" t="n">
        <v>0.00241</v>
      </c>
      <c r="AA277" t="n">
        <v>0.00241</v>
      </c>
      <c r="AB277" t="n">
        <v>0.610711692084241</v>
      </c>
      <c r="AC277" t="n">
        <v>7.920204172199906</v>
      </c>
      <c r="AD277" t="n">
        <v>272.816</v>
      </c>
      <c r="AE277" t="n">
        <v>0.05</v>
      </c>
      <c r="AF277" t="n">
        <v>656</v>
      </c>
      <c r="AG277" t="n">
        <v>1149</v>
      </c>
      <c r="AH277" t="n">
        <v>1959</v>
      </c>
      <c r="AI277" t="n">
        <v>2419</v>
      </c>
    </row>
    <row r="278" spans="1:39">
      <c r="B278" t="n">
        <v>34</v>
      </c>
      <c r="C278" t="n">
        <v>34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0.00267</v>
      </c>
      <c r="Q278" t="n">
        <v>0.00241</v>
      </c>
      <c r="R278" t="n">
        <v>0.00452</v>
      </c>
      <c r="S278" t="n">
        <v>0.00241</v>
      </c>
      <c r="T278" t="n">
        <v>0.00241</v>
      </c>
      <c r="U278" t="n">
        <v>0.00241</v>
      </c>
      <c r="V278" t="n">
        <v>0.00241</v>
      </c>
      <c r="W278" t="n">
        <v>0.0042</v>
      </c>
      <c r="X278" t="n">
        <v>0.0042</v>
      </c>
      <c r="Y278" t="n">
        <v>0.00241</v>
      </c>
      <c r="Z278" t="n">
        <v>0.00241</v>
      </c>
      <c r="AA278" t="n">
        <v>0.00241</v>
      </c>
      <c r="AB278" t="n">
        <v>0.610711692084241</v>
      </c>
      <c r="AC278" t="n">
        <v>7.920204172199906</v>
      </c>
      <c r="AD278" t="n">
        <v>272.816</v>
      </c>
      <c r="AE278" t="n">
        <v>0.055</v>
      </c>
      <c r="AF278" t="n">
        <v>614</v>
      </c>
      <c r="AG278" t="n">
        <v>1081</v>
      </c>
      <c r="AH278" t="n">
        <v>1801</v>
      </c>
      <c r="AI278" t="n">
        <v>2199</v>
      </c>
    </row>
    <row r="279" spans="1:39">
      <c r="B279" t="n">
        <v>34</v>
      </c>
      <c r="C279" t="n">
        <v>34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0.00267</v>
      </c>
      <c r="Q279" t="n">
        <v>0.00241</v>
      </c>
      <c r="R279" t="n">
        <v>0.00452</v>
      </c>
      <c r="S279" t="n">
        <v>0.00241</v>
      </c>
      <c r="T279" t="n">
        <v>0.00241</v>
      </c>
      <c r="U279" t="n">
        <v>0.00241</v>
      </c>
      <c r="V279" t="n">
        <v>0.00241</v>
      </c>
      <c r="W279" t="n">
        <v>0.0042</v>
      </c>
      <c r="X279" t="n">
        <v>0.0042</v>
      </c>
      <c r="Y279" t="n">
        <v>0.00241</v>
      </c>
      <c r="Z279" t="n">
        <v>0.00241</v>
      </c>
      <c r="AA279" t="n">
        <v>0.00241</v>
      </c>
      <c r="AB279" t="n">
        <v>0.610711692084241</v>
      </c>
      <c r="AC279" t="n">
        <v>7.920204172199906</v>
      </c>
      <c r="AD279" t="n">
        <v>272.816</v>
      </c>
      <c r="AE279" t="n">
        <v>0.06</v>
      </c>
      <c r="AF279" t="n">
        <v>575</v>
      </c>
      <c r="AG279" t="n">
        <v>1018</v>
      </c>
      <c r="AH279" t="n">
        <v>1666</v>
      </c>
      <c r="AI279" t="n">
        <v>2016</v>
      </c>
    </row>
    <row r="280" spans="1:39">
      <c r="B280" t="n">
        <v>34</v>
      </c>
      <c r="C280" t="n">
        <v>34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0.00267</v>
      </c>
      <c r="Q280" t="n">
        <v>0.00241</v>
      </c>
      <c r="R280" t="n">
        <v>0.00452</v>
      </c>
      <c r="S280" t="n">
        <v>0.00241</v>
      </c>
      <c r="T280" t="n">
        <v>0.00241</v>
      </c>
      <c r="U280" t="n">
        <v>0.00241</v>
      </c>
      <c r="V280" t="n">
        <v>0.00241</v>
      </c>
      <c r="W280" t="n">
        <v>0.0042</v>
      </c>
      <c r="X280" t="n">
        <v>0.0042</v>
      </c>
      <c r="Y280" t="n">
        <v>0.00241</v>
      </c>
      <c r="Z280" t="n">
        <v>0.00241</v>
      </c>
      <c r="AA280" t="n">
        <v>0.00241</v>
      </c>
      <c r="AB280" t="n">
        <v>0.610711692084241</v>
      </c>
      <c r="AC280" t="n">
        <v>7.920204172199906</v>
      </c>
      <c r="AD280" t="n">
        <v>272.816</v>
      </c>
      <c r="AE280" t="n">
        <v>0.065</v>
      </c>
      <c r="AF280" t="n">
        <v>541</v>
      </c>
      <c r="AG280" t="n">
        <v>962</v>
      </c>
      <c r="AH280" t="n">
        <v>1551</v>
      </c>
      <c r="AI280" t="n">
        <v>1861</v>
      </c>
    </row>
    <row r="281" spans="1:39">
      <c r="B281" t="n">
        <v>34</v>
      </c>
      <c r="C281" t="n">
        <v>34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0.00267</v>
      </c>
      <c r="Q281" t="n">
        <v>0.00241</v>
      </c>
      <c r="R281" t="n">
        <v>0.00452</v>
      </c>
      <c r="S281" t="n">
        <v>0.00241</v>
      </c>
      <c r="T281" t="n">
        <v>0.00241</v>
      </c>
      <c r="U281" t="n">
        <v>0.00241</v>
      </c>
      <c r="V281" t="n">
        <v>0.00241</v>
      </c>
      <c r="W281" t="n">
        <v>0.0042</v>
      </c>
      <c r="X281" t="n">
        <v>0.0042</v>
      </c>
      <c r="Y281" t="n">
        <v>0.00241</v>
      </c>
      <c r="Z281" t="n">
        <v>0.00241</v>
      </c>
      <c r="AA281" t="n">
        <v>0.00241</v>
      </c>
      <c r="AB281" t="n">
        <v>0.610711692084241</v>
      </c>
      <c r="AC281" t="n">
        <v>7.920204172199906</v>
      </c>
      <c r="AD281" t="n">
        <v>272.816</v>
      </c>
      <c r="AE281" t="n">
        <v>0.07000000000000001</v>
      </c>
      <c r="AF281" t="n">
        <v>510</v>
      </c>
      <c r="AG281" t="n">
        <v>912</v>
      </c>
      <c r="AH281" t="n">
        <v>1450</v>
      </c>
      <c r="AI281" t="n">
        <v>1728</v>
      </c>
    </row>
    <row r="282" spans="1:39">
      <c r="B282" t="n">
        <v>34</v>
      </c>
      <c r="C282" t="n">
        <v>34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0.00264</v>
      </c>
      <c r="Q282" t="n">
        <v>0.00241</v>
      </c>
      <c r="R282" t="n">
        <v>0.00448</v>
      </c>
      <c r="S282" t="n">
        <v>0.00241</v>
      </c>
      <c r="T282" t="n">
        <v>0.00241</v>
      </c>
      <c r="U282" t="n">
        <v>0.00241</v>
      </c>
      <c r="V282" t="n">
        <v>0.00241</v>
      </c>
      <c r="W282" t="n">
        <v>0.00415</v>
      </c>
      <c r="X282" t="n">
        <v>0.00415</v>
      </c>
      <c r="Y282" t="n">
        <v>0.00241</v>
      </c>
      <c r="Z282" t="n">
        <v>0.00241</v>
      </c>
      <c r="AA282" t="n">
        <v>0.00241</v>
      </c>
      <c r="AB282" t="n">
        <v>0.6118882635358669</v>
      </c>
      <c r="AC282" t="n">
        <v>8.762338274271414</v>
      </c>
      <c r="AD282" t="n">
        <v>272.816</v>
      </c>
      <c r="AE282" t="n">
        <v>0.03</v>
      </c>
      <c r="AF282" t="n">
        <v>775</v>
      </c>
      <c r="AG282" t="n">
        <v>1239</v>
      </c>
      <c r="AH282" t="n">
        <v>1895</v>
      </c>
      <c r="AI282" t="n">
        <v>3133</v>
      </c>
    </row>
    <row r="283" spans="1:39">
      <c r="B283" t="n">
        <v>34</v>
      </c>
      <c r="C283" t="n">
        <v>34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0.00264</v>
      </c>
      <c r="Q283" t="n">
        <v>0.00241</v>
      </c>
      <c r="R283" t="n">
        <v>0.00448</v>
      </c>
      <c r="S283" t="n">
        <v>0.00241</v>
      </c>
      <c r="T283" t="n">
        <v>0.00241</v>
      </c>
      <c r="U283" t="n">
        <v>0.00241</v>
      </c>
      <c r="V283" t="n">
        <v>0.00241</v>
      </c>
      <c r="W283" t="n">
        <v>0.00415</v>
      </c>
      <c r="X283" t="n">
        <v>0.00415</v>
      </c>
      <c r="Y283" t="n">
        <v>0.00241</v>
      </c>
      <c r="Z283" t="n">
        <v>0.00241</v>
      </c>
      <c r="AA283" t="n">
        <v>0.00241</v>
      </c>
      <c r="AB283" t="n">
        <v>0.6118882635358669</v>
      </c>
      <c r="AC283" t="n">
        <v>8.762338274271414</v>
      </c>
      <c r="AD283" t="n">
        <v>272.816</v>
      </c>
      <c r="AE283" t="n">
        <v>0.035</v>
      </c>
      <c r="AF283" t="n">
        <v>712</v>
      </c>
      <c r="AG283" t="n">
        <v>1155</v>
      </c>
      <c r="AH283" t="n">
        <v>1736</v>
      </c>
      <c r="AI283" t="n">
        <v>2739</v>
      </c>
    </row>
    <row r="284" spans="1:39">
      <c r="B284" t="n">
        <v>34</v>
      </c>
      <c r="C284" t="n">
        <v>34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0.00264</v>
      </c>
      <c r="Q284" t="n">
        <v>0.00241</v>
      </c>
      <c r="R284" t="n">
        <v>0.00448</v>
      </c>
      <c r="S284" t="n">
        <v>0.00241</v>
      </c>
      <c r="T284" t="n">
        <v>0.00241</v>
      </c>
      <c r="U284" t="n">
        <v>0.00241</v>
      </c>
      <c r="V284" t="n">
        <v>0.00241</v>
      </c>
      <c r="W284" t="n">
        <v>0.00415</v>
      </c>
      <c r="X284" t="n">
        <v>0.00415</v>
      </c>
      <c r="Y284" t="n">
        <v>0.00241</v>
      </c>
      <c r="Z284" t="n">
        <v>0.00241</v>
      </c>
      <c r="AA284" t="n">
        <v>0.00241</v>
      </c>
      <c r="AB284" t="n">
        <v>0.6118882635358669</v>
      </c>
      <c r="AC284" t="n">
        <v>8.762338274271414</v>
      </c>
      <c r="AD284" t="n">
        <v>272.816</v>
      </c>
      <c r="AE284" t="n">
        <v>0.04</v>
      </c>
      <c r="AF284" t="n">
        <v>656</v>
      </c>
      <c r="AG284" t="n">
        <v>1079</v>
      </c>
      <c r="AH284" t="n">
        <v>1603</v>
      </c>
      <c r="AI284" t="n">
        <v>2438</v>
      </c>
    </row>
    <row r="285" spans="1:39">
      <c r="B285" t="n">
        <v>34</v>
      </c>
      <c r="C285" t="n">
        <v>34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0.00264</v>
      </c>
      <c r="Q285" t="n">
        <v>0.00241</v>
      </c>
      <c r="R285" t="n">
        <v>0.00448</v>
      </c>
      <c r="S285" t="n">
        <v>0.00241</v>
      </c>
      <c r="T285" t="n">
        <v>0.00241</v>
      </c>
      <c r="U285" t="n">
        <v>0.00241</v>
      </c>
      <c r="V285" t="n">
        <v>0.00241</v>
      </c>
      <c r="W285" t="n">
        <v>0.00415</v>
      </c>
      <c r="X285" t="n">
        <v>0.00415</v>
      </c>
      <c r="Y285" t="n">
        <v>0.00241</v>
      </c>
      <c r="Z285" t="n">
        <v>0.00241</v>
      </c>
      <c r="AA285" t="n">
        <v>0.00241</v>
      </c>
      <c r="AB285" t="n">
        <v>0.6118882635358669</v>
      </c>
      <c r="AC285" t="n">
        <v>8.762338274271414</v>
      </c>
      <c r="AD285" t="n">
        <v>272.816</v>
      </c>
      <c r="AE285" t="n">
        <v>0.045</v>
      </c>
      <c r="AF285" t="n">
        <v>607</v>
      </c>
      <c r="AG285" t="n">
        <v>1011</v>
      </c>
      <c r="AH285" t="n">
        <v>1488</v>
      </c>
      <c r="AI285" t="n">
        <v>2199</v>
      </c>
    </row>
    <row r="286" spans="1:39">
      <c r="B286" t="n">
        <v>34</v>
      </c>
      <c r="C286" t="n">
        <v>34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0.00264</v>
      </c>
      <c r="Q286" t="n">
        <v>0.00241</v>
      </c>
      <c r="R286" t="n">
        <v>0.00448</v>
      </c>
      <c r="S286" t="n">
        <v>0.00241</v>
      </c>
      <c r="T286" t="n">
        <v>0.00241</v>
      </c>
      <c r="U286" t="n">
        <v>0.00241</v>
      </c>
      <c r="V286" t="n">
        <v>0.00241</v>
      </c>
      <c r="W286" t="n">
        <v>0.00415</v>
      </c>
      <c r="X286" t="n">
        <v>0.00415</v>
      </c>
      <c r="Y286" t="n">
        <v>0.00241</v>
      </c>
      <c r="Z286" t="n">
        <v>0.00241</v>
      </c>
      <c r="AA286" t="n">
        <v>0.00241</v>
      </c>
      <c r="AB286" t="n">
        <v>0.6118882635358669</v>
      </c>
      <c r="AC286" t="n">
        <v>8.762338274271414</v>
      </c>
      <c r="AD286" t="n">
        <v>272.816</v>
      </c>
      <c r="AE286" t="n">
        <v>0.05</v>
      </c>
      <c r="AF286" t="n">
        <v>564</v>
      </c>
      <c r="AG286" t="n">
        <v>948</v>
      </c>
      <c r="AH286" t="n">
        <v>1389</v>
      </c>
      <c r="AI286" t="n">
        <v>2003</v>
      </c>
    </row>
    <row r="287" spans="1:39">
      <c r="B287" t="n">
        <v>34</v>
      </c>
      <c r="C287" t="n">
        <v>34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0.00264</v>
      </c>
      <c r="Q287" t="n">
        <v>0.00241</v>
      </c>
      <c r="R287" t="n">
        <v>0.00448</v>
      </c>
      <c r="S287" t="n">
        <v>0.00241</v>
      </c>
      <c r="T287" t="n">
        <v>0.00241</v>
      </c>
      <c r="U287" t="n">
        <v>0.00241</v>
      </c>
      <c r="V287" t="n">
        <v>0.00241</v>
      </c>
      <c r="W287" t="n">
        <v>0.00415</v>
      </c>
      <c r="X287" t="n">
        <v>0.00415</v>
      </c>
      <c r="Y287" t="n">
        <v>0.00241</v>
      </c>
      <c r="Z287" t="n">
        <v>0.00241</v>
      </c>
      <c r="AA287" t="n">
        <v>0.00241</v>
      </c>
      <c r="AB287" t="n">
        <v>0.6118882635358669</v>
      </c>
      <c r="AC287" t="n">
        <v>8.762338274271414</v>
      </c>
      <c r="AD287" t="n">
        <v>272.816</v>
      </c>
      <c r="AE287" t="n">
        <v>0.055</v>
      </c>
      <c r="AF287" t="n">
        <v>525</v>
      </c>
      <c r="AG287" t="n">
        <v>892</v>
      </c>
      <c r="AH287" t="n">
        <v>1301</v>
      </c>
      <c r="AI287" t="n">
        <v>1839</v>
      </c>
    </row>
    <row r="288" spans="1:39">
      <c r="B288" t="n">
        <v>34</v>
      </c>
      <c r="C288" t="n">
        <v>34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0.00264</v>
      </c>
      <c r="Q288" t="n">
        <v>0.00241</v>
      </c>
      <c r="R288" t="n">
        <v>0.00448</v>
      </c>
      <c r="S288" t="n">
        <v>0.00241</v>
      </c>
      <c r="T288" t="n">
        <v>0.00241</v>
      </c>
      <c r="U288" t="n">
        <v>0.00241</v>
      </c>
      <c r="V288" t="n">
        <v>0.00241</v>
      </c>
      <c r="W288" t="n">
        <v>0.00415</v>
      </c>
      <c r="X288" t="n">
        <v>0.00415</v>
      </c>
      <c r="Y288" t="n">
        <v>0.00241</v>
      </c>
      <c r="Z288" t="n">
        <v>0.00241</v>
      </c>
      <c r="AA288" t="n">
        <v>0.00241</v>
      </c>
      <c r="AB288" t="n">
        <v>0.6118882635358669</v>
      </c>
      <c r="AC288" t="n">
        <v>8.762338274271414</v>
      </c>
      <c r="AD288" t="n">
        <v>272.816</v>
      </c>
      <c r="AE288" t="n">
        <v>0.06</v>
      </c>
      <c r="AF288" t="n">
        <v>491</v>
      </c>
      <c r="AG288" t="n">
        <v>840</v>
      </c>
      <c r="AH288" t="n">
        <v>1223</v>
      </c>
      <c r="AI288" t="n">
        <v>1701</v>
      </c>
    </row>
    <row r="289" spans="1:39">
      <c r="B289" t="n">
        <v>34</v>
      </c>
      <c r="C289" t="n">
        <v>34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0.00264</v>
      </c>
      <c r="Q289" t="n">
        <v>0.00241</v>
      </c>
      <c r="R289" t="n">
        <v>0.00448</v>
      </c>
      <c r="S289" t="n">
        <v>0.00241</v>
      </c>
      <c r="T289" t="n">
        <v>0.00241</v>
      </c>
      <c r="U289" t="n">
        <v>0.00241</v>
      </c>
      <c r="V289" t="n">
        <v>0.00241</v>
      </c>
      <c r="W289" t="n">
        <v>0.00415</v>
      </c>
      <c r="X289" t="n">
        <v>0.00415</v>
      </c>
      <c r="Y289" t="n">
        <v>0.00241</v>
      </c>
      <c r="Z289" t="n">
        <v>0.00241</v>
      </c>
      <c r="AA289" t="n">
        <v>0.00241</v>
      </c>
      <c r="AB289" t="n">
        <v>0.6118882635358669</v>
      </c>
      <c r="AC289" t="n">
        <v>8.762338274271414</v>
      </c>
      <c r="AD289" t="n">
        <v>272.816</v>
      </c>
      <c r="AE289" t="n">
        <v>0.065</v>
      </c>
      <c r="AF289" t="n">
        <v>460</v>
      </c>
      <c r="AG289" t="n">
        <v>794</v>
      </c>
      <c r="AH289" t="n">
        <v>1153</v>
      </c>
      <c r="AI289" t="n">
        <v>1582</v>
      </c>
    </row>
    <row r="290" spans="1:39">
      <c r="B290" t="n">
        <v>34</v>
      </c>
      <c r="C290" t="n">
        <v>34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0.00264</v>
      </c>
      <c r="Q290" t="n">
        <v>0.00241</v>
      </c>
      <c r="R290" t="n">
        <v>0.00448</v>
      </c>
      <c r="S290" t="n">
        <v>0.00241</v>
      </c>
      <c r="T290" t="n">
        <v>0.00241</v>
      </c>
      <c r="U290" t="n">
        <v>0.00241</v>
      </c>
      <c r="V290" t="n">
        <v>0.00241</v>
      </c>
      <c r="W290" t="n">
        <v>0.00415</v>
      </c>
      <c r="X290" t="n">
        <v>0.00415</v>
      </c>
      <c r="Y290" t="n">
        <v>0.00241</v>
      </c>
      <c r="Z290" t="n">
        <v>0.00241</v>
      </c>
      <c r="AA290" t="n">
        <v>0.00241</v>
      </c>
      <c r="AB290" t="n">
        <v>0.6118882635358669</v>
      </c>
      <c r="AC290" t="n">
        <v>8.762338274271414</v>
      </c>
      <c r="AD290" t="n">
        <v>272.816</v>
      </c>
      <c r="AE290" t="n">
        <v>0.07000000000000001</v>
      </c>
      <c r="AF290" t="n">
        <v>432</v>
      </c>
      <c r="AG290" t="n">
        <v>751</v>
      </c>
      <c r="AH290" t="n">
        <v>1090</v>
      </c>
      <c r="AI290" t="n">
        <v>1478</v>
      </c>
    </row>
    <row r="291" spans="1:39">
      <c r="B291" t="n">
        <v>34</v>
      </c>
      <c r="C291" t="n">
        <v>34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0.00261</v>
      </c>
      <c r="Q291" t="n">
        <v>0.00241</v>
      </c>
      <c r="R291" t="n">
        <v>0.00443</v>
      </c>
      <c r="S291" t="n">
        <v>0.00241</v>
      </c>
      <c r="T291" t="n">
        <v>0.00241</v>
      </c>
      <c r="U291" t="n">
        <v>0.00241</v>
      </c>
      <c r="V291" t="n">
        <v>0.00241</v>
      </c>
      <c r="W291" t="n">
        <v>0.00411</v>
      </c>
      <c r="X291" t="n">
        <v>0.00411</v>
      </c>
      <c r="Y291" t="n">
        <v>0.00241</v>
      </c>
      <c r="Z291" t="n">
        <v>0.00241</v>
      </c>
      <c r="AA291" t="n">
        <v>0.00241</v>
      </c>
      <c r="AB291" t="n">
        <v>0.6134748446703784</v>
      </c>
      <c r="AC291" t="n">
        <v>8.773690968278995</v>
      </c>
      <c r="AD291" t="n">
        <v>272.816</v>
      </c>
      <c r="AE291" t="n">
        <v>0.03</v>
      </c>
      <c r="AF291" t="n">
        <v>774</v>
      </c>
      <c r="AG291" t="n">
        <v>1238</v>
      </c>
      <c r="AH291" t="n">
        <v>1881</v>
      </c>
      <c r="AI291" t="n">
        <v>3121</v>
      </c>
    </row>
    <row r="292" spans="1:39">
      <c r="B292" t="n">
        <v>34</v>
      </c>
      <c r="C292" t="n">
        <v>34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0.00261</v>
      </c>
      <c r="Q292" t="n">
        <v>0.00241</v>
      </c>
      <c r="R292" t="n">
        <v>0.00443</v>
      </c>
      <c r="S292" t="n">
        <v>0.00241</v>
      </c>
      <c r="T292" t="n">
        <v>0.00241</v>
      </c>
      <c r="U292" t="n">
        <v>0.00241</v>
      </c>
      <c r="V292" t="n">
        <v>0.00241</v>
      </c>
      <c r="W292" t="n">
        <v>0.00411</v>
      </c>
      <c r="X292" t="n">
        <v>0.00411</v>
      </c>
      <c r="Y292" t="n">
        <v>0.00241</v>
      </c>
      <c r="Z292" t="n">
        <v>0.00241</v>
      </c>
      <c r="AA292" t="n">
        <v>0.00241</v>
      </c>
      <c r="AB292" t="n">
        <v>0.6134748446703784</v>
      </c>
      <c r="AC292" t="n">
        <v>8.773690968278995</v>
      </c>
      <c r="AD292" t="n">
        <v>272.816</v>
      </c>
      <c r="AE292" t="n">
        <v>0.035</v>
      </c>
      <c r="AF292" t="n">
        <v>711</v>
      </c>
      <c r="AG292" t="n">
        <v>1153</v>
      </c>
      <c r="AH292" t="n">
        <v>1724</v>
      </c>
      <c r="AI292" t="n">
        <v>2731</v>
      </c>
    </row>
    <row r="293" spans="1:39">
      <c r="B293" t="n">
        <v>34</v>
      </c>
      <c r="C293" t="n">
        <v>34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0.00261</v>
      </c>
      <c r="Q293" t="n">
        <v>0.00241</v>
      </c>
      <c r="R293" t="n">
        <v>0.00443</v>
      </c>
      <c r="S293" t="n">
        <v>0.00241</v>
      </c>
      <c r="T293" t="n">
        <v>0.00241</v>
      </c>
      <c r="U293" t="n">
        <v>0.00241</v>
      </c>
      <c r="V293" t="n">
        <v>0.00241</v>
      </c>
      <c r="W293" t="n">
        <v>0.00411</v>
      </c>
      <c r="X293" t="n">
        <v>0.00411</v>
      </c>
      <c r="Y293" t="n">
        <v>0.00241</v>
      </c>
      <c r="Z293" t="n">
        <v>0.00241</v>
      </c>
      <c r="AA293" t="n">
        <v>0.00241</v>
      </c>
      <c r="AB293" t="n">
        <v>0.6134748446703784</v>
      </c>
      <c r="AC293" t="n">
        <v>8.773690968278995</v>
      </c>
      <c r="AD293" t="n">
        <v>272.816</v>
      </c>
      <c r="AE293" t="n">
        <v>0.04</v>
      </c>
      <c r="AF293" t="n">
        <v>655</v>
      </c>
      <c r="AG293" t="n">
        <v>1078</v>
      </c>
      <c r="AH293" t="n">
        <v>1593</v>
      </c>
      <c r="AI293" t="n">
        <v>2431</v>
      </c>
    </row>
    <row r="294" spans="1:39">
      <c r="B294" t="n">
        <v>34</v>
      </c>
      <c r="C294" t="n">
        <v>34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0.00261</v>
      </c>
      <c r="Q294" t="n">
        <v>0.00241</v>
      </c>
      <c r="R294" t="n">
        <v>0.00443</v>
      </c>
      <c r="S294" t="n">
        <v>0.00241</v>
      </c>
      <c r="T294" t="n">
        <v>0.00241</v>
      </c>
      <c r="U294" t="n">
        <v>0.00241</v>
      </c>
      <c r="V294" t="n">
        <v>0.00241</v>
      </c>
      <c r="W294" t="n">
        <v>0.00411</v>
      </c>
      <c r="X294" t="n">
        <v>0.00411</v>
      </c>
      <c r="Y294" t="n">
        <v>0.00241</v>
      </c>
      <c r="Z294" t="n">
        <v>0.00241</v>
      </c>
      <c r="AA294" t="n">
        <v>0.00241</v>
      </c>
      <c r="AB294" t="n">
        <v>0.6134748446703784</v>
      </c>
      <c r="AC294" t="n">
        <v>8.773690968278995</v>
      </c>
      <c r="AD294" t="n">
        <v>272.816</v>
      </c>
      <c r="AE294" t="n">
        <v>0.045</v>
      </c>
      <c r="AF294" t="n">
        <v>606</v>
      </c>
      <c r="AG294" t="n">
        <v>1009</v>
      </c>
      <c r="AH294" t="n">
        <v>1481</v>
      </c>
      <c r="AI294" t="n">
        <v>2193</v>
      </c>
    </row>
    <row r="295" spans="1:39">
      <c r="B295" t="n">
        <v>34</v>
      </c>
      <c r="C295" t="n">
        <v>34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0.00261</v>
      </c>
      <c r="Q295" t="n">
        <v>0.00241</v>
      </c>
      <c r="R295" t="n">
        <v>0.00443</v>
      </c>
      <c r="S295" t="n">
        <v>0.00241</v>
      </c>
      <c r="T295" t="n">
        <v>0.00241</v>
      </c>
      <c r="U295" t="n">
        <v>0.00241</v>
      </c>
      <c r="V295" t="n">
        <v>0.00241</v>
      </c>
      <c r="W295" t="n">
        <v>0.00411</v>
      </c>
      <c r="X295" t="n">
        <v>0.00411</v>
      </c>
      <c r="Y295" t="n">
        <v>0.00241</v>
      </c>
      <c r="Z295" t="n">
        <v>0.00241</v>
      </c>
      <c r="AA295" t="n">
        <v>0.00241</v>
      </c>
      <c r="AB295" t="n">
        <v>0.6134748446703784</v>
      </c>
      <c r="AC295" t="n">
        <v>8.773690968278995</v>
      </c>
      <c r="AD295" t="n">
        <v>272.816</v>
      </c>
      <c r="AE295" t="n">
        <v>0.05</v>
      </c>
      <c r="AF295" t="n">
        <v>563</v>
      </c>
      <c r="AG295" t="n">
        <v>947</v>
      </c>
      <c r="AH295" t="n">
        <v>1382</v>
      </c>
      <c r="AI295" t="n">
        <v>1998</v>
      </c>
    </row>
    <row r="296" spans="1:39">
      <c r="B296" t="n">
        <v>34</v>
      </c>
      <c r="C296" t="n">
        <v>34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0.00261</v>
      </c>
      <c r="Q296" t="n">
        <v>0.00241</v>
      </c>
      <c r="R296" t="n">
        <v>0.00443</v>
      </c>
      <c r="S296" t="n">
        <v>0.00241</v>
      </c>
      <c r="T296" t="n">
        <v>0.00241</v>
      </c>
      <c r="U296" t="n">
        <v>0.00241</v>
      </c>
      <c r="V296" t="n">
        <v>0.00241</v>
      </c>
      <c r="W296" t="n">
        <v>0.00411</v>
      </c>
      <c r="X296" t="n">
        <v>0.00411</v>
      </c>
      <c r="Y296" t="n">
        <v>0.00241</v>
      </c>
      <c r="Z296" t="n">
        <v>0.00241</v>
      </c>
      <c r="AA296" t="n">
        <v>0.00241</v>
      </c>
      <c r="AB296" t="n">
        <v>0.6134748446703784</v>
      </c>
      <c r="AC296" t="n">
        <v>8.773690968278995</v>
      </c>
      <c r="AD296" t="n">
        <v>272.816</v>
      </c>
      <c r="AE296" t="n">
        <v>0.055</v>
      </c>
      <c r="AF296" t="n">
        <v>524</v>
      </c>
      <c r="AG296" t="n">
        <v>890</v>
      </c>
      <c r="AH296" t="n">
        <v>1295</v>
      </c>
      <c r="AI296" t="n">
        <v>1835</v>
      </c>
    </row>
    <row r="297" spans="1:39">
      <c r="B297" t="n">
        <v>34</v>
      </c>
      <c r="C297" t="n">
        <v>34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0.00261</v>
      </c>
      <c r="Q297" t="n">
        <v>0.00241</v>
      </c>
      <c r="R297" t="n">
        <v>0.00443</v>
      </c>
      <c r="S297" t="n">
        <v>0.00241</v>
      </c>
      <c r="T297" t="n">
        <v>0.00241</v>
      </c>
      <c r="U297" t="n">
        <v>0.00241</v>
      </c>
      <c r="V297" t="n">
        <v>0.00241</v>
      </c>
      <c r="W297" t="n">
        <v>0.00411</v>
      </c>
      <c r="X297" t="n">
        <v>0.00411</v>
      </c>
      <c r="Y297" t="n">
        <v>0.00241</v>
      </c>
      <c r="Z297" t="n">
        <v>0.00241</v>
      </c>
      <c r="AA297" t="n">
        <v>0.00241</v>
      </c>
      <c r="AB297" t="n">
        <v>0.6134748446703784</v>
      </c>
      <c r="AC297" t="n">
        <v>8.773690968278995</v>
      </c>
      <c r="AD297" t="n">
        <v>272.816</v>
      </c>
      <c r="AE297" t="n">
        <v>0.06</v>
      </c>
      <c r="AF297" t="n">
        <v>490</v>
      </c>
      <c r="AG297" t="n">
        <v>839</v>
      </c>
      <c r="AH297" t="n">
        <v>1217</v>
      </c>
      <c r="AI297" t="n">
        <v>1697</v>
      </c>
    </row>
    <row r="298" spans="1:39">
      <c r="B298" t="n">
        <v>34</v>
      </c>
      <c r="C298" t="n">
        <v>34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0.00261</v>
      </c>
      <c r="Q298" t="n">
        <v>0.00241</v>
      </c>
      <c r="R298" t="n">
        <v>0.00443</v>
      </c>
      <c r="S298" t="n">
        <v>0.00241</v>
      </c>
      <c r="T298" t="n">
        <v>0.00241</v>
      </c>
      <c r="U298" t="n">
        <v>0.00241</v>
      </c>
      <c r="V298" t="n">
        <v>0.00241</v>
      </c>
      <c r="W298" t="n">
        <v>0.00411</v>
      </c>
      <c r="X298" t="n">
        <v>0.00411</v>
      </c>
      <c r="Y298" t="n">
        <v>0.00241</v>
      </c>
      <c r="Z298" t="n">
        <v>0.00241</v>
      </c>
      <c r="AA298" t="n">
        <v>0.00241</v>
      </c>
      <c r="AB298" t="n">
        <v>0.6134748446703784</v>
      </c>
      <c r="AC298" t="n">
        <v>8.773690968278995</v>
      </c>
      <c r="AD298" t="n">
        <v>272.816</v>
      </c>
      <c r="AE298" t="n">
        <v>0.065</v>
      </c>
      <c r="AF298" t="n">
        <v>459</v>
      </c>
      <c r="AG298" t="n">
        <v>792</v>
      </c>
      <c r="AH298" t="n">
        <v>1148</v>
      </c>
      <c r="AI298" t="n">
        <v>1579</v>
      </c>
    </row>
    <row r="299" spans="1:39">
      <c r="B299" t="n">
        <v>34</v>
      </c>
      <c r="C299" t="n">
        <v>34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0.00261</v>
      </c>
      <c r="Q299" t="n">
        <v>0.00241</v>
      </c>
      <c r="R299" t="n">
        <v>0.00443</v>
      </c>
      <c r="S299" t="n">
        <v>0.00241</v>
      </c>
      <c r="T299" t="n">
        <v>0.00241</v>
      </c>
      <c r="U299" t="n">
        <v>0.00241</v>
      </c>
      <c r="V299" t="n">
        <v>0.00241</v>
      </c>
      <c r="W299" t="n">
        <v>0.00411</v>
      </c>
      <c r="X299" t="n">
        <v>0.00411</v>
      </c>
      <c r="Y299" t="n">
        <v>0.00241</v>
      </c>
      <c r="Z299" t="n">
        <v>0.00241</v>
      </c>
      <c r="AA299" t="n">
        <v>0.00241</v>
      </c>
      <c r="AB299" t="n">
        <v>0.6134748446703784</v>
      </c>
      <c r="AC299" t="n">
        <v>8.773690968278995</v>
      </c>
      <c r="AD299" t="n">
        <v>272.816</v>
      </c>
      <c r="AE299" t="n">
        <v>0.07000000000000001</v>
      </c>
      <c r="AF299" t="n">
        <v>431</v>
      </c>
      <c r="AG299" t="n">
        <v>750</v>
      </c>
      <c r="AH299" t="n">
        <v>1086</v>
      </c>
      <c r="AI299" t="n">
        <v>1475</v>
      </c>
    </row>
    <row r="300" spans="1:39">
      <c r="B300" t="n">
        <v>34</v>
      </c>
      <c r="C300" t="n">
        <v>34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0.00259</v>
      </c>
      <c r="Q300" t="n">
        <v>0.00241</v>
      </c>
      <c r="R300" t="n">
        <v>0.00439</v>
      </c>
      <c r="S300" t="n">
        <v>0.00241</v>
      </c>
      <c r="T300" t="n">
        <v>0.00241</v>
      </c>
      <c r="U300" t="n">
        <v>0.00241</v>
      </c>
      <c r="V300" t="n">
        <v>0.00241</v>
      </c>
      <c r="W300" t="n">
        <v>0.00406</v>
      </c>
      <c r="X300" t="n">
        <v>0.00406</v>
      </c>
      <c r="Y300" t="n">
        <v>0.00241</v>
      </c>
      <c r="Z300" t="n">
        <v>0.00241</v>
      </c>
      <c r="AA300" t="n">
        <v>0.00241</v>
      </c>
      <c r="AB300" t="n">
        <v>0.6152908900185589</v>
      </c>
      <c r="AC300" t="n">
        <v>8.7866675772303</v>
      </c>
      <c r="AD300" t="n">
        <v>272.816</v>
      </c>
      <c r="AE300" t="n">
        <v>0.03</v>
      </c>
      <c r="AF300" t="n">
        <v>771</v>
      </c>
      <c r="AG300" t="n">
        <v>1234</v>
      </c>
      <c r="AH300" t="n">
        <v>1853</v>
      </c>
      <c r="AI300" t="n">
        <v>3099</v>
      </c>
    </row>
    <row r="301" spans="1:39">
      <c r="B301" t="n">
        <v>34</v>
      </c>
      <c r="C301" t="n">
        <v>34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0.00259</v>
      </c>
      <c r="Q301" t="n">
        <v>0.00241</v>
      </c>
      <c r="R301" t="n">
        <v>0.00439</v>
      </c>
      <c r="S301" t="n">
        <v>0.00241</v>
      </c>
      <c r="T301" t="n">
        <v>0.00241</v>
      </c>
      <c r="U301" t="n">
        <v>0.00241</v>
      </c>
      <c r="V301" t="n">
        <v>0.00241</v>
      </c>
      <c r="W301" t="n">
        <v>0.00406</v>
      </c>
      <c r="X301" t="n">
        <v>0.00406</v>
      </c>
      <c r="Y301" t="n">
        <v>0.00241</v>
      </c>
      <c r="Z301" t="n">
        <v>0.00241</v>
      </c>
      <c r="AA301" t="n">
        <v>0.00241</v>
      </c>
      <c r="AB301" t="n">
        <v>0.6152908900185589</v>
      </c>
      <c r="AC301" t="n">
        <v>8.7866675772303</v>
      </c>
      <c r="AD301" t="n">
        <v>272.816</v>
      </c>
      <c r="AE301" t="n">
        <v>0.035</v>
      </c>
      <c r="AF301" t="n">
        <v>708</v>
      </c>
      <c r="AG301" t="n">
        <v>1150</v>
      </c>
      <c r="AH301" t="n">
        <v>1702</v>
      </c>
      <c r="AI301" t="n">
        <v>2713</v>
      </c>
    </row>
    <row r="302" spans="1:39">
      <c r="B302" t="n">
        <v>34</v>
      </c>
      <c r="C302" t="n">
        <v>34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0.00259</v>
      </c>
      <c r="Q302" t="n">
        <v>0.00241</v>
      </c>
      <c r="R302" t="n">
        <v>0.00439</v>
      </c>
      <c r="S302" t="n">
        <v>0.00241</v>
      </c>
      <c r="T302" t="n">
        <v>0.00241</v>
      </c>
      <c r="U302" t="n">
        <v>0.00241</v>
      </c>
      <c r="V302" t="n">
        <v>0.00241</v>
      </c>
      <c r="W302" t="n">
        <v>0.00406</v>
      </c>
      <c r="X302" t="n">
        <v>0.00406</v>
      </c>
      <c r="Y302" t="n">
        <v>0.00241</v>
      </c>
      <c r="Z302" t="n">
        <v>0.00241</v>
      </c>
      <c r="AA302" t="n">
        <v>0.00241</v>
      </c>
      <c r="AB302" t="n">
        <v>0.6152908900185589</v>
      </c>
      <c r="AC302" t="n">
        <v>8.7866675772303</v>
      </c>
      <c r="AD302" t="n">
        <v>272.816</v>
      </c>
      <c r="AE302" t="n">
        <v>0.04</v>
      </c>
      <c r="AF302" t="n">
        <v>653</v>
      </c>
      <c r="AG302" t="n">
        <v>1074</v>
      </c>
      <c r="AH302" t="n">
        <v>1575</v>
      </c>
      <c r="AI302" t="n">
        <v>2416</v>
      </c>
    </row>
    <row r="303" spans="1:39">
      <c r="B303" t="n">
        <v>34</v>
      </c>
      <c r="C303" t="n">
        <v>34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0.00259</v>
      </c>
      <c r="Q303" t="n">
        <v>0.00241</v>
      </c>
      <c r="R303" t="n">
        <v>0.00439</v>
      </c>
      <c r="S303" t="n">
        <v>0.00241</v>
      </c>
      <c r="T303" t="n">
        <v>0.00241</v>
      </c>
      <c r="U303" t="n">
        <v>0.00241</v>
      </c>
      <c r="V303" t="n">
        <v>0.00241</v>
      </c>
      <c r="W303" t="n">
        <v>0.00406</v>
      </c>
      <c r="X303" t="n">
        <v>0.00406</v>
      </c>
      <c r="Y303" t="n">
        <v>0.00241</v>
      </c>
      <c r="Z303" t="n">
        <v>0.00241</v>
      </c>
      <c r="AA303" t="n">
        <v>0.00241</v>
      </c>
      <c r="AB303" t="n">
        <v>0.6152908900185589</v>
      </c>
      <c r="AC303" t="n">
        <v>8.7866675772303</v>
      </c>
      <c r="AD303" t="n">
        <v>272.816</v>
      </c>
      <c r="AE303" t="n">
        <v>0.045</v>
      </c>
      <c r="AF303" t="n">
        <v>604</v>
      </c>
      <c r="AG303" t="n">
        <v>1006</v>
      </c>
      <c r="AH303" t="n">
        <v>1465</v>
      </c>
      <c r="AI303" t="n">
        <v>2180</v>
      </c>
    </row>
    <row r="304" spans="1:39">
      <c r="B304" t="n">
        <v>34</v>
      </c>
      <c r="C304" t="n">
        <v>34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0.00259</v>
      </c>
      <c r="Q304" t="n">
        <v>0.00241</v>
      </c>
      <c r="R304" t="n">
        <v>0.00439</v>
      </c>
      <c r="S304" t="n">
        <v>0.00241</v>
      </c>
      <c r="T304" t="n">
        <v>0.00241</v>
      </c>
      <c r="U304" t="n">
        <v>0.00241</v>
      </c>
      <c r="V304" t="n">
        <v>0.00241</v>
      </c>
      <c r="W304" t="n">
        <v>0.00406</v>
      </c>
      <c r="X304" t="n">
        <v>0.00406</v>
      </c>
      <c r="Y304" t="n">
        <v>0.00241</v>
      </c>
      <c r="Z304" t="n">
        <v>0.00241</v>
      </c>
      <c r="AA304" t="n">
        <v>0.00241</v>
      </c>
      <c r="AB304" t="n">
        <v>0.6152908900185589</v>
      </c>
      <c r="AC304" t="n">
        <v>8.7866675772303</v>
      </c>
      <c r="AD304" t="n">
        <v>272.816</v>
      </c>
      <c r="AE304" t="n">
        <v>0.05</v>
      </c>
      <c r="AF304" t="n">
        <v>561</v>
      </c>
      <c r="AG304" t="n">
        <v>944</v>
      </c>
      <c r="AH304" t="n">
        <v>1368</v>
      </c>
      <c r="AI304" t="n">
        <v>1988</v>
      </c>
    </row>
    <row r="305" spans="1:39">
      <c r="B305" t="n">
        <v>34</v>
      </c>
      <c r="C305" t="n">
        <v>34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0.00259</v>
      </c>
      <c r="Q305" t="n">
        <v>0.00241</v>
      </c>
      <c r="R305" t="n">
        <v>0.00439</v>
      </c>
      <c r="S305" t="n">
        <v>0.00241</v>
      </c>
      <c r="T305" t="n">
        <v>0.00241</v>
      </c>
      <c r="U305" t="n">
        <v>0.00241</v>
      </c>
      <c r="V305" t="n">
        <v>0.00241</v>
      </c>
      <c r="W305" t="n">
        <v>0.00406</v>
      </c>
      <c r="X305" t="n">
        <v>0.00406</v>
      </c>
      <c r="Y305" t="n">
        <v>0.00241</v>
      </c>
      <c r="Z305" t="n">
        <v>0.00241</v>
      </c>
      <c r="AA305" t="n">
        <v>0.00241</v>
      </c>
      <c r="AB305" t="n">
        <v>0.6152908900185589</v>
      </c>
      <c r="AC305" t="n">
        <v>8.7866675772303</v>
      </c>
      <c r="AD305" t="n">
        <v>272.816</v>
      </c>
      <c r="AE305" t="n">
        <v>0.055</v>
      </c>
      <c r="AF305" t="n">
        <v>522</v>
      </c>
      <c r="AG305" t="n">
        <v>887</v>
      </c>
      <c r="AH305" t="n">
        <v>1283</v>
      </c>
      <c r="AI305" t="n">
        <v>1826</v>
      </c>
    </row>
    <row r="306" spans="1:39">
      <c r="B306" t="n">
        <v>34</v>
      </c>
      <c r="C306" t="n">
        <v>34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0.00259</v>
      </c>
      <c r="Q306" t="n">
        <v>0.00241</v>
      </c>
      <c r="R306" t="n">
        <v>0.00439</v>
      </c>
      <c r="S306" t="n">
        <v>0.00241</v>
      </c>
      <c r="T306" t="n">
        <v>0.00241</v>
      </c>
      <c r="U306" t="n">
        <v>0.00241</v>
      </c>
      <c r="V306" t="n">
        <v>0.00241</v>
      </c>
      <c r="W306" t="n">
        <v>0.00406</v>
      </c>
      <c r="X306" t="n">
        <v>0.00406</v>
      </c>
      <c r="Y306" t="n">
        <v>0.00241</v>
      </c>
      <c r="Z306" t="n">
        <v>0.00241</v>
      </c>
      <c r="AA306" t="n">
        <v>0.00241</v>
      </c>
      <c r="AB306" t="n">
        <v>0.6152908900185589</v>
      </c>
      <c r="AC306" t="n">
        <v>8.7866675772303</v>
      </c>
      <c r="AD306" t="n">
        <v>272.816</v>
      </c>
      <c r="AE306" t="n">
        <v>0.06</v>
      </c>
      <c r="AF306" t="n">
        <v>488</v>
      </c>
      <c r="AG306" t="n">
        <v>836</v>
      </c>
      <c r="AH306" t="n">
        <v>1207</v>
      </c>
      <c r="AI306" t="n">
        <v>1690</v>
      </c>
    </row>
    <row r="307" spans="1:39">
      <c r="B307" t="n">
        <v>34</v>
      </c>
      <c r="C307" t="n">
        <v>34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0.00259</v>
      </c>
      <c r="Q307" t="n">
        <v>0.00241</v>
      </c>
      <c r="R307" t="n">
        <v>0.00439</v>
      </c>
      <c r="S307" t="n">
        <v>0.00241</v>
      </c>
      <c r="T307" t="n">
        <v>0.00241</v>
      </c>
      <c r="U307" t="n">
        <v>0.00241</v>
      </c>
      <c r="V307" t="n">
        <v>0.00241</v>
      </c>
      <c r="W307" t="n">
        <v>0.00406</v>
      </c>
      <c r="X307" t="n">
        <v>0.00406</v>
      </c>
      <c r="Y307" t="n">
        <v>0.00241</v>
      </c>
      <c r="Z307" t="n">
        <v>0.00241</v>
      </c>
      <c r="AA307" t="n">
        <v>0.00241</v>
      </c>
      <c r="AB307" t="n">
        <v>0.6152908900185589</v>
      </c>
      <c r="AC307" t="n">
        <v>8.7866675772303</v>
      </c>
      <c r="AD307" t="n">
        <v>272.816</v>
      </c>
      <c r="AE307" t="n">
        <v>0.065</v>
      </c>
      <c r="AF307" t="n">
        <v>457</v>
      </c>
      <c r="AG307" t="n">
        <v>789</v>
      </c>
      <c r="AH307" t="n">
        <v>1139</v>
      </c>
      <c r="AI307" t="n">
        <v>1572</v>
      </c>
    </row>
    <row r="308" spans="1:39">
      <c r="B308" t="n">
        <v>34</v>
      </c>
      <c r="C308" t="n">
        <v>34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0.00259</v>
      </c>
      <c r="Q308" t="n">
        <v>0.00241</v>
      </c>
      <c r="R308" t="n">
        <v>0.00439</v>
      </c>
      <c r="S308" t="n">
        <v>0.00241</v>
      </c>
      <c r="T308" t="n">
        <v>0.00241</v>
      </c>
      <c r="U308" t="n">
        <v>0.00241</v>
      </c>
      <c r="V308" t="n">
        <v>0.00241</v>
      </c>
      <c r="W308" t="n">
        <v>0.00406</v>
      </c>
      <c r="X308" t="n">
        <v>0.00406</v>
      </c>
      <c r="Y308" t="n">
        <v>0.00241</v>
      </c>
      <c r="Z308" t="n">
        <v>0.00241</v>
      </c>
      <c r="AA308" t="n">
        <v>0.00241</v>
      </c>
      <c r="AB308" t="n">
        <v>0.6152908900185589</v>
      </c>
      <c r="AC308" t="n">
        <v>8.7866675772303</v>
      </c>
      <c r="AD308" t="n">
        <v>272.816</v>
      </c>
      <c r="AE308" t="n">
        <v>0.07000000000000001</v>
      </c>
      <c r="AF308" t="n">
        <v>430</v>
      </c>
      <c r="AG308" t="n">
        <v>747</v>
      </c>
      <c r="AH308" t="n">
        <v>1077</v>
      </c>
      <c r="AI308" t="n">
        <v>1469</v>
      </c>
    </row>
    <row r="309" spans="1:39">
      <c r="B309" t="n">
        <v>34</v>
      </c>
      <c r="C309" t="n">
        <v>34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0.00256</v>
      </c>
      <c r="Q309" t="n">
        <v>0.00241</v>
      </c>
      <c r="R309" t="n">
        <v>0.00434</v>
      </c>
      <c r="S309" t="n">
        <v>0.00241</v>
      </c>
      <c r="T309" t="n">
        <v>0.00241</v>
      </c>
      <c r="U309" t="n">
        <v>0.00241</v>
      </c>
      <c r="V309" t="n">
        <v>0.00241</v>
      </c>
      <c r="W309" t="n">
        <v>0.00402</v>
      </c>
      <c r="X309" t="n">
        <v>0.00402</v>
      </c>
      <c r="Y309" t="n">
        <v>0.00241</v>
      </c>
      <c r="Z309" t="n">
        <v>0.00241</v>
      </c>
      <c r="AA309" t="n">
        <v>0.00241</v>
      </c>
      <c r="AB309" t="n">
        <v>0.6172887416283385</v>
      </c>
      <c r="AC309" t="n">
        <v>8.800921185962331</v>
      </c>
      <c r="AD309" t="n">
        <v>272.816</v>
      </c>
      <c r="AE309" t="n">
        <v>0.03</v>
      </c>
      <c r="AF309" t="n">
        <v>770</v>
      </c>
      <c r="AG309" t="n">
        <v>1232</v>
      </c>
      <c r="AH309" t="n">
        <v>1840</v>
      </c>
      <c r="AI309" t="n">
        <v>3088</v>
      </c>
    </row>
    <row r="310" spans="1:39">
      <c r="B310" t="n">
        <v>34</v>
      </c>
      <c r="C310" t="n">
        <v>34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0.00256</v>
      </c>
      <c r="Q310" t="n">
        <v>0.00241</v>
      </c>
      <c r="R310" t="n">
        <v>0.00434</v>
      </c>
      <c r="S310" t="n">
        <v>0.00241</v>
      </c>
      <c r="T310" t="n">
        <v>0.00241</v>
      </c>
      <c r="U310" t="n">
        <v>0.00241</v>
      </c>
      <c r="V310" t="n">
        <v>0.00241</v>
      </c>
      <c r="W310" t="n">
        <v>0.00402</v>
      </c>
      <c r="X310" t="n">
        <v>0.00402</v>
      </c>
      <c r="Y310" t="n">
        <v>0.00241</v>
      </c>
      <c r="Z310" t="n">
        <v>0.00241</v>
      </c>
      <c r="AA310" t="n">
        <v>0.00241</v>
      </c>
      <c r="AB310" t="n">
        <v>0.6172887416283385</v>
      </c>
      <c r="AC310" t="n">
        <v>8.800921185962331</v>
      </c>
      <c r="AD310" t="n">
        <v>272.816</v>
      </c>
      <c r="AE310" t="n">
        <v>0.035</v>
      </c>
      <c r="AF310" t="n">
        <v>707</v>
      </c>
      <c r="AG310" t="n">
        <v>1148</v>
      </c>
      <c r="AH310" t="n">
        <v>1691</v>
      </c>
      <c r="AI310" t="n">
        <v>2704</v>
      </c>
    </row>
    <row r="311" spans="1:39">
      <c r="B311" t="n">
        <v>34</v>
      </c>
      <c r="C311" t="n">
        <v>34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0.00256</v>
      </c>
      <c r="Q311" t="n">
        <v>0.00241</v>
      </c>
      <c r="R311" t="n">
        <v>0.00434</v>
      </c>
      <c r="S311" t="n">
        <v>0.00241</v>
      </c>
      <c r="T311" t="n">
        <v>0.00241</v>
      </c>
      <c r="U311" t="n">
        <v>0.00241</v>
      </c>
      <c r="V311" t="n">
        <v>0.00241</v>
      </c>
      <c r="W311" t="n">
        <v>0.00402</v>
      </c>
      <c r="X311" t="n">
        <v>0.00402</v>
      </c>
      <c r="Y311" t="n">
        <v>0.00241</v>
      </c>
      <c r="Z311" t="n">
        <v>0.00241</v>
      </c>
      <c r="AA311" t="n">
        <v>0.00241</v>
      </c>
      <c r="AB311" t="n">
        <v>0.6172887416283385</v>
      </c>
      <c r="AC311" t="n">
        <v>8.800921185962331</v>
      </c>
      <c r="AD311" t="n">
        <v>272.816</v>
      </c>
      <c r="AE311" t="n">
        <v>0.04</v>
      </c>
      <c r="AF311" t="n">
        <v>652</v>
      </c>
      <c r="AG311" t="n">
        <v>1073</v>
      </c>
      <c r="AH311" t="n">
        <v>1566</v>
      </c>
      <c r="AI311" t="n">
        <v>2409</v>
      </c>
    </row>
    <row r="312" spans="1:39">
      <c r="B312" t="n">
        <v>34</v>
      </c>
      <c r="C312" t="n">
        <v>34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0.00256</v>
      </c>
      <c r="Q312" t="n">
        <v>0.00241</v>
      </c>
      <c r="R312" t="n">
        <v>0.00434</v>
      </c>
      <c r="S312" t="n">
        <v>0.00241</v>
      </c>
      <c r="T312" t="n">
        <v>0.00241</v>
      </c>
      <c r="U312" t="n">
        <v>0.00241</v>
      </c>
      <c r="V312" t="n">
        <v>0.00241</v>
      </c>
      <c r="W312" t="n">
        <v>0.00402</v>
      </c>
      <c r="X312" t="n">
        <v>0.00402</v>
      </c>
      <c r="Y312" t="n">
        <v>0.00241</v>
      </c>
      <c r="Z312" t="n">
        <v>0.00241</v>
      </c>
      <c r="AA312" t="n">
        <v>0.00241</v>
      </c>
      <c r="AB312" t="n">
        <v>0.6172887416283385</v>
      </c>
      <c r="AC312" t="n">
        <v>8.800921185962331</v>
      </c>
      <c r="AD312" t="n">
        <v>272.816</v>
      </c>
      <c r="AE312" t="n">
        <v>0.045</v>
      </c>
      <c r="AF312" t="n">
        <v>603</v>
      </c>
      <c r="AG312" t="n">
        <v>1004</v>
      </c>
      <c r="AH312" t="n">
        <v>1457</v>
      </c>
      <c r="AI312" t="n">
        <v>2174</v>
      </c>
    </row>
    <row r="313" spans="1:39">
      <c r="B313" t="n">
        <v>34</v>
      </c>
      <c r="C313" t="n">
        <v>34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0.00256</v>
      </c>
      <c r="Q313" t="n">
        <v>0.00241</v>
      </c>
      <c r="R313" t="n">
        <v>0.00434</v>
      </c>
      <c r="S313" t="n">
        <v>0.00241</v>
      </c>
      <c r="T313" t="n">
        <v>0.00241</v>
      </c>
      <c r="U313" t="n">
        <v>0.00241</v>
      </c>
      <c r="V313" t="n">
        <v>0.00241</v>
      </c>
      <c r="W313" t="n">
        <v>0.00402</v>
      </c>
      <c r="X313" t="n">
        <v>0.00402</v>
      </c>
      <c r="Y313" t="n">
        <v>0.00241</v>
      </c>
      <c r="Z313" t="n">
        <v>0.00241</v>
      </c>
      <c r="AA313" t="n">
        <v>0.00241</v>
      </c>
      <c r="AB313" t="n">
        <v>0.6172887416283385</v>
      </c>
      <c r="AC313" t="n">
        <v>8.800921185962331</v>
      </c>
      <c r="AD313" t="n">
        <v>272.816</v>
      </c>
      <c r="AE313" t="n">
        <v>0.05</v>
      </c>
      <c r="AF313" t="n">
        <v>560</v>
      </c>
      <c r="AG313" t="n">
        <v>942</v>
      </c>
      <c r="AH313" t="n">
        <v>1362</v>
      </c>
      <c r="AI313" t="n">
        <v>1982</v>
      </c>
    </row>
    <row r="314" spans="1:39">
      <c r="B314" t="n">
        <v>34</v>
      </c>
      <c r="C314" t="n">
        <v>34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0.00256</v>
      </c>
      <c r="Q314" t="n">
        <v>0.00241</v>
      </c>
      <c r="R314" t="n">
        <v>0.00434</v>
      </c>
      <c r="S314" t="n">
        <v>0.00241</v>
      </c>
      <c r="T314" t="n">
        <v>0.00241</v>
      </c>
      <c r="U314" t="n">
        <v>0.00241</v>
      </c>
      <c r="V314" t="n">
        <v>0.00241</v>
      </c>
      <c r="W314" t="n">
        <v>0.00402</v>
      </c>
      <c r="X314" t="n">
        <v>0.00402</v>
      </c>
      <c r="Y314" t="n">
        <v>0.00241</v>
      </c>
      <c r="Z314" t="n">
        <v>0.00241</v>
      </c>
      <c r="AA314" t="n">
        <v>0.00241</v>
      </c>
      <c r="AB314" t="n">
        <v>0.6172887416283385</v>
      </c>
      <c r="AC314" t="n">
        <v>8.800921185962331</v>
      </c>
      <c r="AD314" t="n">
        <v>272.816</v>
      </c>
      <c r="AE314" t="n">
        <v>0.055</v>
      </c>
      <c r="AF314" t="n">
        <v>521</v>
      </c>
      <c r="AG314" t="n">
        <v>886</v>
      </c>
      <c r="AH314" t="n">
        <v>1277</v>
      </c>
      <c r="AI314" t="n">
        <v>1822</v>
      </c>
    </row>
    <row r="315" spans="1:39">
      <c r="B315" t="n">
        <v>34</v>
      </c>
      <c r="C315" t="n">
        <v>34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0.00256</v>
      </c>
      <c r="Q315" t="n">
        <v>0.00241</v>
      </c>
      <c r="R315" t="n">
        <v>0.00434</v>
      </c>
      <c r="S315" t="n">
        <v>0.00241</v>
      </c>
      <c r="T315" t="n">
        <v>0.00241</v>
      </c>
      <c r="U315" t="n">
        <v>0.00241</v>
      </c>
      <c r="V315" t="n">
        <v>0.00241</v>
      </c>
      <c r="W315" t="n">
        <v>0.00402</v>
      </c>
      <c r="X315" t="n">
        <v>0.00402</v>
      </c>
      <c r="Y315" t="n">
        <v>0.00241</v>
      </c>
      <c r="Z315" t="n">
        <v>0.00241</v>
      </c>
      <c r="AA315" t="n">
        <v>0.00241</v>
      </c>
      <c r="AB315" t="n">
        <v>0.6172887416283385</v>
      </c>
      <c r="AC315" t="n">
        <v>8.800921185962331</v>
      </c>
      <c r="AD315" t="n">
        <v>272.816</v>
      </c>
      <c r="AE315" t="n">
        <v>0.06</v>
      </c>
      <c r="AF315" t="n">
        <v>487</v>
      </c>
      <c r="AG315" t="n">
        <v>835</v>
      </c>
      <c r="AH315" t="n">
        <v>1202</v>
      </c>
      <c r="AI315" t="n">
        <v>1686</v>
      </c>
    </row>
    <row r="316" spans="1:39">
      <c r="B316" t="n">
        <v>34</v>
      </c>
      <c r="C316" t="n">
        <v>34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0.00256</v>
      </c>
      <c r="Q316" t="n">
        <v>0.00241</v>
      </c>
      <c r="R316" t="n">
        <v>0.00434</v>
      </c>
      <c r="S316" t="n">
        <v>0.00241</v>
      </c>
      <c r="T316" t="n">
        <v>0.00241</v>
      </c>
      <c r="U316" t="n">
        <v>0.00241</v>
      </c>
      <c r="V316" t="n">
        <v>0.00241</v>
      </c>
      <c r="W316" t="n">
        <v>0.00402</v>
      </c>
      <c r="X316" t="n">
        <v>0.00402</v>
      </c>
      <c r="Y316" t="n">
        <v>0.00241</v>
      </c>
      <c r="Z316" t="n">
        <v>0.00241</v>
      </c>
      <c r="AA316" t="n">
        <v>0.00241</v>
      </c>
      <c r="AB316" t="n">
        <v>0.6172887416283385</v>
      </c>
      <c r="AC316" t="n">
        <v>8.800921185962331</v>
      </c>
      <c r="AD316" t="n">
        <v>272.816</v>
      </c>
      <c r="AE316" t="n">
        <v>0.065</v>
      </c>
      <c r="AF316" t="n">
        <v>456</v>
      </c>
      <c r="AG316" t="n">
        <v>788</v>
      </c>
      <c r="AH316" t="n">
        <v>1134</v>
      </c>
      <c r="AI316" t="n">
        <v>1569</v>
      </c>
    </row>
    <row r="317" spans="1:39">
      <c r="B317" t="n">
        <v>34</v>
      </c>
      <c r="C317" t="n">
        <v>34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0.00256</v>
      </c>
      <c r="Q317" t="n">
        <v>0.00241</v>
      </c>
      <c r="R317" t="n">
        <v>0.00434</v>
      </c>
      <c r="S317" t="n">
        <v>0.00241</v>
      </c>
      <c r="T317" t="n">
        <v>0.00241</v>
      </c>
      <c r="U317" t="n">
        <v>0.00241</v>
      </c>
      <c r="V317" t="n">
        <v>0.00241</v>
      </c>
      <c r="W317" t="n">
        <v>0.00402</v>
      </c>
      <c r="X317" t="n">
        <v>0.00402</v>
      </c>
      <c r="Y317" t="n">
        <v>0.00241</v>
      </c>
      <c r="Z317" t="n">
        <v>0.00241</v>
      </c>
      <c r="AA317" t="n">
        <v>0.00241</v>
      </c>
      <c r="AB317" t="n">
        <v>0.6172887416283385</v>
      </c>
      <c r="AC317" t="n">
        <v>8.800921185962331</v>
      </c>
      <c r="AD317" t="n">
        <v>272.816</v>
      </c>
      <c r="AE317" t="n">
        <v>0.07000000000000001</v>
      </c>
      <c r="AF317" t="n">
        <v>429</v>
      </c>
      <c r="AG317" t="n">
        <v>746</v>
      </c>
      <c r="AH317" t="n">
        <v>1073</v>
      </c>
      <c r="AI317" t="n">
        <v>1466</v>
      </c>
    </row>
  </sheetData>
  <conditionalFormatting sqref="AF3:AI317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M317"/>
  <sheetViews>
    <sheetView workbookViewId="0" zoomScale="70" zoomScaleNormal="70">
      <selection activeCell="W292" sqref="W292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0.00609</v>
      </c>
      <c r="Q3" t="n">
        <v>0.00504</v>
      </c>
      <c r="R3" t="n">
        <v>0.01047</v>
      </c>
      <c r="S3" t="n">
        <v>0.00404</v>
      </c>
      <c r="T3" t="n">
        <v>0.00302</v>
      </c>
      <c r="U3" t="n">
        <v>0.00337</v>
      </c>
      <c r="V3" t="n">
        <v>0.00407</v>
      </c>
      <c r="W3" t="n">
        <v>0.00967</v>
      </c>
      <c r="X3" t="n">
        <v>0.00967</v>
      </c>
      <c r="Y3" t="n">
        <v>0.00302</v>
      </c>
      <c r="Z3" t="n">
        <v>0.00313</v>
      </c>
      <c r="AA3" t="n">
        <v>0.00313</v>
      </c>
      <c r="AB3" t="n">
        <v>0.3363374863834422</v>
      </c>
      <c r="AC3" t="n">
        <v>3.873575916234708</v>
      </c>
      <c r="AD3" t="n">
        <v>186.116</v>
      </c>
      <c r="AE3" t="n">
        <v>0.03</v>
      </c>
      <c r="AF3" t="n">
        <v>2980</v>
      </c>
      <c r="AG3" t="n">
        <v>10820</v>
      </c>
      <c r="AH3" t="n">
        <v>11247</v>
      </c>
      <c r="AI3" t="n">
        <v>11691</v>
      </c>
    </row>
    <row r="4" spans="1:39">
      <c r="B4" t="n">
        <v>34</v>
      </c>
      <c r="C4" t="n">
        <v>34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0.00609</v>
      </c>
      <c r="Q4" t="n">
        <v>0.00504</v>
      </c>
      <c r="R4" t="n">
        <v>0.01047</v>
      </c>
      <c r="S4" t="n">
        <v>0.00404</v>
      </c>
      <c r="T4" t="n">
        <v>0.00302</v>
      </c>
      <c r="U4" t="n">
        <v>0.00337</v>
      </c>
      <c r="V4" t="n">
        <v>0.00407</v>
      </c>
      <c r="W4" t="n">
        <v>0.00967</v>
      </c>
      <c r="X4" t="n">
        <v>0.00967</v>
      </c>
      <c r="Y4" t="n">
        <v>0.00302</v>
      </c>
      <c r="Z4" t="n">
        <v>0.00313</v>
      </c>
      <c r="AA4" t="n">
        <v>0.00313</v>
      </c>
      <c r="AB4" t="n">
        <v>0.3363374863834422</v>
      </c>
      <c r="AC4" t="n">
        <v>3.873575916234708</v>
      </c>
      <c r="AD4" t="n">
        <v>186.116</v>
      </c>
      <c r="AE4" t="n">
        <v>0.035</v>
      </c>
      <c r="AF4" t="n">
        <v>2853</v>
      </c>
      <c r="AG4" t="n">
        <v>9275</v>
      </c>
      <c r="AH4" t="n">
        <v>9641</v>
      </c>
      <c r="AI4" t="n">
        <v>10021</v>
      </c>
    </row>
    <row r="5" spans="1:39">
      <c r="B5" t="n">
        <v>34</v>
      </c>
      <c r="C5" t="n">
        <v>34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0.00609</v>
      </c>
      <c r="Q5" t="n">
        <v>0.00504</v>
      </c>
      <c r="R5" t="n">
        <v>0.01047</v>
      </c>
      <c r="S5" t="n">
        <v>0.00404</v>
      </c>
      <c r="T5" t="n">
        <v>0.00302</v>
      </c>
      <c r="U5" t="n">
        <v>0.00337</v>
      </c>
      <c r="V5" t="n">
        <v>0.00407</v>
      </c>
      <c r="W5" t="n">
        <v>0.00967</v>
      </c>
      <c r="X5" t="n">
        <v>0.00967</v>
      </c>
      <c r="Y5" t="n">
        <v>0.00302</v>
      </c>
      <c r="Z5" t="n">
        <v>0.00313</v>
      </c>
      <c r="AA5" t="n">
        <v>0.00313</v>
      </c>
      <c r="AB5" t="n">
        <v>0.3363374863834422</v>
      </c>
      <c r="AC5" t="n">
        <v>3.873575916234708</v>
      </c>
      <c r="AD5" t="n">
        <v>186.116</v>
      </c>
      <c r="AE5" t="n">
        <v>0.04</v>
      </c>
      <c r="AF5" t="n">
        <v>2734</v>
      </c>
      <c r="AG5" t="n">
        <v>8115</v>
      </c>
      <c r="AH5" t="n">
        <v>8436</v>
      </c>
      <c r="AI5" t="n">
        <v>8768</v>
      </c>
    </row>
    <row r="6" spans="1:39">
      <c r="B6" t="n">
        <v>34</v>
      </c>
      <c r="C6" t="n">
        <v>34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0.00609</v>
      </c>
      <c r="Q6" t="n">
        <v>0.00504</v>
      </c>
      <c r="R6" t="n">
        <v>0.01047</v>
      </c>
      <c r="S6" t="n">
        <v>0.00404</v>
      </c>
      <c r="T6" t="n">
        <v>0.00302</v>
      </c>
      <c r="U6" t="n">
        <v>0.00337</v>
      </c>
      <c r="V6" t="n">
        <v>0.00407</v>
      </c>
      <c r="W6" t="n">
        <v>0.00967</v>
      </c>
      <c r="X6" t="n">
        <v>0.00967</v>
      </c>
      <c r="Y6" t="n">
        <v>0.00302</v>
      </c>
      <c r="Z6" t="n">
        <v>0.00313</v>
      </c>
      <c r="AA6" t="n">
        <v>0.00313</v>
      </c>
      <c r="AB6" t="n">
        <v>0.3363374863834422</v>
      </c>
      <c r="AC6" t="n">
        <v>3.873575916234708</v>
      </c>
      <c r="AD6" t="n">
        <v>186.116</v>
      </c>
      <c r="AE6" t="n">
        <v>0.045</v>
      </c>
      <c r="AF6" t="n">
        <v>2621</v>
      </c>
      <c r="AG6" t="n">
        <v>7214</v>
      </c>
      <c r="AH6" t="n">
        <v>7498</v>
      </c>
      <c r="AI6" t="n">
        <v>7794</v>
      </c>
    </row>
    <row r="7" spans="1:39">
      <c r="B7" t="n">
        <v>34</v>
      </c>
      <c r="C7" t="n">
        <v>34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0.00609</v>
      </c>
      <c r="Q7" t="n">
        <v>0.00504</v>
      </c>
      <c r="R7" t="n">
        <v>0.01047</v>
      </c>
      <c r="S7" t="n">
        <v>0.00404</v>
      </c>
      <c r="T7" t="n">
        <v>0.00302</v>
      </c>
      <c r="U7" t="n">
        <v>0.00337</v>
      </c>
      <c r="V7" t="n">
        <v>0.00407</v>
      </c>
      <c r="W7" t="n">
        <v>0.00967</v>
      </c>
      <c r="X7" t="n">
        <v>0.00967</v>
      </c>
      <c r="Y7" t="n">
        <v>0.00302</v>
      </c>
      <c r="Z7" t="n">
        <v>0.00313</v>
      </c>
      <c r="AA7" t="n">
        <v>0.00313</v>
      </c>
      <c r="AB7" t="n">
        <v>0.3363374863834422</v>
      </c>
      <c r="AC7" t="n">
        <v>3.873575916234708</v>
      </c>
      <c r="AD7" t="n">
        <v>186.116</v>
      </c>
      <c r="AE7" t="n">
        <v>0.05</v>
      </c>
      <c r="AF7" t="n">
        <v>2515</v>
      </c>
      <c r="AG7" t="n">
        <v>6492</v>
      </c>
      <c r="AH7" t="n">
        <v>6748</v>
      </c>
      <c r="AI7" t="n">
        <v>7015</v>
      </c>
    </row>
    <row r="8" spans="1:39">
      <c r="B8" t="n">
        <v>34</v>
      </c>
      <c r="C8" t="n">
        <v>34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0.00609</v>
      </c>
      <c r="Q8" t="n">
        <v>0.00504</v>
      </c>
      <c r="R8" t="n">
        <v>0.01047</v>
      </c>
      <c r="S8" t="n">
        <v>0.00404</v>
      </c>
      <c r="T8" t="n">
        <v>0.00302</v>
      </c>
      <c r="U8" t="n">
        <v>0.00337</v>
      </c>
      <c r="V8" t="n">
        <v>0.00407</v>
      </c>
      <c r="W8" t="n">
        <v>0.00967</v>
      </c>
      <c r="X8" t="n">
        <v>0.00967</v>
      </c>
      <c r="Y8" t="n">
        <v>0.00302</v>
      </c>
      <c r="Z8" t="n">
        <v>0.00313</v>
      </c>
      <c r="AA8" t="n">
        <v>0.00313</v>
      </c>
      <c r="AB8" t="n">
        <v>0.3363374863834422</v>
      </c>
      <c r="AC8" t="n">
        <v>3.873575916234708</v>
      </c>
      <c r="AD8" t="n">
        <v>186.116</v>
      </c>
      <c r="AE8" t="n">
        <v>0.055</v>
      </c>
      <c r="AF8" t="n">
        <v>2415</v>
      </c>
      <c r="AG8" t="n">
        <v>5902</v>
      </c>
      <c r="AH8" t="n">
        <v>6135</v>
      </c>
      <c r="AI8" t="n">
        <v>6377</v>
      </c>
    </row>
    <row r="9" spans="1:39">
      <c r="B9" t="n">
        <v>34</v>
      </c>
      <c r="C9" t="n">
        <v>34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0.00609</v>
      </c>
      <c r="Q9" t="n">
        <v>0.00504</v>
      </c>
      <c r="R9" t="n">
        <v>0.01047</v>
      </c>
      <c r="S9" t="n">
        <v>0.00404</v>
      </c>
      <c r="T9" t="n">
        <v>0.00302</v>
      </c>
      <c r="U9" t="n">
        <v>0.00337</v>
      </c>
      <c r="V9" t="n">
        <v>0.00407</v>
      </c>
      <c r="W9" t="n">
        <v>0.00967</v>
      </c>
      <c r="X9" t="n">
        <v>0.00967</v>
      </c>
      <c r="Y9" t="n">
        <v>0.00302</v>
      </c>
      <c r="Z9" t="n">
        <v>0.00313</v>
      </c>
      <c r="AA9" t="n">
        <v>0.00313</v>
      </c>
      <c r="AB9" t="n">
        <v>0.3363374863834422</v>
      </c>
      <c r="AC9" t="n">
        <v>3.873575916234708</v>
      </c>
      <c r="AD9" t="n">
        <v>186.116</v>
      </c>
      <c r="AE9" t="n">
        <v>0.06</v>
      </c>
      <c r="AF9" t="n">
        <v>2321</v>
      </c>
      <c r="AG9" t="n">
        <v>5410</v>
      </c>
      <c r="AH9" t="n">
        <v>5624</v>
      </c>
      <c r="AI9" t="n">
        <v>5846</v>
      </c>
    </row>
    <row r="10" spans="1:39">
      <c r="B10" t="n">
        <v>34</v>
      </c>
      <c r="C10" t="n">
        <v>34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0.00609</v>
      </c>
      <c r="Q10" t="n">
        <v>0.00504</v>
      </c>
      <c r="R10" t="n">
        <v>0.01047</v>
      </c>
      <c r="S10" t="n">
        <v>0.00404</v>
      </c>
      <c r="T10" t="n">
        <v>0.00302</v>
      </c>
      <c r="U10" t="n">
        <v>0.00337</v>
      </c>
      <c r="V10" t="n">
        <v>0.00407</v>
      </c>
      <c r="W10" t="n">
        <v>0.00967</v>
      </c>
      <c r="X10" t="n">
        <v>0.00967</v>
      </c>
      <c r="Y10" t="n">
        <v>0.00302</v>
      </c>
      <c r="Z10" t="n">
        <v>0.00313</v>
      </c>
      <c r="AA10" t="n">
        <v>0.00313</v>
      </c>
      <c r="AB10" t="n">
        <v>0.3363374863834422</v>
      </c>
      <c r="AC10" t="n">
        <v>3.873575916234708</v>
      </c>
      <c r="AD10" t="n">
        <v>186.116</v>
      </c>
      <c r="AE10" t="n">
        <v>0.065</v>
      </c>
      <c r="AF10" t="n">
        <v>2232</v>
      </c>
      <c r="AG10" t="n">
        <v>4994</v>
      </c>
      <c r="AH10" t="n">
        <v>5191</v>
      </c>
      <c r="AI10" t="n">
        <v>5396</v>
      </c>
    </row>
    <row r="11" spans="1:39">
      <c r="B11" t="n">
        <v>34</v>
      </c>
      <c r="C11" t="n">
        <v>34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0.00609</v>
      </c>
      <c r="Q11" t="n">
        <v>0.00504</v>
      </c>
      <c r="R11" t="n">
        <v>0.01047</v>
      </c>
      <c r="S11" t="n">
        <v>0.00404</v>
      </c>
      <c r="T11" t="n">
        <v>0.00302</v>
      </c>
      <c r="U11" t="n">
        <v>0.00337</v>
      </c>
      <c r="V11" t="n">
        <v>0.00407</v>
      </c>
      <c r="W11" t="n">
        <v>0.00967</v>
      </c>
      <c r="X11" t="n">
        <v>0.00967</v>
      </c>
      <c r="Y11" t="n">
        <v>0.00302</v>
      </c>
      <c r="Z11" t="n">
        <v>0.00313</v>
      </c>
      <c r="AA11" t="n">
        <v>0.00313</v>
      </c>
      <c r="AB11" t="n">
        <v>0.3363374863834422</v>
      </c>
      <c r="AC11" t="n">
        <v>3.873575916234708</v>
      </c>
      <c r="AD11" t="n">
        <v>186.116</v>
      </c>
      <c r="AE11" t="n">
        <v>0.07000000000000001</v>
      </c>
      <c r="AF11" t="n">
        <v>2149</v>
      </c>
      <c r="AG11" t="n">
        <v>4637</v>
      </c>
      <c r="AH11" t="n">
        <v>4820</v>
      </c>
      <c r="AI11" t="n">
        <v>5010</v>
      </c>
    </row>
    <row r="12" spans="1:39">
      <c r="B12" t="n">
        <v>34</v>
      </c>
      <c r="C12" t="n">
        <v>34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0.00603</v>
      </c>
      <c r="Q12" t="n">
        <v>0.00499</v>
      </c>
      <c r="R12" t="n">
        <v>0.01035</v>
      </c>
      <c r="S12" t="n">
        <v>0.00399</v>
      </c>
      <c r="T12" t="n">
        <v>0.00302</v>
      </c>
      <c r="U12" t="n">
        <v>0.00335</v>
      </c>
      <c r="V12" t="n">
        <v>0.00402</v>
      </c>
      <c r="W12" t="n">
        <v>0.00957</v>
      </c>
      <c r="X12" t="n">
        <v>0.00957</v>
      </c>
      <c r="Y12" t="n">
        <v>0.00302</v>
      </c>
      <c r="Z12" t="n">
        <v>0.0031</v>
      </c>
      <c r="AA12" t="n">
        <v>0.0031</v>
      </c>
      <c r="AB12" t="n">
        <v>0.3489549291938998</v>
      </c>
      <c r="AC12" t="n">
        <v>4.360886638278791</v>
      </c>
      <c r="AD12" t="n">
        <v>186.116</v>
      </c>
      <c r="AE12" t="n">
        <v>0.03</v>
      </c>
      <c r="AF12" t="n">
        <v>2621</v>
      </c>
      <c r="AG12" t="n">
        <v>9707</v>
      </c>
      <c r="AH12" t="n">
        <v>10139</v>
      </c>
      <c r="AI12" t="n">
        <v>10591</v>
      </c>
    </row>
    <row r="13" spans="1:39">
      <c r="B13" t="n">
        <v>34</v>
      </c>
      <c r="C13" t="n">
        <v>34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0.00603</v>
      </c>
      <c r="Q13" t="n">
        <v>0.00499</v>
      </c>
      <c r="R13" t="n">
        <v>0.01035</v>
      </c>
      <c r="S13" t="n">
        <v>0.00399</v>
      </c>
      <c r="T13" t="n">
        <v>0.00302</v>
      </c>
      <c r="U13" t="n">
        <v>0.00335</v>
      </c>
      <c r="V13" t="n">
        <v>0.00402</v>
      </c>
      <c r="W13" t="n">
        <v>0.00957</v>
      </c>
      <c r="X13" t="n">
        <v>0.00957</v>
      </c>
      <c r="Y13" t="n">
        <v>0.00302</v>
      </c>
      <c r="Z13" t="n">
        <v>0.0031</v>
      </c>
      <c r="AA13" t="n">
        <v>0.0031</v>
      </c>
      <c r="AB13" t="n">
        <v>0.3489549291938998</v>
      </c>
      <c r="AC13" t="n">
        <v>4.360886638278791</v>
      </c>
      <c r="AD13" t="n">
        <v>186.116</v>
      </c>
      <c r="AE13" t="n">
        <v>0.035</v>
      </c>
      <c r="AF13" t="n">
        <v>2497</v>
      </c>
      <c r="AG13" t="n">
        <v>8320</v>
      </c>
      <c r="AH13" t="n">
        <v>8691</v>
      </c>
      <c r="AI13" t="n">
        <v>9078</v>
      </c>
    </row>
    <row r="14" spans="1:39">
      <c r="B14" t="n">
        <v>34</v>
      </c>
      <c r="C14" t="n">
        <v>34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0.00603</v>
      </c>
      <c r="Q14" t="n">
        <v>0.00499</v>
      </c>
      <c r="R14" t="n">
        <v>0.01035</v>
      </c>
      <c r="S14" t="n">
        <v>0.00399</v>
      </c>
      <c r="T14" t="n">
        <v>0.00302</v>
      </c>
      <c r="U14" t="n">
        <v>0.00335</v>
      </c>
      <c r="V14" t="n">
        <v>0.00402</v>
      </c>
      <c r="W14" t="n">
        <v>0.00957</v>
      </c>
      <c r="X14" t="n">
        <v>0.00957</v>
      </c>
      <c r="Y14" t="n">
        <v>0.00302</v>
      </c>
      <c r="Z14" t="n">
        <v>0.0031</v>
      </c>
      <c r="AA14" t="n">
        <v>0.0031</v>
      </c>
      <c r="AB14" t="n">
        <v>0.3489549291938998</v>
      </c>
      <c r="AC14" t="n">
        <v>4.360886638278791</v>
      </c>
      <c r="AD14" t="n">
        <v>186.116</v>
      </c>
      <c r="AE14" t="n">
        <v>0.04</v>
      </c>
      <c r="AF14" t="n">
        <v>2381</v>
      </c>
      <c r="AG14" t="n">
        <v>7280</v>
      </c>
      <c r="AH14" t="n">
        <v>7605</v>
      </c>
      <c r="AI14" t="n">
        <v>7943</v>
      </c>
    </row>
    <row r="15" spans="1:39">
      <c r="B15" t="n">
        <v>34</v>
      </c>
      <c r="C15" t="n">
        <v>34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0.00603</v>
      </c>
      <c r="Q15" t="n">
        <v>0.00499</v>
      </c>
      <c r="R15" t="n">
        <v>0.01035</v>
      </c>
      <c r="S15" t="n">
        <v>0.00399</v>
      </c>
      <c r="T15" t="n">
        <v>0.00302</v>
      </c>
      <c r="U15" t="n">
        <v>0.00335</v>
      </c>
      <c r="V15" t="n">
        <v>0.00402</v>
      </c>
      <c r="W15" t="n">
        <v>0.00957</v>
      </c>
      <c r="X15" t="n">
        <v>0.00957</v>
      </c>
      <c r="Y15" t="n">
        <v>0.00302</v>
      </c>
      <c r="Z15" t="n">
        <v>0.0031</v>
      </c>
      <c r="AA15" t="n">
        <v>0.0031</v>
      </c>
      <c r="AB15" t="n">
        <v>0.3489549291938998</v>
      </c>
      <c r="AC15" t="n">
        <v>4.360886638278791</v>
      </c>
      <c r="AD15" t="n">
        <v>186.116</v>
      </c>
      <c r="AE15" t="n">
        <v>0.045</v>
      </c>
      <c r="AF15" t="n">
        <v>2273</v>
      </c>
      <c r="AG15" t="n">
        <v>6471</v>
      </c>
      <c r="AH15" t="n">
        <v>6760</v>
      </c>
      <c r="AI15" t="n">
        <v>7061</v>
      </c>
    </row>
    <row r="16" spans="1:39">
      <c r="B16" t="n">
        <v>34</v>
      </c>
      <c r="C16" t="n">
        <v>34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0.00603</v>
      </c>
      <c r="Q16" t="n">
        <v>0.00499</v>
      </c>
      <c r="R16" t="n">
        <v>0.01035</v>
      </c>
      <c r="S16" t="n">
        <v>0.00399</v>
      </c>
      <c r="T16" t="n">
        <v>0.00302</v>
      </c>
      <c r="U16" t="n">
        <v>0.00335</v>
      </c>
      <c r="V16" t="n">
        <v>0.00402</v>
      </c>
      <c r="W16" t="n">
        <v>0.00957</v>
      </c>
      <c r="X16" t="n">
        <v>0.00957</v>
      </c>
      <c r="Y16" t="n">
        <v>0.00302</v>
      </c>
      <c r="Z16" t="n">
        <v>0.0031</v>
      </c>
      <c r="AA16" t="n">
        <v>0.0031</v>
      </c>
      <c r="AB16" t="n">
        <v>0.3489549291938998</v>
      </c>
      <c r="AC16" t="n">
        <v>4.360886638278791</v>
      </c>
      <c r="AD16" t="n">
        <v>186.116</v>
      </c>
      <c r="AE16" t="n">
        <v>0.05</v>
      </c>
      <c r="AF16" t="n">
        <v>2172</v>
      </c>
      <c r="AG16" t="n">
        <v>5824</v>
      </c>
      <c r="AH16" t="n">
        <v>6084</v>
      </c>
      <c r="AI16" t="n">
        <v>6355</v>
      </c>
    </row>
    <row r="17" spans="1:39">
      <c r="B17" t="n">
        <v>34</v>
      </c>
      <c r="C17" t="n">
        <v>34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0.00603</v>
      </c>
      <c r="Q17" t="n">
        <v>0.00499</v>
      </c>
      <c r="R17" t="n">
        <v>0.01035</v>
      </c>
      <c r="S17" t="n">
        <v>0.00399</v>
      </c>
      <c r="T17" t="n">
        <v>0.00302</v>
      </c>
      <c r="U17" t="n">
        <v>0.00335</v>
      </c>
      <c r="V17" t="n">
        <v>0.00402</v>
      </c>
      <c r="W17" t="n">
        <v>0.00957</v>
      </c>
      <c r="X17" t="n">
        <v>0.00957</v>
      </c>
      <c r="Y17" t="n">
        <v>0.00302</v>
      </c>
      <c r="Z17" t="n">
        <v>0.0031</v>
      </c>
      <c r="AA17" t="n">
        <v>0.0031</v>
      </c>
      <c r="AB17" t="n">
        <v>0.3489549291938998</v>
      </c>
      <c r="AC17" t="n">
        <v>4.360886638278791</v>
      </c>
      <c r="AD17" t="n">
        <v>186.116</v>
      </c>
      <c r="AE17" t="n">
        <v>0.055</v>
      </c>
      <c r="AF17" t="n">
        <v>2078</v>
      </c>
      <c r="AG17" t="n">
        <v>5295</v>
      </c>
      <c r="AH17" t="n">
        <v>5531</v>
      </c>
      <c r="AI17" t="n">
        <v>5777</v>
      </c>
    </row>
    <row r="18" spans="1:39">
      <c r="B18" t="n">
        <v>34</v>
      </c>
      <c r="C18" t="n">
        <v>34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0.00603</v>
      </c>
      <c r="Q18" t="n">
        <v>0.00499</v>
      </c>
      <c r="R18" t="n">
        <v>0.01035</v>
      </c>
      <c r="S18" t="n">
        <v>0.00399</v>
      </c>
      <c r="T18" t="n">
        <v>0.00302</v>
      </c>
      <c r="U18" t="n">
        <v>0.00335</v>
      </c>
      <c r="V18" t="n">
        <v>0.00402</v>
      </c>
      <c r="W18" t="n">
        <v>0.00957</v>
      </c>
      <c r="X18" t="n">
        <v>0.00957</v>
      </c>
      <c r="Y18" t="n">
        <v>0.00302</v>
      </c>
      <c r="Z18" t="n">
        <v>0.0031</v>
      </c>
      <c r="AA18" t="n">
        <v>0.0031</v>
      </c>
      <c r="AB18" t="n">
        <v>0.3489549291938998</v>
      </c>
      <c r="AC18" t="n">
        <v>4.360886638278791</v>
      </c>
      <c r="AD18" t="n">
        <v>186.116</v>
      </c>
      <c r="AE18" t="n">
        <v>0.06</v>
      </c>
      <c r="AF18" t="n">
        <v>1989</v>
      </c>
      <c r="AG18" t="n">
        <v>4853</v>
      </c>
      <c r="AH18" t="n">
        <v>5070</v>
      </c>
      <c r="AI18" t="n">
        <v>5296</v>
      </c>
    </row>
    <row r="19" spans="1:39">
      <c r="B19" t="n">
        <v>34</v>
      </c>
      <c r="C19" t="n">
        <v>34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0.00603</v>
      </c>
      <c r="Q19" t="n">
        <v>0.00499</v>
      </c>
      <c r="R19" t="n">
        <v>0.01035</v>
      </c>
      <c r="S19" t="n">
        <v>0.00399</v>
      </c>
      <c r="T19" t="n">
        <v>0.00302</v>
      </c>
      <c r="U19" t="n">
        <v>0.00335</v>
      </c>
      <c r="V19" t="n">
        <v>0.00402</v>
      </c>
      <c r="W19" t="n">
        <v>0.00957</v>
      </c>
      <c r="X19" t="n">
        <v>0.00957</v>
      </c>
      <c r="Y19" t="n">
        <v>0.00302</v>
      </c>
      <c r="Z19" t="n">
        <v>0.0031</v>
      </c>
      <c r="AA19" t="n">
        <v>0.0031</v>
      </c>
      <c r="AB19" t="n">
        <v>0.3489549291938998</v>
      </c>
      <c r="AC19" t="n">
        <v>4.360886638278791</v>
      </c>
      <c r="AD19" t="n">
        <v>186.116</v>
      </c>
      <c r="AE19" t="n">
        <v>0.065</v>
      </c>
      <c r="AF19" t="n">
        <v>1906</v>
      </c>
      <c r="AG19" t="n">
        <v>4480</v>
      </c>
      <c r="AH19" t="n">
        <v>4680</v>
      </c>
      <c r="AI19" t="n">
        <v>4888</v>
      </c>
    </row>
    <row r="20" spans="1:39">
      <c r="B20" t="n">
        <v>34</v>
      </c>
      <c r="C20" t="n">
        <v>34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0.00603</v>
      </c>
      <c r="Q20" t="n">
        <v>0.00499</v>
      </c>
      <c r="R20" t="n">
        <v>0.01035</v>
      </c>
      <c r="S20" t="n">
        <v>0.00399</v>
      </c>
      <c r="T20" t="n">
        <v>0.00302</v>
      </c>
      <c r="U20" t="n">
        <v>0.00335</v>
      </c>
      <c r="V20" t="n">
        <v>0.00402</v>
      </c>
      <c r="W20" t="n">
        <v>0.00957</v>
      </c>
      <c r="X20" t="n">
        <v>0.00957</v>
      </c>
      <c r="Y20" t="n">
        <v>0.00302</v>
      </c>
      <c r="Z20" t="n">
        <v>0.0031</v>
      </c>
      <c r="AA20" t="n">
        <v>0.0031</v>
      </c>
      <c r="AB20" t="n">
        <v>0.3489549291938998</v>
      </c>
      <c r="AC20" t="n">
        <v>4.360886638278791</v>
      </c>
      <c r="AD20" t="n">
        <v>186.116</v>
      </c>
      <c r="AE20" t="n">
        <v>0.07000000000000001</v>
      </c>
      <c r="AF20" t="n">
        <v>1828</v>
      </c>
      <c r="AG20" t="n">
        <v>4160</v>
      </c>
      <c r="AH20" t="n">
        <v>4345</v>
      </c>
      <c r="AI20" t="n">
        <v>4539</v>
      </c>
    </row>
    <row r="21" spans="1:39">
      <c r="B21" t="n">
        <v>34</v>
      </c>
      <c r="C21" t="n">
        <v>34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0.00597</v>
      </c>
      <c r="Q21" t="n">
        <v>0.00494</v>
      </c>
      <c r="R21" t="n">
        <v>0.01025</v>
      </c>
      <c r="S21" t="n">
        <v>0.00395</v>
      </c>
      <c r="T21" t="n">
        <v>0.00302</v>
      </c>
      <c r="U21" t="n">
        <v>0.00332</v>
      </c>
      <c r="V21" t="n">
        <v>0.00398</v>
      </c>
      <c r="W21" t="n">
        <v>0.00946</v>
      </c>
      <c r="X21" t="n">
        <v>0.00946</v>
      </c>
      <c r="Y21" t="n">
        <v>0.00302</v>
      </c>
      <c r="Z21" t="n">
        <v>0.00308</v>
      </c>
      <c r="AA21" t="n">
        <v>0.00308</v>
      </c>
      <c r="AB21" t="n">
        <v>0.3630821078431373</v>
      </c>
      <c r="AC21" t="n">
        <v>4.448284468090519</v>
      </c>
      <c r="AD21" t="n">
        <v>186.116</v>
      </c>
      <c r="AE21" t="n">
        <v>0.03</v>
      </c>
      <c r="AF21" t="n">
        <v>2563</v>
      </c>
      <c r="AG21" t="n">
        <v>9522</v>
      </c>
      <c r="AH21" t="n">
        <v>9955</v>
      </c>
      <c r="AI21" t="n">
        <v>10408</v>
      </c>
    </row>
    <row r="22" spans="1:39">
      <c r="B22" t="n">
        <v>34</v>
      </c>
      <c r="C22" t="n">
        <v>34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0.00597</v>
      </c>
      <c r="Q22" t="n">
        <v>0.00494</v>
      </c>
      <c r="R22" t="n">
        <v>0.01025</v>
      </c>
      <c r="S22" t="n">
        <v>0.00395</v>
      </c>
      <c r="T22" t="n">
        <v>0.00302</v>
      </c>
      <c r="U22" t="n">
        <v>0.00332</v>
      </c>
      <c r="V22" t="n">
        <v>0.00398</v>
      </c>
      <c r="W22" t="n">
        <v>0.00946</v>
      </c>
      <c r="X22" t="n">
        <v>0.00946</v>
      </c>
      <c r="Y22" t="n">
        <v>0.00302</v>
      </c>
      <c r="Z22" t="n">
        <v>0.00308</v>
      </c>
      <c r="AA22" t="n">
        <v>0.00308</v>
      </c>
      <c r="AB22" t="n">
        <v>0.3630821078431373</v>
      </c>
      <c r="AC22" t="n">
        <v>4.448284468090519</v>
      </c>
      <c r="AD22" t="n">
        <v>186.116</v>
      </c>
      <c r="AE22" t="n">
        <v>0.035</v>
      </c>
      <c r="AF22" t="n">
        <v>2439</v>
      </c>
      <c r="AG22" t="n">
        <v>8162</v>
      </c>
      <c r="AH22" t="n">
        <v>8533</v>
      </c>
      <c r="AI22" t="n">
        <v>8921</v>
      </c>
    </row>
    <row r="23" spans="1:39">
      <c r="B23" t="n">
        <v>34</v>
      </c>
      <c r="C23" t="n">
        <v>34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0.00597</v>
      </c>
      <c r="Q23" t="n">
        <v>0.00494</v>
      </c>
      <c r="R23" t="n">
        <v>0.01025</v>
      </c>
      <c r="S23" t="n">
        <v>0.00395</v>
      </c>
      <c r="T23" t="n">
        <v>0.00302</v>
      </c>
      <c r="U23" t="n">
        <v>0.00332</v>
      </c>
      <c r="V23" t="n">
        <v>0.00398</v>
      </c>
      <c r="W23" t="n">
        <v>0.00946</v>
      </c>
      <c r="X23" t="n">
        <v>0.00946</v>
      </c>
      <c r="Y23" t="n">
        <v>0.00302</v>
      </c>
      <c r="Z23" t="n">
        <v>0.00308</v>
      </c>
      <c r="AA23" t="n">
        <v>0.00308</v>
      </c>
      <c r="AB23" t="n">
        <v>0.3630821078431373</v>
      </c>
      <c r="AC23" t="n">
        <v>4.448284468090519</v>
      </c>
      <c r="AD23" t="n">
        <v>186.116</v>
      </c>
      <c r="AE23" t="n">
        <v>0.04</v>
      </c>
      <c r="AF23" t="n">
        <v>2325</v>
      </c>
      <c r="AG23" t="n">
        <v>7142</v>
      </c>
      <c r="AH23" t="n">
        <v>7466</v>
      </c>
      <c r="AI23" t="n">
        <v>7806</v>
      </c>
    </row>
    <row r="24" spans="1:39">
      <c r="B24" t="n">
        <v>34</v>
      </c>
      <c r="C24" t="n">
        <v>34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0.00597</v>
      </c>
      <c r="Q24" t="n">
        <v>0.00494</v>
      </c>
      <c r="R24" t="n">
        <v>0.01025</v>
      </c>
      <c r="S24" t="n">
        <v>0.00395</v>
      </c>
      <c r="T24" t="n">
        <v>0.00302</v>
      </c>
      <c r="U24" t="n">
        <v>0.00332</v>
      </c>
      <c r="V24" t="n">
        <v>0.00398</v>
      </c>
      <c r="W24" t="n">
        <v>0.00946</v>
      </c>
      <c r="X24" t="n">
        <v>0.00946</v>
      </c>
      <c r="Y24" t="n">
        <v>0.00302</v>
      </c>
      <c r="Z24" t="n">
        <v>0.00308</v>
      </c>
      <c r="AA24" t="n">
        <v>0.00308</v>
      </c>
      <c r="AB24" t="n">
        <v>0.3630821078431373</v>
      </c>
      <c r="AC24" t="n">
        <v>4.448284468090519</v>
      </c>
      <c r="AD24" t="n">
        <v>186.116</v>
      </c>
      <c r="AE24" t="n">
        <v>0.045</v>
      </c>
      <c r="AF24" t="n">
        <v>2218</v>
      </c>
      <c r="AG24" t="n">
        <v>6348</v>
      </c>
      <c r="AH24" t="n">
        <v>6637</v>
      </c>
      <c r="AI24" t="n">
        <v>6939</v>
      </c>
    </row>
    <row r="25" spans="1:39"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0.00597</v>
      </c>
      <c r="Q25" t="n">
        <v>0.00494</v>
      </c>
      <c r="R25" t="n">
        <v>0.01025</v>
      </c>
      <c r="S25" t="n">
        <v>0.00395</v>
      </c>
      <c r="T25" t="n">
        <v>0.00302</v>
      </c>
      <c r="U25" t="n">
        <v>0.00332</v>
      </c>
      <c r="V25" t="n">
        <v>0.00398</v>
      </c>
      <c r="W25" t="n">
        <v>0.00946</v>
      </c>
      <c r="X25" t="n">
        <v>0.00946</v>
      </c>
      <c r="Y25" t="n">
        <v>0.00302</v>
      </c>
      <c r="Z25" t="n">
        <v>0.00308</v>
      </c>
      <c r="AA25" t="n">
        <v>0.00308</v>
      </c>
      <c r="AB25" t="n">
        <v>0.3630821078431373</v>
      </c>
      <c r="AC25" t="n">
        <v>4.448284468090519</v>
      </c>
      <c r="AD25" t="n">
        <v>186.116</v>
      </c>
      <c r="AE25" t="n">
        <v>0.05</v>
      </c>
      <c r="AF25" t="n">
        <v>2117</v>
      </c>
      <c r="AG25" t="n">
        <v>5713</v>
      </c>
      <c r="AH25" t="n">
        <v>5973</v>
      </c>
      <c r="AI25" t="n">
        <v>6245</v>
      </c>
    </row>
    <row r="26" spans="1:39">
      <c r="B26" t="n">
        <v>34</v>
      </c>
      <c r="C26" t="n">
        <v>34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0.00597</v>
      </c>
      <c r="Q26" t="n">
        <v>0.00494</v>
      </c>
      <c r="R26" t="n">
        <v>0.01025</v>
      </c>
      <c r="S26" t="n">
        <v>0.00395</v>
      </c>
      <c r="T26" t="n">
        <v>0.00302</v>
      </c>
      <c r="U26" t="n">
        <v>0.00332</v>
      </c>
      <c r="V26" t="n">
        <v>0.00398</v>
      </c>
      <c r="W26" t="n">
        <v>0.00946</v>
      </c>
      <c r="X26" t="n">
        <v>0.00946</v>
      </c>
      <c r="Y26" t="n">
        <v>0.00302</v>
      </c>
      <c r="Z26" t="n">
        <v>0.00308</v>
      </c>
      <c r="AA26" t="n">
        <v>0.00308</v>
      </c>
      <c r="AB26" t="n">
        <v>0.3630821078431373</v>
      </c>
      <c r="AC26" t="n">
        <v>4.448284468090519</v>
      </c>
      <c r="AD26" t="n">
        <v>186.116</v>
      </c>
      <c r="AE26" t="n">
        <v>0.055</v>
      </c>
      <c r="AF26" t="n">
        <v>2024</v>
      </c>
      <c r="AG26" t="n">
        <v>5194</v>
      </c>
      <c r="AH26" t="n">
        <v>5430</v>
      </c>
      <c r="AI26" t="n">
        <v>5677</v>
      </c>
    </row>
    <row r="27" spans="1:39">
      <c r="B27" t="n">
        <v>34</v>
      </c>
      <c r="C27" t="n">
        <v>34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0.00597</v>
      </c>
      <c r="Q27" t="n">
        <v>0.00494</v>
      </c>
      <c r="R27" t="n">
        <v>0.01025</v>
      </c>
      <c r="S27" t="n">
        <v>0.00395</v>
      </c>
      <c r="T27" t="n">
        <v>0.00302</v>
      </c>
      <c r="U27" t="n">
        <v>0.00332</v>
      </c>
      <c r="V27" t="n">
        <v>0.00398</v>
      </c>
      <c r="W27" t="n">
        <v>0.00946</v>
      </c>
      <c r="X27" t="n">
        <v>0.00946</v>
      </c>
      <c r="Y27" t="n">
        <v>0.00302</v>
      </c>
      <c r="Z27" t="n">
        <v>0.00308</v>
      </c>
      <c r="AA27" t="n">
        <v>0.00308</v>
      </c>
      <c r="AB27" t="n">
        <v>0.3630821078431373</v>
      </c>
      <c r="AC27" t="n">
        <v>4.448284468090519</v>
      </c>
      <c r="AD27" t="n">
        <v>186.116</v>
      </c>
      <c r="AE27" t="n">
        <v>0.06</v>
      </c>
      <c r="AF27" t="n">
        <v>1936</v>
      </c>
      <c r="AG27" t="n">
        <v>4761</v>
      </c>
      <c r="AH27" t="n">
        <v>4978</v>
      </c>
      <c r="AI27" t="n">
        <v>5204</v>
      </c>
    </row>
    <row r="28" spans="1:39">
      <c r="B28" t="n">
        <v>34</v>
      </c>
      <c r="C28" t="n">
        <v>34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0.00597</v>
      </c>
      <c r="Q28" t="n">
        <v>0.00494</v>
      </c>
      <c r="R28" t="n">
        <v>0.01025</v>
      </c>
      <c r="S28" t="n">
        <v>0.00395</v>
      </c>
      <c r="T28" t="n">
        <v>0.00302</v>
      </c>
      <c r="U28" t="n">
        <v>0.00332</v>
      </c>
      <c r="V28" t="n">
        <v>0.00398</v>
      </c>
      <c r="W28" t="n">
        <v>0.00946</v>
      </c>
      <c r="X28" t="n">
        <v>0.00946</v>
      </c>
      <c r="Y28" t="n">
        <v>0.00302</v>
      </c>
      <c r="Z28" t="n">
        <v>0.00308</v>
      </c>
      <c r="AA28" t="n">
        <v>0.00308</v>
      </c>
      <c r="AB28" t="n">
        <v>0.3630821078431373</v>
      </c>
      <c r="AC28" t="n">
        <v>4.448284468090519</v>
      </c>
      <c r="AD28" t="n">
        <v>186.116</v>
      </c>
      <c r="AE28" t="n">
        <v>0.065</v>
      </c>
      <c r="AF28" t="n">
        <v>1854</v>
      </c>
      <c r="AG28" t="n">
        <v>4395</v>
      </c>
      <c r="AH28" t="n">
        <v>4595</v>
      </c>
      <c r="AI28" t="n">
        <v>4804</v>
      </c>
    </row>
    <row r="29" spans="1:39">
      <c r="B29" t="n">
        <v>34</v>
      </c>
      <c r="C29" t="n">
        <v>34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0.00597</v>
      </c>
      <c r="Q29" t="n">
        <v>0.00494</v>
      </c>
      <c r="R29" t="n">
        <v>0.01025</v>
      </c>
      <c r="S29" t="n">
        <v>0.00395</v>
      </c>
      <c r="T29" t="n">
        <v>0.00302</v>
      </c>
      <c r="U29" t="n">
        <v>0.00332</v>
      </c>
      <c r="V29" t="n">
        <v>0.00398</v>
      </c>
      <c r="W29" t="n">
        <v>0.00946</v>
      </c>
      <c r="X29" t="n">
        <v>0.00946</v>
      </c>
      <c r="Y29" t="n">
        <v>0.00302</v>
      </c>
      <c r="Z29" t="n">
        <v>0.00308</v>
      </c>
      <c r="AA29" t="n">
        <v>0.00308</v>
      </c>
      <c r="AB29" t="n">
        <v>0.3630821078431373</v>
      </c>
      <c r="AC29" t="n">
        <v>4.448284468090519</v>
      </c>
      <c r="AD29" t="n">
        <v>186.116</v>
      </c>
      <c r="AE29" t="n">
        <v>0.07000000000000001</v>
      </c>
      <c r="AF29" t="n">
        <v>1777</v>
      </c>
      <c r="AG29" t="n">
        <v>4081</v>
      </c>
      <c r="AH29" t="n">
        <v>4267</v>
      </c>
      <c r="AI29" t="n">
        <v>4461</v>
      </c>
    </row>
    <row r="30" spans="1:39">
      <c r="B30" t="n">
        <v>34</v>
      </c>
      <c r="C30" t="n">
        <v>34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0.00591</v>
      </c>
      <c r="Q30" t="n">
        <v>0.00489</v>
      </c>
      <c r="R30" t="n">
        <v>0.01013</v>
      </c>
      <c r="S30" t="n">
        <v>0.0039</v>
      </c>
      <c r="T30" t="n">
        <v>0.00302</v>
      </c>
      <c r="U30" t="n">
        <v>0.00327</v>
      </c>
      <c r="V30" t="n">
        <v>0.00393</v>
      </c>
      <c r="W30" t="n">
        <v>0.00936</v>
      </c>
      <c r="X30" t="n">
        <v>0.00936</v>
      </c>
      <c r="Y30" t="n">
        <v>0.00302</v>
      </c>
      <c r="Z30" t="n">
        <v>0.00303</v>
      </c>
      <c r="AA30" t="n">
        <v>0.00303</v>
      </c>
      <c r="AB30" t="n">
        <v>0.3800066380718954</v>
      </c>
      <c r="AC30" t="n">
        <v>4.550778736071254</v>
      </c>
      <c r="AD30" t="n">
        <v>186.116</v>
      </c>
      <c r="AE30" t="n">
        <v>0.03</v>
      </c>
      <c r="AF30" t="n">
        <v>2501</v>
      </c>
      <c r="AG30" t="n">
        <v>9323</v>
      </c>
      <c r="AH30" t="n">
        <v>9757</v>
      </c>
      <c r="AI30" t="n">
        <v>10211</v>
      </c>
    </row>
    <row r="31" spans="1:39">
      <c r="B31" t="n">
        <v>34</v>
      </c>
      <c r="C31" t="n">
        <v>34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0.00591</v>
      </c>
      <c r="Q31" t="n">
        <v>0.00489</v>
      </c>
      <c r="R31" t="n">
        <v>0.01013</v>
      </c>
      <c r="S31" t="n">
        <v>0.0039</v>
      </c>
      <c r="T31" t="n">
        <v>0.00302</v>
      </c>
      <c r="U31" t="n">
        <v>0.00327</v>
      </c>
      <c r="V31" t="n">
        <v>0.00393</v>
      </c>
      <c r="W31" t="n">
        <v>0.00936</v>
      </c>
      <c r="X31" t="n">
        <v>0.00936</v>
      </c>
      <c r="Y31" t="n">
        <v>0.00302</v>
      </c>
      <c r="Z31" t="n">
        <v>0.00303</v>
      </c>
      <c r="AA31" t="n">
        <v>0.00303</v>
      </c>
      <c r="AB31" t="n">
        <v>0.3800066380718954</v>
      </c>
      <c r="AC31" t="n">
        <v>4.550778736071254</v>
      </c>
      <c r="AD31" t="n">
        <v>186.116</v>
      </c>
      <c r="AE31" t="n">
        <v>0.035</v>
      </c>
      <c r="AF31" t="n">
        <v>2378</v>
      </c>
      <c r="AG31" t="n">
        <v>7991</v>
      </c>
      <c r="AH31" t="n">
        <v>8363</v>
      </c>
      <c r="AI31" t="n">
        <v>8753</v>
      </c>
    </row>
    <row r="32" spans="1:39">
      <c r="B32" t="n">
        <v>34</v>
      </c>
      <c r="C32" t="n">
        <v>34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0.00591</v>
      </c>
      <c r="Q32" t="n">
        <v>0.00489</v>
      </c>
      <c r="R32" t="n">
        <v>0.01013</v>
      </c>
      <c r="S32" t="n">
        <v>0.0039</v>
      </c>
      <c r="T32" t="n">
        <v>0.00302</v>
      </c>
      <c r="U32" t="n">
        <v>0.00327</v>
      </c>
      <c r="V32" t="n">
        <v>0.00393</v>
      </c>
      <c r="W32" t="n">
        <v>0.00936</v>
      </c>
      <c r="X32" t="n">
        <v>0.00936</v>
      </c>
      <c r="Y32" t="n">
        <v>0.00302</v>
      </c>
      <c r="Z32" t="n">
        <v>0.00303</v>
      </c>
      <c r="AA32" t="n">
        <v>0.00303</v>
      </c>
      <c r="AB32" t="n">
        <v>0.3800066380718954</v>
      </c>
      <c r="AC32" t="n">
        <v>4.550778736071254</v>
      </c>
      <c r="AD32" t="n">
        <v>186.116</v>
      </c>
      <c r="AE32" t="n">
        <v>0.04</v>
      </c>
      <c r="AF32" t="n">
        <v>2264</v>
      </c>
      <c r="AG32" t="n">
        <v>6992</v>
      </c>
      <c r="AH32" t="n">
        <v>7318</v>
      </c>
      <c r="AI32" t="n">
        <v>7658</v>
      </c>
    </row>
    <row r="33" spans="1:39">
      <c r="B33" t="n">
        <v>34</v>
      </c>
      <c r="C33" t="n">
        <v>34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0.00591</v>
      </c>
      <c r="Q33" t="n">
        <v>0.00489</v>
      </c>
      <c r="R33" t="n">
        <v>0.01013</v>
      </c>
      <c r="S33" t="n">
        <v>0.0039</v>
      </c>
      <c r="T33" t="n">
        <v>0.00302</v>
      </c>
      <c r="U33" t="n">
        <v>0.00327</v>
      </c>
      <c r="V33" t="n">
        <v>0.00393</v>
      </c>
      <c r="W33" t="n">
        <v>0.00936</v>
      </c>
      <c r="X33" t="n">
        <v>0.00936</v>
      </c>
      <c r="Y33" t="n">
        <v>0.00302</v>
      </c>
      <c r="Z33" t="n">
        <v>0.00303</v>
      </c>
      <c r="AA33" t="n">
        <v>0.00303</v>
      </c>
      <c r="AB33" t="n">
        <v>0.3800066380718954</v>
      </c>
      <c r="AC33" t="n">
        <v>4.550778736071254</v>
      </c>
      <c r="AD33" t="n">
        <v>186.116</v>
      </c>
      <c r="AE33" t="n">
        <v>0.045</v>
      </c>
      <c r="AF33" t="n">
        <v>2158</v>
      </c>
      <c r="AG33" t="n">
        <v>6215</v>
      </c>
      <c r="AH33" t="n">
        <v>6505</v>
      </c>
      <c r="AI33" t="n">
        <v>6808</v>
      </c>
    </row>
    <row r="34" spans="1:39">
      <c r="B34" t="n">
        <v>34</v>
      </c>
      <c r="C34" t="n">
        <v>34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0.00591</v>
      </c>
      <c r="Q34" t="n">
        <v>0.00489</v>
      </c>
      <c r="R34" t="n">
        <v>0.01013</v>
      </c>
      <c r="S34" t="n">
        <v>0.0039</v>
      </c>
      <c r="T34" t="n">
        <v>0.00302</v>
      </c>
      <c r="U34" t="n">
        <v>0.00327</v>
      </c>
      <c r="V34" t="n">
        <v>0.00393</v>
      </c>
      <c r="W34" t="n">
        <v>0.00936</v>
      </c>
      <c r="X34" t="n">
        <v>0.00936</v>
      </c>
      <c r="Y34" t="n">
        <v>0.00302</v>
      </c>
      <c r="Z34" t="n">
        <v>0.00303</v>
      </c>
      <c r="AA34" t="n">
        <v>0.00303</v>
      </c>
      <c r="AB34" t="n">
        <v>0.3800066380718954</v>
      </c>
      <c r="AC34" t="n">
        <v>4.550778736071254</v>
      </c>
      <c r="AD34" t="n">
        <v>186.116</v>
      </c>
      <c r="AE34" t="n">
        <v>0.05</v>
      </c>
      <c r="AF34" t="n">
        <v>2059</v>
      </c>
      <c r="AG34" t="n">
        <v>5594</v>
      </c>
      <c r="AH34" t="n">
        <v>5854</v>
      </c>
      <c r="AI34" t="n">
        <v>6127</v>
      </c>
    </row>
    <row r="35" spans="1:39">
      <c r="B35" t="n">
        <v>34</v>
      </c>
      <c r="C35" t="n">
        <v>34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0.00591</v>
      </c>
      <c r="Q35" t="n">
        <v>0.00489</v>
      </c>
      <c r="R35" t="n">
        <v>0.01013</v>
      </c>
      <c r="S35" t="n">
        <v>0.0039</v>
      </c>
      <c r="T35" t="n">
        <v>0.00302</v>
      </c>
      <c r="U35" t="n">
        <v>0.00327</v>
      </c>
      <c r="V35" t="n">
        <v>0.00393</v>
      </c>
      <c r="W35" t="n">
        <v>0.00936</v>
      </c>
      <c r="X35" t="n">
        <v>0.00936</v>
      </c>
      <c r="Y35" t="n">
        <v>0.00302</v>
      </c>
      <c r="Z35" t="n">
        <v>0.00303</v>
      </c>
      <c r="AA35" t="n">
        <v>0.00303</v>
      </c>
      <c r="AB35" t="n">
        <v>0.3800066380718954</v>
      </c>
      <c r="AC35" t="n">
        <v>4.550778736071254</v>
      </c>
      <c r="AD35" t="n">
        <v>186.116</v>
      </c>
      <c r="AE35" t="n">
        <v>0.055</v>
      </c>
      <c r="AF35" t="n">
        <v>1966</v>
      </c>
      <c r="AG35" t="n">
        <v>5085</v>
      </c>
      <c r="AH35" t="n">
        <v>5322</v>
      </c>
      <c r="AI35" t="n">
        <v>5570</v>
      </c>
    </row>
    <row r="36" spans="1:39">
      <c r="B36" t="n">
        <v>34</v>
      </c>
      <c r="C36" t="n">
        <v>34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0.00591</v>
      </c>
      <c r="Q36" t="n">
        <v>0.00489</v>
      </c>
      <c r="R36" t="n">
        <v>0.01013</v>
      </c>
      <c r="S36" t="n">
        <v>0.0039</v>
      </c>
      <c r="T36" t="n">
        <v>0.00302</v>
      </c>
      <c r="U36" t="n">
        <v>0.00327</v>
      </c>
      <c r="V36" t="n">
        <v>0.00393</v>
      </c>
      <c r="W36" t="n">
        <v>0.00936</v>
      </c>
      <c r="X36" t="n">
        <v>0.00936</v>
      </c>
      <c r="Y36" t="n">
        <v>0.00302</v>
      </c>
      <c r="Z36" t="n">
        <v>0.00303</v>
      </c>
      <c r="AA36" t="n">
        <v>0.00303</v>
      </c>
      <c r="AB36" t="n">
        <v>0.3800066380718954</v>
      </c>
      <c r="AC36" t="n">
        <v>4.550778736071254</v>
      </c>
      <c r="AD36" t="n">
        <v>186.116</v>
      </c>
      <c r="AE36" t="n">
        <v>0.06</v>
      </c>
      <c r="AF36" t="n">
        <v>1880</v>
      </c>
      <c r="AG36" t="n">
        <v>4662</v>
      </c>
      <c r="AH36" t="n">
        <v>4879</v>
      </c>
      <c r="AI36" t="n">
        <v>5106</v>
      </c>
    </row>
    <row r="37" spans="1:39">
      <c r="B37" t="n">
        <v>34</v>
      </c>
      <c r="C37" t="n">
        <v>34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0.00591</v>
      </c>
      <c r="Q37" t="n">
        <v>0.00489</v>
      </c>
      <c r="R37" t="n">
        <v>0.01013</v>
      </c>
      <c r="S37" t="n">
        <v>0.0039</v>
      </c>
      <c r="T37" t="n">
        <v>0.00302</v>
      </c>
      <c r="U37" t="n">
        <v>0.00327</v>
      </c>
      <c r="V37" t="n">
        <v>0.00393</v>
      </c>
      <c r="W37" t="n">
        <v>0.00936</v>
      </c>
      <c r="X37" t="n">
        <v>0.00936</v>
      </c>
      <c r="Y37" t="n">
        <v>0.00302</v>
      </c>
      <c r="Z37" t="n">
        <v>0.00303</v>
      </c>
      <c r="AA37" t="n">
        <v>0.00303</v>
      </c>
      <c r="AB37" t="n">
        <v>0.3800066380718954</v>
      </c>
      <c r="AC37" t="n">
        <v>4.550778736071254</v>
      </c>
      <c r="AD37" t="n">
        <v>186.116</v>
      </c>
      <c r="AE37" t="n">
        <v>0.065</v>
      </c>
      <c r="AF37" t="n">
        <v>1799</v>
      </c>
      <c r="AG37" t="n">
        <v>4303</v>
      </c>
      <c r="AH37" t="n">
        <v>4503</v>
      </c>
      <c r="AI37" t="n">
        <v>4713</v>
      </c>
    </row>
    <row r="38" spans="1:39">
      <c r="B38" t="n">
        <v>34</v>
      </c>
      <c r="C38" t="n">
        <v>34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0.00591</v>
      </c>
      <c r="Q38" t="n">
        <v>0.00489</v>
      </c>
      <c r="R38" t="n">
        <v>0.01013</v>
      </c>
      <c r="S38" t="n">
        <v>0.0039</v>
      </c>
      <c r="T38" t="n">
        <v>0.00302</v>
      </c>
      <c r="U38" t="n">
        <v>0.00327</v>
      </c>
      <c r="V38" t="n">
        <v>0.00393</v>
      </c>
      <c r="W38" t="n">
        <v>0.00936</v>
      </c>
      <c r="X38" t="n">
        <v>0.00936</v>
      </c>
      <c r="Y38" t="n">
        <v>0.00302</v>
      </c>
      <c r="Z38" t="n">
        <v>0.00303</v>
      </c>
      <c r="AA38" t="n">
        <v>0.00303</v>
      </c>
      <c r="AB38" t="n">
        <v>0.3800066380718954</v>
      </c>
      <c r="AC38" t="n">
        <v>4.550778736071254</v>
      </c>
      <c r="AD38" t="n">
        <v>186.116</v>
      </c>
      <c r="AE38" t="n">
        <v>0.07000000000000001</v>
      </c>
      <c r="AF38" t="n">
        <v>1723</v>
      </c>
      <c r="AG38" t="n">
        <v>3996</v>
      </c>
      <c r="AH38" t="n">
        <v>4182</v>
      </c>
      <c r="AI38" t="n">
        <v>4376</v>
      </c>
    </row>
    <row r="39" spans="1:39">
      <c r="B39" t="n">
        <v>34</v>
      </c>
      <c r="C39" t="n">
        <v>34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0.00583</v>
      </c>
      <c r="Q39" t="n">
        <v>0.00483</v>
      </c>
      <c r="R39" t="n">
        <v>0.01002</v>
      </c>
      <c r="S39" t="n">
        <v>0.00385</v>
      </c>
      <c r="T39" t="n">
        <v>0.00302</v>
      </c>
      <c r="U39" t="n">
        <v>0.00324</v>
      </c>
      <c r="V39" t="n">
        <v>0.00388</v>
      </c>
      <c r="W39" t="n">
        <v>0.00925</v>
      </c>
      <c r="X39" t="n">
        <v>0.00925</v>
      </c>
      <c r="Y39" t="n">
        <v>0.00302</v>
      </c>
      <c r="Z39" t="n">
        <v>0.00302</v>
      </c>
      <c r="AA39" t="n">
        <v>0.00302</v>
      </c>
      <c r="AB39" t="n">
        <v>0.4026662922113289</v>
      </c>
      <c r="AC39" t="n">
        <v>4.68449485664995</v>
      </c>
      <c r="AD39" t="n">
        <v>186.116</v>
      </c>
      <c r="AE39" t="n">
        <v>0.03</v>
      </c>
      <c r="AF39" t="n">
        <v>2424</v>
      </c>
      <c r="AG39" t="n">
        <v>9074</v>
      </c>
      <c r="AH39" t="n">
        <v>9509</v>
      </c>
      <c r="AI39" t="n">
        <v>9964</v>
      </c>
    </row>
    <row r="40" spans="1:39">
      <c r="B40" t="n">
        <v>34</v>
      </c>
      <c r="C40" t="n">
        <v>34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0.00583</v>
      </c>
      <c r="Q40" t="n">
        <v>0.00483</v>
      </c>
      <c r="R40" t="n">
        <v>0.01002</v>
      </c>
      <c r="S40" t="n">
        <v>0.00385</v>
      </c>
      <c r="T40" t="n">
        <v>0.00302</v>
      </c>
      <c r="U40" t="n">
        <v>0.00324</v>
      </c>
      <c r="V40" t="n">
        <v>0.00388</v>
      </c>
      <c r="W40" t="n">
        <v>0.00925</v>
      </c>
      <c r="X40" t="n">
        <v>0.00925</v>
      </c>
      <c r="Y40" t="n">
        <v>0.00302</v>
      </c>
      <c r="Z40" t="n">
        <v>0.00302</v>
      </c>
      <c r="AA40" t="n">
        <v>0.00302</v>
      </c>
      <c r="AB40" t="n">
        <v>0.4026662922113289</v>
      </c>
      <c r="AC40" t="n">
        <v>4.68449485664995</v>
      </c>
      <c r="AD40" t="n">
        <v>186.116</v>
      </c>
      <c r="AE40" t="n">
        <v>0.035</v>
      </c>
      <c r="AF40" t="n">
        <v>2302</v>
      </c>
      <c r="AG40" t="n">
        <v>7778</v>
      </c>
      <c r="AH40" t="n">
        <v>8150</v>
      </c>
      <c r="AI40" t="n">
        <v>8541</v>
      </c>
    </row>
    <row r="41" spans="1:39">
      <c r="B41" t="n">
        <v>34</v>
      </c>
      <c r="C41" t="n">
        <v>34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0.00583</v>
      </c>
      <c r="Q41" t="n">
        <v>0.00483</v>
      </c>
      <c r="R41" t="n">
        <v>0.01002</v>
      </c>
      <c r="S41" t="n">
        <v>0.00385</v>
      </c>
      <c r="T41" t="n">
        <v>0.00302</v>
      </c>
      <c r="U41" t="n">
        <v>0.00324</v>
      </c>
      <c r="V41" t="n">
        <v>0.00388</v>
      </c>
      <c r="W41" t="n">
        <v>0.00925</v>
      </c>
      <c r="X41" t="n">
        <v>0.00925</v>
      </c>
      <c r="Y41" t="n">
        <v>0.00302</v>
      </c>
      <c r="Z41" t="n">
        <v>0.00302</v>
      </c>
      <c r="AA41" t="n">
        <v>0.00302</v>
      </c>
      <c r="AB41" t="n">
        <v>0.4026662922113289</v>
      </c>
      <c r="AC41" t="n">
        <v>4.68449485664995</v>
      </c>
      <c r="AD41" t="n">
        <v>186.116</v>
      </c>
      <c r="AE41" t="n">
        <v>0.04</v>
      </c>
      <c r="AF41" t="n">
        <v>2189</v>
      </c>
      <c r="AG41" t="n">
        <v>6805</v>
      </c>
      <c r="AH41" t="n">
        <v>7132</v>
      </c>
      <c r="AI41" t="n">
        <v>7473</v>
      </c>
    </row>
    <row r="42" spans="1:39">
      <c r="B42" t="n">
        <v>34</v>
      </c>
      <c r="C42" t="n">
        <v>34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0.00583</v>
      </c>
      <c r="Q42" t="n">
        <v>0.00483</v>
      </c>
      <c r="R42" t="n">
        <v>0.01002</v>
      </c>
      <c r="S42" t="n">
        <v>0.00385</v>
      </c>
      <c r="T42" t="n">
        <v>0.00302</v>
      </c>
      <c r="U42" t="n">
        <v>0.00324</v>
      </c>
      <c r="V42" t="n">
        <v>0.00388</v>
      </c>
      <c r="W42" t="n">
        <v>0.00925</v>
      </c>
      <c r="X42" t="n">
        <v>0.00925</v>
      </c>
      <c r="Y42" t="n">
        <v>0.00302</v>
      </c>
      <c r="Z42" t="n">
        <v>0.00302</v>
      </c>
      <c r="AA42" t="n">
        <v>0.00302</v>
      </c>
      <c r="AB42" t="n">
        <v>0.4026662922113289</v>
      </c>
      <c r="AC42" t="n">
        <v>4.68449485664995</v>
      </c>
      <c r="AD42" t="n">
        <v>186.116</v>
      </c>
      <c r="AE42" t="n">
        <v>0.045</v>
      </c>
      <c r="AF42" t="n">
        <v>2084</v>
      </c>
      <c r="AG42" t="n">
        <v>6049</v>
      </c>
      <c r="AH42" t="n">
        <v>6339</v>
      </c>
      <c r="AI42" t="n">
        <v>6643</v>
      </c>
    </row>
    <row r="43" spans="1:39">
      <c r="B43" t="n">
        <v>34</v>
      </c>
      <c r="C43" t="n">
        <v>34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0.00583</v>
      </c>
      <c r="Q43" t="n">
        <v>0.00483</v>
      </c>
      <c r="R43" t="n">
        <v>0.01002</v>
      </c>
      <c r="S43" t="n">
        <v>0.00385</v>
      </c>
      <c r="T43" t="n">
        <v>0.00302</v>
      </c>
      <c r="U43" t="n">
        <v>0.00324</v>
      </c>
      <c r="V43" t="n">
        <v>0.00388</v>
      </c>
      <c r="W43" t="n">
        <v>0.00925</v>
      </c>
      <c r="X43" t="n">
        <v>0.00925</v>
      </c>
      <c r="Y43" t="n">
        <v>0.00302</v>
      </c>
      <c r="Z43" t="n">
        <v>0.00302</v>
      </c>
      <c r="AA43" t="n">
        <v>0.00302</v>
      </c>
      <c r="AB43" t="n">
        <v>0.4026662922113289</v>
      </c>
      <c r="AC43" t="n">
        <v>4.68449485664995</v>
      </c>
      <c r="AD43" t="n">
        <v>186.116</v>
      </c>
      <c r="AE43" t="n">
        <v>0.05</v>
      </c>
      <c r="AF43" t="n">
        <v>1987</v>
      </c>
      <c r="AG43" t="n">
        <v>5444</v>
      </c>
      <c r="AH43" t="n">
        <v>5705</v>
      </c>
      <c r="AI43" t="n">
        <v>5979</v>
      </c>
    </row>
    <row r="44" spans="1:39">
      <c r="B44" t="n">
        <v>34</v>
      </c>
      <c r="C44" t="n">
        <v>34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0.00583</v>
      </c>
      <c r="Q44" t="n">
        <v>0.00483</v>
      </c>
      <c r="R44" t="n">
        <v>0.01002</v>
      </c>
      <c r="S44" t="n">
        <v>0.00385</v>
      </c>
      <c r="T44" t="n">
        <v>0.00302</v>
      </c>
      <c r="U44" t="n">
        <v>0.00324</v>
      </c>
      <c r="V44" t="n">
        <v>0.00388</v>
      </c>
      <c r="W44" t="n">
        <v>0.00925</v>
      </c>
      <c r="X44" t="n">
        <v>0.00925</v>
      </c>
      <c r="Y44" t="n">
        <v>0.00302</v>
      </c>
      <c r="Z44" t="n">
        <v>0.00302</v>
      </c>
      <c r="AA44" t="n">
        <v>0.00302</v>
      </c>
      <c r="AB44" t="n">
        <v>0.4026662922113289</v>
      </c>
      <c r="AC44" t="n">
        <v>4.68449485664995</v>
      </c>
      <c r="AD44" t="n">
        <v>186.116</v>
      </c>
      <c r="AE44" t="n">
        <v>0.055</v>
      </c>
      <c r="AF44" t="n">
        <v>1895</v>
      </c>
      <c r="AG44" t="n">
        <v>4949</v>
      </c>
      <c r="AH44" t="n">
        <v>5187</v>
      </c>
      <c r="AI44" t="n">
        <v>5435</v>
      </c>
    </row>
    <row r="45" spans="1:39">
      <c r="B45" t="n">
        <v>34</v>
      </c>
      <c r="C45" t="n">
        <v>34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0.00583</v>
      </c>
      <c r="Q45" t="n">
        <v>0.00483</v>
      </c>
      <c r="R45" t="n">
        <v>0.01002</v>
      </c>
      <c r="S45" t="n">
        <v>0.00385</v>
      </c>
      <c r="T45" t="n">
        <v>0.00302</v>
      </c>
      <c r="U45" t="n">
        <v>0.00324</v>
      </c>
      <c r="V45" t="n">
        <v>0.00388</v>
      </c>
      <c r="W45" t="n">
        <v>0.00925</v>
      </c>
      <c r="X45" t="n">
        <v>0.00925</v>
      </c>
      <c r="Y45" t="n">
        <v>0.00302</v>
      </c>
      <c r="Z45" t="n">
        <v>0.00302</v>
      </c>
      <c r="AA45" t="n">
        <v>0.00302</v>
      </c>
      <c r="AB45" t="n">
        <v>0.4026662922113289</v>
      </c>
      <c r="AC45" t="n">
        <v>4.68449485664995</v>
      </c>
      <c r="AD45" t="n">
        <v>186.116</v>
      </c>
      <c r="AE45" t="n">
        <v>0.06</v>
      </c>
      <c r="AF45" t="n">
        <v>1810</v>
      </c>
      <c r="AG45" t="n">
        <v>4537</v>
      </c>
      <c r="AH45" t="n">
        <v>4754</v>
      </c>
      <c r="AI45" t="n">
        <v>4982</v>
      </c>
    </row>
    <row r="46" spans="1:39">
      <c r="B46" t="n">
        <v>34</v>
      </c>
      <c r="C46" t="n">
        <v>34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0.00583</v>
      </c>
      <c r="Q46" t="n">
        <v>0.00483</v>
      </c>
      <c r="R46" t="n">
        <v>0.01002</v>
      </c>
      <c r="S46" t="n">
        <v>0.00385</v>
      </c>
      <c r="T46" t="n">
        <v>0.00302</v>
      </c>
      <c r="U46" t="n">
        <v>0.00324</v>
      </c>
      <c r="V46" t="n">
        <v>0.00388</v>
      </c>
      <c r="W46" t="n">
        <v>0.00925</v>
      </c>
      <c r="X46" t="n">
        <v>0.00925</v>
      </c>
      <c r="Y46" t="n">
        <v>0.00302</v>
      </c>
      <c r="Z46" t="n">
        <v>0.00302</v>
      </c>
      <c r="AA46" t="n">
        <v>0.00302</v>
      </c>
      <c r="AB46" t="n">
        <v>0.4026662922113289</v>
      </c>
      <c r="AC46" t="n">
        <v>4.68449485664995</v>
      </c>
      <c r="AD46" t="n">
        <v>186.116</v>
      </c>
      <c r="AE46" t="n">
        <v>0.065</v>
      </c>
      <c r="AF46" t="n">
        <v>1731</v>
      </c>
      <c r="AG46" t="n">
        <v>4188</v>
      </c>
      <c r="AH46" t="n">
        <v>4389</v>
      </c>
      <c r="AI46" t="n">
        <v>4599</v>
      </c>
    </row>
    <row r="47" spans="1:39">
      <c r="B47" t="n">
        <v>34</v>
      </c>
      <c r="C47" t="n">
        <v>34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0.00583</v>
      </c>
      <c r="Q47" t="n">
        <v>0.00483</v>
      </c>
      <c r="R47" t="n">
        <v>0.01002</v>
      </c>
      <c r="S47" t="n">
        <v>0.00385</v>
      </c>
      <c r="T47" t="n">
        <v>0.00302</v>
      </c>
      <c r="U47" t="n">
        <v>0.00324</v>
      </c>
      <c r="V47" t="n">
        <v>0.00388</v>
      </c>
      <c r="W47" t="n">
        <v>0.00925</v>
      </c>
      <c r="X47" t="n">
        <v>0.00925</v>
      </c>
      <c r="Y47" t="n">
        <v>0.00302</v>
      </c>
      <c r="Z47" t="n">
        <v>0.00302</v>
      </c>
      <c r="AA47" t="n">
        <v>0.00302</v>
      </c>
      <c r="AB47" t="n">
        <v>0.4026662922113289</v>
      </c>
      <c r="AC47" t="n">
        <v>4.68449485664995</v>
      </c>
      <c r="AD47" t="n">
        <v>186.116</v>
      </c>
      <c r="AE47" t="n">
        <v>0.07000000000000001</v>
      </c>
      <c r="AF47" t="n">
        <v>1656</v>
      </c>
      <c r="AG47" t="n">
        <v>3889</v>
      </c>
      <c r="AH47" t="n">
        <v>4075</v>
      </c>
      <c r="AI47" t="n">
        <v>4270</v>
      </c>
    </row>
    <row r="48" spans="1:39">
      <c r="B48" t="n">
        <v>34</v>
      </c>
      <c r="C48" t="n">
        <v>34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0.00532</v>
      </c>
      <c r="Q48" t="n">
        <v>0.00443</v>
      </c>
      <c r="R48" t="n">
        <v>0.00912</v>
      </c>
      <c r="S48" t="n">
        <v>0.00353</v>
      </c>
      <c r="T48" t="n">
        <v>0.00299</v>
      </c>
      <c r="U48" t="n">
        <v>0.00299</v>
      </c>
      <c r="V48" t="n">
        <v>0.00356</v>
      </c>
      <c r="W48" t="n">
        <v>0.00844</v>
      </c>
      <c r="X48" t="n">
        <v>0.00844</v>
      </c>
      <c r="Y48" t="n">
        <v>0.00299</v>
      </c>
      <c r="Z48" t="n">
        <v>0.00299</v>
      </c>
      <c r="AA48" t="n">
        <v>0.00299</v>
      </c>
      <c r="AB48" t="n">
        <v>0.5302544914187796</v>
      </c>
      <c r="AC48" t="n">
        <v>5.282907062166552</v>
      </c>
      <c r="AD48" t="n">
        <v>200.566</v>
      </c>
      <c r="AE48" t="n">
        <v>0.03</v>
      </c>
      <c r="AF48" t="n">
        <v>1962</v>
      </c>
      <c r="AG48" t="n">
        <v>7464</v>
      </c>
      <c r="AH48" t="n">
        <v>7869</v>
      </c>
      <c r="AI48" t="n">
        <v>8295</v>
      </c>
    </row>
    <row r="49" spans="1:39">
      <c r="B49" t="n">
        <v>34</v>
      </c>
      <c r="C49" t="n">
        <v>34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0.00532</v>
      </c>
      <c r="Q49" t="n">
        <v>0.00443</v>
      </c>
      <c r="R49" t="n">
        <v>0.00912</v>
      </c>
      <c r="S49" t="n">
        <v>0.00353</v>
      </c>
      <c r="T49" t="n">
        <v>0.00299</v>
      </c>
      <c r="U49" t="n">
        <v>0.00299</v>
      </c>
      <c r="V49" t="n">
        <v>0.00356</v>
      </c>
      <c r="W49" t="n">
        <v>0.00844</v>
      </c>
      <c r="X49" t="n">
        <v>0.00844</v>
      </c>
      <c r="Y49" t="n">
        <v>0.00299</v>
      </c>
      <c r="Z49" t="n">
        <v>0.00299</v>
      </c>
      <c r="AA49" t="n">
        <v>0.00299</v>
      </c>
      <c r="AB49" t="n">
        <v>0.5302544914187796</v>
      </c>
      <c r="AC49" t="n">
        <v>5.282907062166552</v>
      </c>
      <c r="AD49" t="n">
        <v>200.566</v>
      </c>
      <c r="AE49" t="n">
        <v>0.035</v>
      </c>
      <c r="AF49" t="n">
        <v>1854</v>
      </c>
      <c r="AG49" t="n">
        <v>6398</v>
      </c>
      <c r="AH49" t="n">
        <v>6744</v>
      </c>
      <c r="AI49" t="n">
        <v>7110</v>
      </c>
    </row>
    <row r="50" spans="1:39">
      <c r="B50" t="n">
        <v>34</v>
      </c>
      <c r="C50" t="n">
        <v>34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0.00532</v>
      </c>
      <c r="Q50" t="n">
        <v>0.00443</v>
      </c>
      <c r="R50" t="n">
        <v>0.00912</v>
      </c>
      <c r="S50" t="n">
        <v>0.00353</v>
      </c>
      <c r="T50" t="n">
        <v>0.00299</v>
      </c>
      <c r="U50" t="n">
        <v>0.00299</v>
      </c>
      <c r="V50" t="n">
        <v>0.00356</v>
      </c>
      <c r="W50" t="n">
        <v>0.00844</v>
      </c>
      <c r="X50" t="n">
        <v>0.00844</v>
      </c>
      <c r="Y50" t="n">
        <v>0.00299</v>
      </c>
      <c r="Z50" t="n">
        <v>0.00299</v>
      </c>
      <c r="AA50" t="n">
        <v>0.00299</v>
      </c>
      <c r="AB50" t="n">
        <v>0.5302544914187796</v>
      </c>
      <c r="AC50" t="n">
        <v>5.282907062166552</v>
      </c>
      <c r="AD50" t="n">
        <v>200.566</v>
      </c>
      <c r="AE50" t="n">
        <v>0.04</v>
      </c>
      <c r="AF50" t="n">
        <v>1754</v>
      </c>
      <c r="AG50" t="n">
        <v>5598</v>
      </c>
      <c r="AH50" t="n">
        <v>5901</v>
      </c>
      <c r="AI50" t="n">
        <v>6221</v>
      </c>
    </row>
    <row r="51" spans="1:39">
      <c r="B51" t="n">
        <v>34</v>
      </c>
      <c r="C51" t="n">
        <v>34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0.00532</v>
      </c>
      <c r="Q51" t="n">
        <v>0.00443</v>
      </c>
      <c r="R51" t="n">
        <v>0.00912</v>
      </c>
      <c r="S51" t="n">
        <v>0.00353</v>
      </c>
      <c r="T51" t="n">
        <v>0.00299</v>
      </c>
      <c r="U51" t="n">
        <v>0.00299</v>
      </c>
      <c r="V51" t="n">
        <v>0.00356</v>
      </c>
      <c r="W51" t="n">
        <v>0.00844</v>
      </c>
      <c r="X51" t="n">
        <v>0.00844</v>
      </c>
      <c r="Y51" t="n">
        <v>0.00299</v>
      </c>
      <c r="Z51" t="n">
        <v>0.00299</v>
      </c>
      <c r="AA51" t="n">
        <v>0.00299</v>
      </c>
      <c r="AB51" t="n">
        <v>0.5302544914187796</v>
      </c>
      <c r="AC51" t="n">
        <v>5.282907062166552</v>
      </c>
      <c r="AD51" t="n">
        <v>200.566</v>
      </c>
      <c r="AE51" t="n">
        <v>0.045</v>
      </c>
      <c r="AF51" t="n">
        <v>1661</v>
      </c>
      <c r="AG51" t="n">
        <v>4976</v>
      </c>
      <c r="AH51" t="n">
        <v>5246</v>
      </c>
      <c r="AI51" t="n">
        <v>5530</v>
      </c>
    </row>
    <row r="52" spans="1:39">
      <c r="B52" t="n">
        <v>34</v>
      </c>
      <c r="C52" t="n">
        <v>34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0.00532</v>
      </c>
      <c r="Q52" t="n">
        <v>0.00443</v>
      </c>
      <c r="R52" t="n">
        <v>0.00912</v>
      </c>
      <c r="S52" t="n">
        <v>0.00353</v>
      </c>
      <c r="T52" t="n">
        <v>0.00299</v>
      </c>
      <c r="U52" t="n">
        <v>0.00299</v>
      </c>
      <c r="V52" t="n">
        <v>0.00356</v>
      </c>
      <c r="W52" t="n">
        <v>0.00844</v>
      </c>
      <c r="X52" t="n">
        <v>0.00844</v>
      </c>
      <c r="Y52" t="n">
        <v>0.00299</v>
      </c>
      <c r="Z52" t="n">
        <v>0.00299</v>
      </c>
      <c r="AA52" t="n">
        <v>0.00299</v>
      </c>
      <c r="AB52" t="n">
        <v>0.5302544914187796</v>
      </c>
      <c r="AC52" t="n">
        <v>5.282907062166552</v>
      </c>
      <c r="AD52" t="n">
        <v>200.566</v>
      </c>
      <c r="AE52" t="n">
        <v>0.05</v>
      </c>
      <c r="AF52" t="n">
        <v>1576</v>
      </c>
      <c r="AG52" t="n">
        <v>4478</v>
      </c>
      <c r="AH52" t="n">
        <v>4721</v>
      </c>
      <c r="AI52" t="n">
        <v>4977</v>
      </c>
    </row>
    <row r="53" spans="1:39">
      <c r="B53" t="n">
        <v>34</v>
      </c>
      <c r="C53" t="n">
        <v>34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0.00532</v>
      </c>
      <c r="Q53" t="n">
        <v>0.00443</v>
      </c>
      <c r="R53" t="n">
        <v>0.00912</v>
      </c>
      <c r="S53" t="n">
        <v>0.00353</v>
      </c>
      <c r="T53" t="n">
        <v>0.00299</v>
      </c>
      <c r="U53" t="n">
        <v>0.00299</v>
      </c>
      <c r="V53" t="n">
        <v>0.00356</v>
      </c>
      <c r="W53" t="n">
        <v>0.00844</v>
      </c>
      <c r="X53" t="n">
        <v>0.00844</v>
      </c>
      <c r="Y53" t="n">
        <v>0.00299</v>
      </c>
      <c r="Z53" t="n">
        <v>0.00299</v>
      </c>
      <c r="AA53" t="n">
        <v>0.00299</v>
      </c>
      <c r="AB53" t="n">
        <v>0.5302544914187796</v>
      </c>
      <c r="AC53" t="n">
        <v>5.282907062166552</v>
      </c>
      <c r="AD53" t="n">
        <v>200.566</v>
      </c>
      <c r="AE53" t="n">
        <v>0.055</v>
      </c>
      <c r="AF53" t="n">
        <v>1497</v>
      </c>
      <c r="AG53" t="n">
        <v>4071</v>
      </c>
      <c r="AH53" t="n">
        <v>4292</v>
      </c>
      <c r="AI53" t="n">
        <v>4525</v>
      </c>
    </row>
    <row r="54" spans="1:39">
      <c r="B54" t="n">
        <v>34</v>
      </c>
      <c r="C54" t="n">
        <v>34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0.00532</v>
      </c>
      <c r="Q54" t="n">
        <v>0.00443</v>
      </c>
      <c r="R54" t="n">
        <v>0.00912</v>
      </c>
      <c r="S54" t="n">
        <v>0.00353</v>
      </c>
      <c r="T54" t="n">
        <v>0.00299</v>
      </c>
      <c r="U54" t="n">
        <v>0.00299</v>
      </c>
      <c r="V54" t="n">
        <v>0.00356</v>
      </c>
      <c r="W54" t="n">
        <v>0.00844</v>
      </c>
      <c r="X54" t="n">
        <v>0.00844</v>
      </c>
      <c r="Y54" t="n">
        <v>0.00299</v>
      </c>
      <c r="Z54" t="n">
        <v>0.00299</v>
      </c>
      <c r="AA54" t="n">
        <v>0.00299</v>
      </c>
      <c r="AB54" t="n">
        <v>0.5302544914187796</v>
      </c>
      <c r="AC54" t="n">
        <v>5.282907062166552</v>
      </c>
      <c r="AD54" t="n">
        <v>200.566</v>
      </c>
      <c r="AE54" t="n">
        <v>0.06</v>
      </c>
      <c r="AF54" t="n">
        <v>1424</v>
      </c>
      <c r="AG54" t="n">
        <v>3732</v>
      </c>
      <c r="AH54" t="n">
        <v>3934</v>
      </c>
      <c r="AI54" t="n">
        <v>4148</v>
      </c>
    </row>
    <row r="55" spans="1:39">
      <c r="B55" t="n">
        <v>34</v>
      </c>
      <c r="C55" t="n">
        <v>34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0.00532</v>
      </c>
      <c r="Q55" t="n">
        <v>0.00443</v>
      </c>
      <c r="R55" t="n">
        <v>0.00912</v>
      </c>
      <c r="S55" t="n">
        <v>0.00353</v>
      </c>
      <c r="T55" t="n">
        <v>0.00299</v>
      </c>
      <c r="U55" t="n">
        <v>0.00299</v>
      </c>
      <c r="V55" t="n">
        <v>0.00356</v>
      </c>
      <c r="W55" t="n">
        <v>0.00844</v>
      </c>
      <c r="X55" t="n">
        <v>0.00844</v>
      </c>
      <c r="Y55" t="n">
        <v>0.00299</v>
      </c>
      <c r="Z55" t="n">
        <v>0.00299</v>
      </c>
      <c r="AA55" t="n">
        <v>0.00299</v>
      </c>
      <c r="AB55" t="n">
        <v>0.5302544914187796</v>
      </c>
      <c r="AC55" t="n">
        <v>5.282907062166552</v>
      </c>
      <c r="AD55" t="n">
        <v>200.566</v>
      </c>
      <c r="AE55" t="n">
        <v>0.065</v>
      </c>
      <c r="AF55" t="n">
        <v>1356</v>
      </c>
      <c r="AG55" t="n">
        <v>3445</v>
      </c>
      <c r="AH55" t="n">
        <v>3632</v>
      </c>
      <c r="AI55" t="n">
        <v>3829</v>
      </c>
    </row>
    <row r="56" spans="1:39">
      <c r="B56" t="n">
        <v>34</v>
      </c>
      <c r="C56" t="n">
        <v>34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0.00532</v>
      </c>
      <c r="Q56" t="n">
        <v>0.00443</v>
      </c>
      <c r="R56" t="n">
        <v>0.00912</v>
      </c>
      <c r="S56" t="n">
        <v>0.00353</v>
      </c>
      <c r="T56" t="n">
        <v>0.00299</v>
      </c>
      <c r="U56" t="n">
        <v>0.00299</v>
      </c>
      <c r="V56" t="n">
        <v>0.00356</v>
      </c>
      <c r="W56" t="n">
        <v>0.00844</v>
      </c>
      <c r="X56" t="n">
        <v>0.00844</v>
      </c>
      <c r="Y56" t="n">
        <v>0.00299</v>
      </c>
      <c r="Z56" t="n">
        <v>0.00299</v>
      </c>
      <c r="AA56" t="n">
        <v>0.00299</v>
      </c>
      <c r="AB56" t="n">
        <v>0.5302544914187796</v>
      </c>
      <c r="AC56" t="n">
        <v>5.282907062166552</v>
      </c>
      <c r="AD56" t="n">
        <v>200.566</v>
      </c>
      <c r="AE56" t="n">
        <v>0.07000000000000001</v>
      </c>
      <c r="AF56" t="n">
        <v>1293</v>
      </c>
      <c r="AG56" t="n">
        <v>3199</v>
      </c>
      <c r="AH56" t="n">
        <v>3372</v>
      </c>
      <c r="AI56" t="n">
        <v>3555</v>
      </c>
    </row>
    <row r="57" spans="1:39">
      <c r="B57" t="n">
        <v>34</v>
      </c>
      <c r="C57" t="n">
        <v>34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0.00527</v>
      </c>
      <c r="Q57" t="n">
        <v>0.00438</v>
      </c>
      <c r="R57" t="n">
        <v>0.009010000000000001</v>
      </c>
      <c r="S57" t="n">
        <v>0.00349</v>
      </c>
      <c r="T57" t="n">
        <v>0.00299</v>
      </c>
      <c r="U57" t="n">
        <v>0.00299</v>
      </c>
      <c r="V57" t="n">
        <v>0.00353</v>
      </c>
      <c r="W57" t="n">
        <v>0.008359999999999999</v>
      </c>
      <c r="X57" t="n">
        <v>0.008359999999999999</v>
      </c>
      <c r="Y57" t="n">
        <v>0.00299</v>
      </c>
      <c r="Z57" t="n">
        <v>0.00299</v>
      </c>
      <c r="AA57" t="n">
        <v>0.00299</v>
      </c>
      <c r="AB57" t="n">
        <v>0.5326501378885645</v>
      </c>
      <c r="AC57" t="n">
        <v>5.852177746257439</v>
      </c>
      <c r="AD57" t="n">
        <v>200.566</v>
      </c>
      <c r="AE57" t="n">
        <v>0.03</v>
      </c>
      <c r="AF57" t="n">
        <v>1742</v>
      </c>
      <c r="AG57" t="n">
        <v>6698</v>
      </c>
      <c r="AH57" t="n">
        <v>7102</v>
      </c>
      <c r="AI57" t="n">
        <v>7529</v>
      </c>
    </row>
    <row r="58" spans="1:39">
      <c r="B58" t="n">
        <v>34</v>
      </c>
      <c r="C58" t="n">
        <v>34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0.00527</v>
      </c>
      <c r="Q58" t="n">
        <v>0.00438</v>
      </c>
      <c r="R58" t="n">
        <v>0.009010000000000001</v>
      </c>
      <c r="S58" t="n">
        <v>0.00349</v>
      </c>
      <c r="T58" t="n">
        <v>0.00299</v>
      </c>
      <c r="U58" t="n">
        <v>0.00299</v>
      </c>
      <c r="V58" t="n">
        <v>0.00353</v>
      </c>
      <c r="W58" t="n">
        <v>0.008359999999999999</v>
      </c>
      <c r="X58" t="n">
        <v>0.008359999999999999</v>
      </c>
      <c r="Y58" t="n">
        <v>0.00299</v>
      </c>
      <c r="Z58" t="n">
        <v>0.00299</v>
      </c>
      <c r="AA58" t="n">
        <v>0.00299</v>
      </c>
      <c r="AB58" t="n">
        <v>0.5326501378885645</v>
      </c>
      <c r="AC58" t="n">
        <v>5.852177746257439</v>
      </c>
      <c r="AD58" t="n">
        <v>200.566</v>
      </c>
      <c r="AE58" t="n">
        <v>0.035</v>
      </c>
      <c r="AF58" t="n">
        <v>1637</v>
      </c>
      <c r="AG58" t="n">
        <v>5741</v>
      </c>
      <c r="AH58" t="n">
        <v>6087</v>
      </c>
      <c r="AI58" t="n">
        <v>6454</v>
      </c>
    </row>
    <row r="59" spans="1:39">
      <c r="B59" t="n">
        <v>34</v>
      </c>
      <c r="C59" t="n">
        <v>34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0.00527</v>
      </c>
      <c r="Q59" t="n">
        <v>0.00438</v>
      </c>
      <c r="R59" t="n">
        <v>0.009010000000000001</v>
      </c>
      <c r="S59" t="n">
        <v>0.00349</v>
      </c>
      <c r="T59" t="n">
        <v>0.00299</v>
      </c>
      <c r="U59" t="n">
        <v>0.00299</v>
      </c>
      <c r="V59" t="n">
        <v>0.00353</v>
      </c>
      <c r="W59" t="n">
        <v>0.008359999999999999</v>
      </c>
      <c r="X59" t="n">
        <v>0.008359999999999999</v>
      </c>
      <c r="Y59" t="n">
        <v>0.00299</v>
      </c>
      <c r="Z59" t="n">
        <v>0.00299</v>
      </c>
      <c r="AA59" t="n">
        <v>0.00299</v>
      </c>
      <c r="AB59" t="n">
        <v>0.5326501378885645</v>
      </c>
      <c r="AC59" t="n">
        <v>5.852177746257439</v>
      </c>
      <c r="AD59" t="n">
        <v>200.566</v>
      </c>
      <c r="AE59" t="n">
        <v>0.04</v>
      </c>
      <c r="AF59" t="n">
        <v>1542</v>
      </c>
      <c r="AG59" t="n">
        <v>5024</v>
      </c>
      <c r="AH59" t="n">
        <v>5326</v>
      </c>
      <c r="AI59" t="n">
        <v>5647</v>
      </c>
    </row>
    <row r="60" spans="1:39">
      <c r="B60" t="n">
        <v>34</v>
      </c>
      <c r="C60" t="n">
        <v>34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0.00527</v>
      </c>
      <c r="Q60" t="n">
        <v>0.00438</v>
      </c>
      <c r="R60" t="n">
        <v>0.009010000000000001</v>
      </c>
      <c r="S60" t="n">
        <v>0.00349</v>
      </c>
      <c r="T60" t="n">
        <v>0.00299</v>
      </c>
      <c r="U60" t="n">
        <v>0.00299</v>
      </c>
      <c r="V60" t="n">
        <v>0.00353</v>
      </c>
      <c r="W60" t="n">
        <v>0.008359999999999999</v>
      </c>
      <c r="X60" t="n">
        <v>0.008359999999999999</v>
      </c>
      <c r="Y60" t="n">
        <v>0.00299</v>
      </c>
      <c r="Z60" t="n">
        <v>0.00299</v>
      </c>
      <c r="AA60" t="n">
        <v>0.00299</v>
      </c>
      <c r="AB60" t="n">
        <v>0.5326501378885645</v>
      </c>
      <c r="AC60" t="n">
        <v>5.852177746257439</v>
      </c>
      <c r="AD60" t="n">
        <v>200.566</v>
      </c>
      <c r="AE60" t="n">
        <v>0.045</v>
      </c>
      <c r="AF60" t="n">
        <v>1454</v>
      </c>
      <c r="AG60" t="n">
        <v>4465</v>
      </c>
      <c r="AH60" t="n">
        <v>4734</v>
      </c>
      <c r="AI60" t="n">
        <v>5020</v>
      </c>
    </row>
    <row r="61" spans="1:39">
      <c r="B61" t="n">
        <v>34</v>
      </c>
      <c r="C61" t="n">
        <v>34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0.00527</v>
      </c>
      <c r="Q61" t="n">
        <v>0.00438</v>
      </c>
      <c r="R61" t="n">
        <v>0.009010000000000001</v>
      </c>
      <c r="S61" t="n">
        <v>0.00349</v>
      </c>
      <c r="T61" t="n">
        <v>0.00299</v>
      </c>
      <c r="U61" t="n">
        <v>0.00299</v>
      </c>
      <c r="V61" t="n">
        <v>0.00353</v>
      </c>
      <c r="W61" t="n">
        <v>0.008359999999999999</v>
      </c>
      <c r="X61" t="n">
        <v>0.008359999999999999</v>
      </c>
      <c r="Y61" t="n">
        <v>0.00299</v>
      </c>
      <c r="Z61" t="n">
        <v>0.00299</v>
      </c>
      <c r="AA61" t="n">
        <v>0.00299</v>
      </c>
      <c r="AB61" t="n">
        <v>0.5326501378885645</v>
      </c>
      <c r="AC61" t="n">
        <v>5.852177746257439</v>
      </c>
      <c r="AD61" t="n">
        <v>200.566</v>
      </c>
      <c r="AE61" t="n">
        <v>0.05</v>
      </c>
      <c r="AF61" t="n">
        <v>1373</v>
      </c>
      <c r="AG61" t="n">
        <v>4019</v>
      </c>
      <c r="AH61" t="n">
        <v>4261</v>
      </c>
      <c r="AI61" t="n">
        <v>4518</v>
      </c>
    </row>
    <row r="62" spans="1:39">
      <c r="B62" t="n">
        <v>34</v>
      </c>
      <c r="C62" t="n">
        <v>34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0.00527</v>
      </c>
      <c r="Q62" t="n">
        <v>0.00438</v>
      </c>
      <c r="R62" t="n">
        <v>0.009010000000000001</v>
      </c>
      <c r="S62" t="n">
        <v>0.00349</v>
      </c>
      <c r="T62" t="n">
        <v>0.00299</v>
      </c>
      <c r="U62" t="n">
        <v>0.00299</v>
      </c>
      <c r="V62" t="n">
        <v>0.00353</v>
      </c>
      <c r="W62" t="n">
        <v>0.008359999999999999</v>
      </c>
      <c r="X62" t="n">
        <v>0.008359999999999999</v>
      </c>
      <c r="Y62" t="n">
        <v>0.00299</v>
      </c>
      <c r="Z62" t="n">
        <v>0.00299</v>
      </c>
      <c r="AA62" t="n">
        <v>0.00299</v>
      </c>
      <c r="AB62" t="n">
        <v>0.5326501378885645</v>
      </c>
      <c r="AC62" t="n">
        <v>5.852177746257439</v>
      </c>
      <c r="AD62" t="n">
        <v>200.566</v>
      </c>
      <c r="AE62" t="n">
        <v>0.055</v>
      </c>
      <c r="AF62" t="n">
        <v>1300</v>
      </c>
      <c r="AG62" t="n">
        <v>3653</v>
      </c>
      <c r="AH62" t="n">
        <v>3874</v>
      </c>
      <c r="AI62" t="n">
        <v>4107</v>
      </c>
    </row>
    <row r="63" spans="1:39">
      <c r="B63" t="n">
        <v>34</v>
      </c>
      <c r="C63" t="n">
        <v>34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0.00527</v>
      </c>
      <c r="Q63" t="n">
        <v>0.00438</v>
      </c>
      <c r="R63" t="n">
        <v>0.009010000000000001</v>
      </c>
      <c r="S63" t="n">
        <v>0.00349</v>
      </c>
      <c r="T63" t="n">
        <v>0.00299</v>
      </c>
      <c r="U63" t="n">
        <v>0.00299</v>
      </c>
      <c r="V63" t="n">
        <v>0.00353</v>
      </c>
      <c r="W63" t="n">
        <v>0.008359999999999999</v>
      </c>
      <c r="X63" t="n">
        <v>0.008359999999999999</v>
      </c>
      <c r="Y63" t="n">
        <v>0.00299</v>
      </c>
      <c r="Z63" t="n">
        <v>0.00299</v>
      </c>
      <c r="AA63" t="n">
        <v>0.00299</v>
      </c>
      <c r="AB63" t="n">
        <v>0.5326501378885645</v>
      </c>
      <c r="AC63" t="n">
        <v>5.852177746257439</v>
      </c>
      <c r="AD63" t="n">
        <v>200.566</v>
      </c>
      <c r="AE63" t="n">
        <v>0.06</v>
      </c>
      <c r="AF63" t="n">
        <v>1232</v>
      </c>
      <c r="AG63" t="n">
        <v>3349</v>
      </c>
      <c r="AH63" t="n">
        <v>3551</v>
      </c>
      <c r="AI63" t="n">
        <v>3765</v>
      </c>
    </row>
    <row r="64" spans="1:39">
      <c r="B64" t="n">
        <v>34</v>
      </c>
      <c r="C64" t="n">
        <v>34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0.00527</v>
      </c>
      <c r="Q64" t="n">
        <v>0.00438</v>
      </c>
      <c r="R64" t="n">
        <v>0.009010000000000001</v>
      </c>
      <c r="S64" t="n">
        <v>0.00349</v>
      </c>
      <c r="T64" t="n">
        <v>0.00299</v>
      </c>
      <c r="U64" t="n">
        <v>0.00299</v>
      </c>
      <c r="V64" t="n">
        <v>0.00353</v>
      </c>
      <c r="W64" t="n">
        <v>0.008359999999999999</v>
      </c>
      <c r="X64" t="n">
        <v>0.008359999999999999</v>
      </c>
      <c r="Y64" t="n">
        <v>0.00299</v>
      </c>
      <c r="Z64" t="n">
        <v>0.00299</v>
      </c>
      <c r="AA64" t="n">
        <v>0.00299</v>
      </c>
      <c r="AB64" t="n">
        <v>0.5326501378885645</v>
      </c>
      <c r="AC64" t="n">
        <v>5.852177746257439</v>
      </c>
      <c r="AD64" t="n">
        <v>200.566</v>
      </c>
      <c r="AE64" t="n">
        <v>0.065</v>
      </c>
      <c r="AF64" t="n">
        <v>1169</v>
      </c>
      <c r="AG64" t="n">
        <v>3091</v>
      </c>
      <c r="AH64" t="n">
        <v>3278</v>
      </c>
      <c r="AI64" t="n">
        <v>3475</v>
      </c>
    </row>
    <row r="65" spans="1:39">
      <c r="B65" t="n">
        <v>34</v>
      </c>
      <c r="C65" t="n">
        <v>34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0.00527</v>
      </c>
      <c r="Q65" t="n">
        <v>0.00438</v>
      </c>
      <c r="R65" t="n">
        <v>0.009010000000000001</v>
      </c>
      <c r="S65" t="n">
        <v>0.00349</v>
      </c>
      <c r="T65" t="n">
        <v>0.00299</v>
      </c>
      <c r="U65" t="n">
        <v>0.00299</v>
      </c>
      <c r="V65" t="n">
        <v>0.00353</v>
      </c>
      <c r="W65" t="n">
        <v>0.008359999999999999</v>
      </c>
      <c r="X65" t="n">
        <v>0.008359999999999999</v>
      </c>
      <c r="Y65" t="n">
        <v>0.00299</v>
      </c>
      <c r="Z65" t="n">
        <v>0.00299</v>
      </c>
      <c r="AA65" t="n">
        <v>0.00299</v>
      </c>
      <c r="AB65" t="n">
        <v>0.5326501378885645</v>
      </c>
      <c r="AC65" t="n">
        <v>5.852177746257439</v>
      </c>
      <c r="AD65" t="n">
        <v>200.566</v>
      </c>
      <c r="AE65" t="n">
        <v>0.07000000000000001</v>
      </c>
      <c r="AF65" t="n">
        <v>1111</v>
      </c>
      <c r="AG65" t="n">
        <v>2871</v>
      </c>
      <c r="AH65" t="n">
        <v>3044</v>
      </c>
      <c r="AI65" t="n">
        <v>3227</v>
      </c>
    </row>
    <row r="66" spans="1:39">
      <c r="B66" t="n">
        <v>34</v>
      </c>
      <c r="C66" t="n">
        <v>34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0.00521</v>
      </c>
      <c r="Q66" t="n">
        <v>0.00434</v>
      </c>
      <c r="R66" t="n">
        <v>0.00893</v>
      </c>
      <c r="S66" t="n">
        <v>0.00345</v>
      </c>
      <c r="T66" t="n">
        <v>0.00299</v>
      </c>
      <c r="U66" t="n">
        <v>0.00299</v>
      </c>
      <c r="V66" t="n">
        <v>0.00348</v>
      </c>
      <c r="W66" t="n">
        <v>0.00826</v>
      </c>
      <c r="X66" t="n">
        <v>0.00826</v>
      </c>
      <c r="Y66" t="n">
        <v>0.00299</v>
      </c>
      <c r="Z66" t="n">
        <v>0.00299</v>
      </c>
      <c r="AA66" t="n">
        <v>0.00299</v>
      </c>
      <c r="AB66" t="n">
        <v>0.5355364266780904</v>
      </c>
      <c r="AC66" t="n">
        <v>5.868012018657342</v>
      </c>
      <c r="AD66" t="n">
        <v>200.566</v>
      </c>
      <c r="AE66" t="n">
        <v>0.03</v>
      </c>
      <c r="AF66" t="n">
        <v>1735</v>
      </c>
      <c r="AG66" t="n">
        <v>6673</v>
      </c>
      <c r="AH66" t="n">
        <v>7077</v>
      </c>
      <c r="AI66" t="n">
        <v>7505</v>
      </c>
    </row>
    <row r="67" spans="1:39">
      <c r="B67" t="n">
        <v>34</v>
      </c>
      <c r="C67" t="n">
        <v>34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0.00521</v>
      </c>
      <c r="Q67" t="n">
        <v>0.00434</v>
      </c>
      <c r="R67" t="n">
        <v>0.00893</v>
      </c>
      <c r="S67" t="n">
        <v>0.00345</v>
      </c>
      <c r="T67" t="n">
        <v>0.00299</v>
      </c>
      <c r="U67" t="n">
        <v>0.00299</v>
      </c>
      <c r="V67" t="n">
        <v>0.00348</v>
      </c>
      <c r="W67" t="n">
        <v>0.00826</v>
      </c>
      <c r="X67" t="n">
        <v>0.00826</v>
      </c>
      <c r="Y67" t="n">
        <v>0.00299</v>
      </c>
      <c r="Z67" t="n">
        <v>0.00299</v>
      </c>
      <c r="AA67" t="n">
        <v>0.00299</v>
      </c>
      <c r="AB67" t="n">
        <v>0.5355364266780904</v>
      </c>
      <c r="AC67" t="n">
        <v>5.868012018657342</v>
      </c>
      <c r="AD67" t="n">
        <v>200.566</v>
      </c>
      <c r="AE67" t="n">
        <v>0.035</v>
      </c>
      <c r="AF67" t="n">
        <v>1631</v>
      </c>
      <c r="AG67" t="n">
        <v>5720</v>
      </c>
      <c r="AH67" t="n">
        <v>6066</v>
      </c>
      <c r="AI67" t="n">
        <v>6432</v>
      </c>
    </row>
    <row r="68" spans="1:39">
      <c r="B68" t="n">
        <v>34</v>
      </c>
      <c r="C68" t="n">
        <v>34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0.00521</v>
      </c>
      <c r="Q68" t="n">
        <v>0.00434</v>
      </c>
      <c r="R68" t="n">
        <v>0.00893</v>
      </c>
      <c r="S68" t="n">
        <v>0.00345</v>
      </c>
      <c r="T68" t="n">
        <v>0.00299</v>
      </c>
      <c r="U68" t="n">
        <v>0.00299</v>
      </c>
      <c r="V68" t="n">
        <v>0.00348</v>
      </c>
      <c r="W68" t="n">
        <v>0.00826</v>
      </c>
      <c r="X68" t="n">
        <v>0.00826</v>
      </c>
      <c r="Y68" t="n">
        <v>0.00299</v>
      </c>
      <c r="Z68" t="n">
        <v>0.00299</v>
      </c>
      <c r="AA68" t="n">
        <v>0.00299</v>
      </c>
      <c r="AB68" t="n">
        <v>0.5355364266780904</v>
      </c>
      <c r="AC68" t="n">
        <v>5.868012018657342</v>
      </c>
      <c r="AD68" t="n">
        <v>200.566</v>
      </c>
      <c r="AE68" t="n">
        <v>0.04</v>
      </c>
      <c r="AF68" t="n">
        <v>1535</v>
      </c>
      <c r="AG68" t="n">
        <v>5005</v>
      </c>
      <c r="AH68" t="n">
        <v>5308</v>
      </c>
      <c r="AI68" t="n">
        <v>5628</v>
      </c>
    </row>
    <row r="69" spans="1:39">
      <c r="B69" t="n">
        <v>34</v>
      </c>
      <c r="C69" t="n">
        <v>34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0.00521</v>
      </c>
      <c r="Q69" t="n">
        <v>0.00434</v>
      </c>
      <c r="R69" t="n">
        <v>0.00893</v>
      </c>
      <c r="S69" t="n">
        <v>0.00345</v>
      </c>
      <c r="T69" t="n">
        <v>0.00299</v>
      </c>
      <c r="U69" t="n">
        <v>0.00299</v>
      </c>
      <c r="V69" t="n">
        <v>0.00348</v>
      </c>
      <c r="W69" t="n">
        <v>0.00826</v>
      </c>
      <c r="X69" t="n">
        <v>0.00826</v>
      </c>
      <c r="Y69" t="n">
        <v>0.00299</v>
      </c>
      <c r="Z69" t="n">
        <v>0.00299</v>
      </c>
      <c r="AA69" t="n">
        <v>0.00299</v>
      </c>
      <c r="AB69" t="n">
        <v>0.5355364266780904</v>
      </c>
      <c r="AC69" t="n">
        <v>5.868012018657342</v>
      </c>
      <c r="AD69" t="n">
        <v>200.566</v>
      </c>
      <c r="AE69" t="n">
        <v>0.045</v>
      </c>
      <c r="AF69" t="n">
        <v>1447</v>
      </c>
      <c r="AG69" t="n">
        <v>4449</v>
      </c>
      <c r="AH69" t="n">
        <v>4718</v>
      </c>
      <c r="AI69" t="n">
        <v>5003</v>
      </c>
    </row>
    <row r="70" spans="1:39">
      <c r="B70" t="n">
        <v>34</v>
      </c>
      <c r="C70" t="n">
        <v>34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0.00521</v>
      </c>
      <c r="Q70" t="n">
        <v>0.00434</v>
      </c>
      <c r="R70" t="n">
        <v>0.00893</v>
      </c>
      <c r="S70" t="n">
        <v>0.00345</v>
      </c>
      <c r="T70" t="n">
        <v>0.00299</v>
      </c>
      <c r="U70" t="n">
        <v>0.00299</v>
      </c>
      <c r="V70" t="n">
        <v>0.00348</v>
      </c>
      <c r="W70" t="n">
        <v>0.00826</v>
      </c>
      <c r="X70" t="n">
        <v>0.00826</v>
      </c>
      <c r="Y70" t="n">
        <v>0.00299</v>
      </c>
      <c r="Z70" t="n">
        <v>0.00299</v>
      </c>
      <c r="AA70" t="n">
        <v>0.00299</v>
      </c>
      <c r="AB70" t="n">
        <v>0.5355364266780904</v>
      </c>
      <c r="AC70" t="n">
        <v>5.868012018657342</v>
      </c>
      <c r="AD70" t="n">
        <v>200.566</v>
      </c>
      <c r="AE70" t="n">
        <v>0.05</v>
      </c>
      <c r="AF70" t="n">
        <v>1367</v>
      </c>
      <c r="AG70" t="n">
        <v>4004</v>
      </c>
      <c r="AH70" t="n">
        <v>4246</v>
      </c>
      <c r="AI70" t="n">
        <v>4503</v>
      </c>
    </row>
    <row r="71" spans="1:39">
      <c r="B71" t="n">
        <v>34</v>
      </c>
      <c r="C71" t="n">
        <v>34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0.00521</v>
      </c>
      <c r="Q71" t="n">
        <v>0.00434</v>
      </c>
      <c r="R71" t="n">
        <v>0.00893</v>
      </c>
      <c r="S71" t="n">
        <v>0.00345</v>
      </c>
      <c r="T71" t="n">
        <v>0.00299</v>
      </c>
      <c r="U71" t="n">
        <v>0.00299</v>
      </c>
      <c r="V71" t="n">
        <v>0.00348</v>
      </c>
      <c r="W71" t="n">
        <v>0.00826</v>
      </c>
      <c r="X71" t="n">
        <v>0.00826</v>
      </c>
      <c r="Y71" t="n">
        <v>0.00299</v>
      </c>
      <c r="Z71" t="n">
        <v>0.00299</v>
      </c>
      <c r="AA71" t="n">
        <v>0.00299</v>
      </c>
      <c r="AB71" t="n">
        <v>0.5355364266780904</v>
      </c>
      <c r="AC71" t="n">
        <v>5.868012018657342</v>
      </c>
      <c r="AD71" t="n">
        <v>200.566</v>
      </c>
      <c r="AE71" t="n">
        <v>0.055</v>
      </c>
      <c r="AF71" t="n">
        <v>1293</v>
      </c>
      <c r="AG71" t="n">
        <v>3640</v>
      </c>
      <c r="AH71" t="n">
        <v>3860</v>
      </c>
      <c r="AI71" t="n">
        <v>4093</v>
      </c>
    </row>
    <row r="72" spans="1:39">
      <c r="B72" t="n">
        <v>34</v>
      </c>
      <c r="C72" t="n">
        <v>34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0.00521</v>
      </c>
      <c r="Q72" t="n">
        <v>0.00434</v>
      </c>
      <c r="R72" t="n">
        <v>0.00893</v>
      </c>
      <c r="S72" t="n">
        <v>0.00345</v>
      </c>
      <c r="T72" t="n">
        <v>0.00299</v>
      </c>
      <c r="U72" t="n">
        <v>0.00299</v>
      </c>
      <c r="V72" t="n">
        <v>0.00348</v>
      </c>
      <c r="W72" t="n">
        <v>0.00826</v>
      </c>
      <c r="X72" t="n">
        <v>0.00826</v>
      </c>
      <c r="Y72" t="n">
        <v>0.00299</v>
      </c>
      <c r="Z72" t="n">
        <v>0.00299</v>
      </c>
      <c r="AA72" t="n">
        <v>0.00299</v>
      </c>
      <c r="AB72" t="n">
        <v>0.5355364266780904</v>
      </c>
      <c r="AC72" t="n">
        <v>5.868012018657342</v>
      </c>
      <c r="AD72" t="n">
        <v>200.566</v>
      </c>
      <c r="AE72" t="n">
        <v>0.06</v>
      </c>
      <c r="AF72" t="n">
        <v>1226</v>
      </c>
      <c r="AG72" t="n">
        <v>3337</v>
      </c>
      <c r="AH72" t="n">
        <v>3538</v>
      </c>
      <c r="AI72" t="n">
        <v>3752</v>
      </c>
    </row>
    <row r="73" spans="1:39">
      <c r="B73" t="n">
        <v>34</v>
      </c>
      <c r="C73" t="n">
        <v>34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0.00521</v>
      </c>
      <c r="Q73" t="n">
        <v>0.00434</v>
      </c>
      <c r="R73" t="n">
        <v>0.00893</v>
      </c>
      <c r="S73" t="n">
        <v>0.00345</v>
      </c>
      <c r="T73" t="n">
        <v>0.00299</v>
      </c>
      <c r="U73" t="n">
        <v>0.00299</v>
      </c>
      <c r="V73" t="n">
        <v>0.00348</v>
      </c>
      <c r="W73" t="n">
        <v>0.00826</v>
      </c>
      <c r="X73" t="n">
        <v>0.00826</v>
      </c>
      <c r="Y73" t="n">
        <v>0.00299</v>
      </c>
      <c r="Z73" t="n">
        <v>0.00299</v>
      </c>
      <c r="AA73" t="n">
        <v>0.00299</v>
      </c>
      <c r="AB73" t="n">
        <v>0.5355364266780904</v>
      </c>
      <c r="AC73" t="n">
        <v>5.868012018657342</v>
      </c>
      <c r="AD73" t="n">
        <v>200.566</v>
      </c>
      <c r="AE73" t="n">
        <v>0.065</v>
      </c>
      <c r="AF73" t="n">
        <v>1163</v>
      </c>
      <c r="AG73" t="n">
        <v>3080</v>
      </c>
      <c r="AH73" t="n">
        <v>3266</v>
      </c>
      <c r="AI73" t="n">
        <v>3464</v>
      </c>
    </row>
    <row r="74" spans="1:39">
      <c r="B74" t="n">
        <v>34</v>
      </c>
      <c r="C74" t="n">
        <v>34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0.00521</v>
      </c>
      <c r="Q74" t="n">
        <v>0.00434</v>
      </c>
      <c r="R74" t="n">
        <v>0.00893</v>
      </c>
      <c r="S74" t="n">
        <v>0.00345</v>
      </c>
      <c r="T74" t="n">
        <v>0.00299</v>
      </c>
      <c r="U74" t="n">
        <v>0.00299</v>
      </c>
      <c r="V74" t="n">
        <v>0.00348</v>
      </c>
      <c r="W74" t="n">
        <v>0.00826</v>
      </c>
      <c r="X74" t="n">
        <v>0.00826</v>
      </c>
      <c r="Y74" t="n">
        <v>0.00299</v>
      </c>
      <c r="Z74" t="n">
        <v>0.00299</v>
      </c>
      <c r="AA74" t="n">
        <v>0.00299</v>
      </c>
      <c r="AB74" t="n">
        <v>0.5355364266780904</v>
      </c>
      <c r="AC74" t="n">
        <v>5.868012018657342</v>
      </c>
      <c r="AD74" t="n">
        <v>200.566</v>
      </c>
      <c r="AE74" t="n">
        <v>0.07000000000000001</v>
      </c>
      <c r="AF74" t="n">
        <v>1106</v>
      </c>
      <c r="AG74" t="n">
        <v>2860</v>
      </c>
      <c r="AH74" t="n">
        <v>3033</v>
      </c>
      <c r="AI74" t="n">
        <v>3216</v>
      </c>
    </row>
    <row r="75" spans="1:39">
      <c r="B75" t="n">
        <v>34</v>
      </c>
      <c r="C75" t="n">
        <v>34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0.00514</v>
      </c>
      <c r="Q75" t="n">
        <v>0.00429</v>
      </c>
      <c r="R75" t="n">
        <v>0.008840000000000001</v>
      </c>
      <c r="S75" t="n">
        <v>0.00342</v>
      </c>
      <c r="T75" t="n">
        <v>0.00299</v>
      </c>
      <c r="U75" t="n">
        <v>0.00299</v>
      </c>
      <c r="V75" t="n">
        <v>0.00345</v>
      </c>
      <c r="W75" t="n">
        <v>0.00817</v>
      </c>
      <c r="X75" t="n">
        <v>0.00817</v>
      </c>
      <c r="Y75" t="n">
        <v>0.00299</v>
      </c>
      <c r="Z75" t="n">
        <v>0.00299</v>
      </c>
      <c r="AA75" t="n">
        <v>0.00299</v>
      </c>
      <c r="AB75" t="n">
        <v>0.5387332994189937</v>
      </c>
      <c r="AC75" t="n">
        <v>5.885500441661891</v>
      </c>
      <c r="AD75" t="n">
        <v>200.566</v>
      </c>
      <c r="AE75" t="n">
        <v>0.03</v>
      </c>
      <c r="AF75" t="n">
        <v>1728</v>
      </c>
      <c r="AG75" t="n">
        <v>6649</v>
      </c>
      <c r="AH75" t="n">
        <v>7052</v>
      </c>
      <c r="AI75" t="n">
        <v>7480</v>
      </c>
    </row>
    <row r="76" spans="1:39">
      <c r="B76" t="n">
        <v>34</v>
      </c>
      <c r="C76" t="n">
        <v>34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0.00514</v>
      </c>
      <c r="Q76" t="n">
        <v>0.00429</v>
      </c>
      <c r="R76" t="n">
        <v>0.008840000000000001</v>
      </c>
      <c r="S76" t="n">
        <v>0.00342</v>
      </c>
      <c r="T76" t="n">
        <v>0.00299</v>
      </c>
      <c r="U76" t="n">
        <v>0.00299</v>
      </c>
      <c r="V76" t="n">
        <v>0.00345</v>
      </c>
      <c r="W76" t="n">
        <v>0.00817</v>
      </c>
      <c r="X76" t="n">
        <v>0.00817</v>
      </c>
      <c r="Y76" t="n">
        <v>0.00299</v>
      </c>
      <c r="Z76" t="n">
        <v>0.00299</v>
      </c>
      <c r="AA76" t="n">
        <v>0.00299</v>
      </c>
      <c r="AB76" t="n">
        <v>0.5387332994189937</v>
      </c>
      <c r="AC76" t="n">
        <v>5.885500441661891</v>
      </c>
      <c r="AD76" t="n">
        <v>200.566</v>
      </c>
      <c r="AE76" t="n">
        <v>0.035</v>
      </c>
      <c r="AF76" t="n">
        <v>1624</v>
      </c>
      <c r="AG76" t="n">
        <v>5699</v>
      </c>
      <c r="AH76" t="n">
        <v>6045</v>
      </c>
      <c r="AI76" t="n">
        <v>6411</v>
      </c>
    </row>
    <row r="77" spans="1:39">
      <c r="B77" t="n">
        <v>34</v>
      </c>
      <c r="C77" t="n">
        <v>34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0.00514</v>
      </c>
      <c r="Q77" t="n">
        <v>0.00429</v>
      </c>
      <c r="R77" t="n">
        <v>0.008840000000000001</v>
      </c>
      <c r="S77" t="n">
        <v>0.00342</v>
      </c>
      <c r="T77" t="n">
        <v>0.00299</v>
      </c>
      <c r="U77" t="n">
        <v>0.00299</v>
      </c>
      <c r="V77" t="n">
        <v>0.00345</v>
      </c>
      <c r="W77" t="n">
        <v>0.00817</v>
      </c>
      <c r="X77" t="n">
        <v>0.00817</v>
      </c>
      <c r="Y77" t="n">
        <v>0.00299</v>
      </c>
      <c r="Z77" t="n">
        <v>0.00299</v>
      </c>
      <c r="AA77" t="n">
        <v>0.00299</v>
      </c>
      <c r="AB77" t="n">
        <v>0.5387332994189937</v>
      </c>
      <c r="AC77" t="n">
        <v>5.885500441661891</v>
      </c>
      <c r="AD77" t="n">
        <v>200.566</v>
      </c>
      <c r="AE77" t="n">
        <v>0.04</v>
      </c>
      <c r="AF77" t="n">
        <v>1528</v>
      </c>
      <c r="AG77" t="n">
        <v>4986</v>
      </c>
      <c r="AH77" t="n">
        <v>5289</v>
      </c>
      <c r="AI77" t="n">
        <v>5610</v>
      </c>
    </row>
    <row r="78" spans="1:39">
      <c r="B78" t="n">
        <v>34</v>
      </c>
      <c r="C78" t="n">
        <v>34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0.00514</v>
      </c>
      <c r="Q78" t="n">
        <v>0.00429</v>
      </c>
      <c r="R78" t="n">
        <v>0.008840000000000001</v>
      </c>
      <c r="S78" t="n">
        <v>0.00342</v>
      </c>
      <c r="T78" t="n">
        <v>0.00299</v>
      </c>
      <c r="U78" t="n">
        <v>0.00299</v>
      </c>
      <c r="V78" t="n">
        <v>0.00345</v>
      </c>
      <c r="W78" t="n">
        <v>0.00817</v>
      </c>
      <c r="X78" t="n">
        <v>0.00817</v>
      </c>
      <c r="Y78" t="n">
        <v>0.00299</v>
      </c>
      <c r="Z78" t="n">
        <v>0.00299</v>
      </c>
      <c r="AA78" t="n">
        <v>0.00299</v>
      </c>
      <c r="AB78" t="n">
        <v>0.5387332994189937</v>
      </c>
      <c r="AC78" t="n">
        <v>5.885500441661891</v>
      </c>
      <c r="AD78" t="n">
        <v>200.566</v>
      </c>
      <c r="AE78" t="n">
        <v>0.045</v>
      </c>
      <c r="AF78" t="n">
        <v>1441</v>
      </c>
      <c r="AG78" t="n">
        <v>4432</v>
      </c>
      <c r="AH78" t="n">
        <v>4701</v>
      </c>
      <c r="AI78" t="n">
        <v>4987</v>
      </c>
    </row>
    <row r="79" spans="1:39">
      <c r="B79" t="n">
        <v>34</v>
      </c>
      <c r="C79" t="n">
        <v>34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0.00514</v>
      </c>
      <c r="Q79" t="n">
        <v>0.00429</v>
      </c>
      <c r="R79" t="n">
        <v>0.008840000000000001</v>
      </c>
      <c r="S79" t="n">
        <v>0.00342</v>
      </c>
      <c r="T79" t="n">
        <v>0.00299</v>
      </c>
      <c r="U79" t="n">
        <v>0.00299</v>
      </c>
      <c r="V79" t="n">
        <v>0.00345</v>
      </c>
      <c r="W79" t="n">
        <v>0.00817</v>
      </c>
      <c r="X79" t="n">
        <v>0.00817</v>
      </c>
      <c r="Y79" t="n">
        <v>0.00299</v>
      </c>
      <c r="Z79" t="n">
        <v>0.00299</v>
      </c>
      <c r="AA79" t="n">
        <v>0.00299</v>
      </c>
      <c r="AB79" t="n">
        <v>0.5387332994189937</v>
      </c>
      <c r="AC79" t="n">
        <v>5.885500441661891</v>
      </c>
      <c r="AD79" t="n">
        <v>200.566</v>
      </c>
      <c r="AE79" t="n">
        <v>0.05</v>
      </c>
      <c r="AF79" t="n">
        <v>1361</v>
      </c>
      <c r="AG79" t="n">
        <v>3989</v>
      </c>
      <c r="AH79" t="n">
        <v>4231</v>
      </c>
      <c r="AI79" t="n">
        <v>4488</v>
      </c>
    </row>
    <row r="80" spans="1:39">
      <c r="B80" t="n">
        <v>34</v>
      </c>
      <c r="C80" t="n">
        <v>34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0.00514</v>
      </c>
      <c r="Q80" t="n">
        <v>0.00429</v>
      </c>
      <c r="R80" t="n">
        <v>0.008840000000000001</v>
      </c>
      <c r="S80" t="n">
        <v>0.00342</v>
      </c>
      <c r="T80" t="n">
        <v>0.00299</v>
      </c>
      <c r="U80" t="n">
        <v>0.00299</v>
      </c>
      <c r="V80" t="n">
        <v>0.00345</v>
      </c>
      <c r="W80" t="n">
        <v>0.00817</v>
      </c>
      <c r="X80" t="n">
        <v>0.00817</v>
      </c>
      <c r="Y80" t="n">
        <v>0.00299</v>
      </c>
      <c r="Z80" t="n">
        <v>0.00299</v>
      </c>
      <c r="AA80" t="n">
        <v>0.00299</v>
      </c>
      <c r="AB80" t="n">
        <v>0.5387332994189937</v>
      </c>
      <c r="AC80" t="n">
        <v>5.885500441661891</v>
      </c>
      <c r="AD80" t="n">
        <v>200.566</v>
      </c>
      <c r="AE80" t="n">
        <v>0.055</v>
      </c>
      <c r="AF80" t="n">
        <v>1287</v>
      </c>
      <c r="AG80" t="n">
        <v>3626</v>
      </c>
      <c r="AH80" t="n">
        <v>3847</v>
      </c>
      <c r="AI80" t="n">
        <v>4080</v>
      </c>
    </row>
    <row r="81" spans="1:39">
      <c r="B81" t="n">
        <v>34</v>
      </c>
      <c r="C81" t="n">
        <v>34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0.00514</v>
      </c>
      <c r="Q81" t="n">
        <v>0.00429</v>
      </c>
      <c r="R81" t="n">
        <v>0.008840000000000001</v>
      </c>
      <c r="S81" t="n">
        <v>0.00342</v>
      </c>
      <c r="T81" t="n">
        <v>0.00299</v>
      </c>
      <c r="U81" t="n">
        <v>0.00299</v>
      </c>
      <c r="V81" t="n">
        <v>0.00345</v>
      </c>
      <c r="W81" t="n">
        <v>0.00817</v>
      </c>
      <c r="X81" t="n">
        <v>0.00817</v>
      </c>
      <c r="Y81" t="n">
        <v>0.00299</v>
      </c>
      <c r="Z81" t="n">
        <v>0.00299</v>
      </c>
      <c r="AA81" t="n">
        <v>0.00299</v>
      </c>
      <c r="AB81" t="n">
        <v>0.5387332994189937</v>
      </c>
      <c r="AC81" t="n">
        <v>5.885500441661891</v>
      </c>
      <c r="AD81" t="n">
        <v>200.566</v>
      </c>
      <c r="AE81" t="n">
        <v>0.06</v>
      </c>
      <c r="AF81" t="n">
        <v>1220</v>
      </c>
      <c r="AG81" t="n">
        <v>3324</v>
      </c>
      <c r="AH81" t="n">
        <v>3526</v>
      </c>
      <c r="AI81" t="n">
        <v>3740</v>
      </c>
    </row>
    <row r="82" spans="1:39">
      <c r="B82" t="n">
        <v>34</v>
      </c>
      <c r="C82" t="n">
        <v>34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0.00514</v>
      </c>
      <c r="Q82" t="n">
        <v>0.00429</v>
      </c>
      <c r="R82" t="n">
        <v>0.008840000000000001</v>
      </c>
      <c r="S82" t="n">
        <v>0.00342</v>
      </c>
      <c r="T82" t="n">
        <v>0.00299</v>
      </c>
      <c r="U82" t="n">
        <v>0.00299</v>
      </c>
      <c r="V82" t="n">
        <v>0.00345</v>
      </c>
      <c r="W82" t="n">
        <v>0.00817</v>
      </c>
      <c r="X82" t="n">
        <v>0.00817</v>
      </c>
      <c r="Y82" t="n">
        <v>0.00299</v>
      </c>
      <c r="Z82" t="n">
        <v>0.00299</v>
      </c>
      <c r="AA82" t="n">
        <v>0.00299</v>
      </c>
      <c r="AB82" t="n">
        <v>0.5387332994189937</v>
      </c>
      <c r="AC82" t="n">
        <v>5.885500441661891</v>
      </c>
      <c r="AD82" t="n">
        <v>200.566</v>
      </c>
      <c r="AE82" t="n">
        <v>0.065</v>
      </c>
      <c r="AF82" t="n">
        <v>1157</v>
      </c>
      <c r="AG82" t="n">
        <v>3069</v>
      </c>
      <c r="AH82" t="n">
        <v>3255</v>
      </c>
      <c r="AI82" t="n">
        <v>3452</v>
      </c>
    </row>
    <row r="83" spans="1:39">
      <c r="B83" t="n">
        <v>34</v>
      </c>
      <c r="C83" t="n">
        <v>34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0.00514</v>
      </c>
      <c r="Q83" t="n">
        <v>0.00429</v>
      </c>
      <c r="R83" t="n">
        <v>0.008840000000000001</v>
      </c>
      <c r="S83" t="n">
        <v>0.00342</v>
      </c>
      <c r="T83" t="n">
        <v>0.00299</v>
      </c>
      <c r="U83" t="n">
        <v>0.00299</v>
      </c>
      <c r="V83" t="n">
        <v>0.00345</v>
      </c>
      <c r="W83" t="n">
        <v>0.00817</v>
      </c>
      <c r="X83" t="n">
        <v>0.00817</v>
      </c>
      <c r="Y83" t="n">
        <v>0.00299</v>
      </c>
      <c r="Z83" t="n">
        <v>0.00299</v>
      </c>
      <c r="AA83" t="n">
        <v>0.00299</v>
      </c>
      <c r="AB83" t="n">
        <v>0.5387332994189937</v>
      </c>
      <c r="AC83" t="n">
        <v>5.885500441661891</v>
      </c>
      <c r="AD83" t="n">
        <v>200.566</v>
      </c>
      <c r="AE83" t="n">
        <v>0.07000000000000001</v>
      </c>
      <c r="AF83" t="n">
        <v>1100</v>
      </c>
      <c r="AG83" t="n">
        <v>2849</v>
      </c>
      <c r="AH83" t="n">
        <v>3022</v>
      </c>
      <c r="AI83" t="n">
        <v>3206</v>
      </c>
    </row>
    <row r="84" spans="1:39">
      <c r="B84" t="n">
        <v>34</v>
      </c>
      <c r="C84" t="n">
        <v>34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0.0051</v>
      </c>
      <c r="Q84" t="n">
        <v>0.00423</v>
      </c>
      <c r="R84" t="n">
        <v>0.00873</v>
      </c>
      <c r="S84" t="n">
        <v>0.00337</v>
      </c>
      <c r="T84" t="n">
        <v>0.00299</v>
      </c>
      <c r="U84" t="n">
        <v>0.00299</v>
      </c>
      <c r="V84" t="n">
        <v>0.00341</v>
      </c>
      <c r="W84" t="n">
        <v>0.00809</v>
      </c>
      <c r="X84" t="n">
        <v>0.00809</v>
      </c>
      <c r="Y84" t="n">
        <v>0.00299</v>
      </c>
      <c r="Z84" t="n">
        <v>0.00299</v>
      </c>
      <c r="AA84" t="n">
        <v>0.00299</v>
      </c>
      <c r="AB84" t="n">
        <v>0.5429435861736593</v>
      </c>
      <c r="AC84" t="n">
        <v>5.908453745852004</v>
      </c>
      <c r="AD84" t="n">
        <v>200.566</v>
      </c>
      <c r="AE84" t="n">
        <v>0.03</v>
      </c>
      <c r="AF84" t="n">
        <v>1721</v>
      </c>
      <c r="AG84" t="n">
        <v>6624</v>
      </c>
      <c r="AH84" t="n">
        <v>7027</v>
      </c>
      <c r="AI84" t="n">
        <v>7455</v>
      </c>
    </row>
    <row r="85" spans="1:39">
      <c r="B85" t="n">
        <v>34</v>
      </c>
      <c r="C85" t="n">
        <v>34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0.0051</v>
      </c>
      <c r="Q85" t="n">
        <v>0.00423</v>
      </c>
      <c r="R85" t="n">
        <v>0.00873</v>
      </c>
      <c r="S85" t="n">
        <v>0.00337</v>
      </c>
      <c r="T85" t="n">
        <v>0.00299</v>
      </c>
      <c r="U85" t="n">
        <v>0.00299</v>
      </c>
      <c r="V85" t="n">
        <v>0.00341</v>
      </c>
      <c r="W85" t="n">
        <v>0.00809</v>
      </c>
      <c r="X85" t="n">
        <v>0.00809</v>
      </c>
      <c r="Y85" t="n">
        <v>0.00299</v>
      </c>
      <c r="Z85" t="n">
        <v>0.00299</v>
      </c>
      <c r="AA85" t="n">
        <v>0.00299</v>
      </c>
      <c r="AB85" t="n">
        <v>0.5429435861736593</v>
      </c>
      <c r="AC85" t="n">
        <v>5.908453745852004</v>
      </c>
      <c r="AD85" t="n">
        <v>200.566</v>
      </c>
      <c r="AE85" t="n">
        <v>0.035</v>
      </c>
      <c r="AF85" t="n">
        <v>1617</v>
      </c>
      <c r="AG85" t="n">
        <v>5678</v>
      </c>
      <c r="AH85" t="n">
        <v>6023</v>
      </c>
      <c r="AI85" t="n">
        <v>6390</v>
      </c>
    </row>
    <row r="86" spans="1:39">
      <c r="B86" t="n">
        <v>34</v>
      </c>
      <c r="C86" t="n">
        <v>34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0.0051</v>
      </c>
      <c r="Q86" t="n">
        <v>0.00423</v>
      </c>
      <c r="R86" t="n">
        <v>0.00873</v>
      </c>
      <c r="S86" t="n">
        <v>0.00337</v>
      </c>
      <c r="T86" t="n">
        <v>0.00299</v>
      </c>
      <c r="U86" t="n">
        <v>0.00299</v>
      </c>
      <c r="V86" t="n">
        <v>0.00341</v>
      </c>
      <c r="W86" t="n">
        <v>0.00809</v>
      </c>
      <c r="X86" t="n">
        <v>0.00809</v>
      </c>
      <c r="Y86" t="n">
        <v>0.00299</v>
      </c>
      <c r="Z86" t="n">
        <v>0.00299</v>
      </c>
      <c r="AA86" t="n">
        <v>0.00299</v>
      </c>
      <c r="AB86" t="n">
        <v>0.5429435861736593</v>
      </c>
      <c r="AC86" t="n">
        <v>5.908453745852004</v>
      </c>
      <c r="AD86" t="n">
        <v>200.566</v>
      </c>
      <c r="AE86" t="n">
        <v>0.04</v>
      </c>
      <c r="AF86" t="n">
        <v>1522</v>
      </c>
      <c r="AG86" t="n">
        <v>4968</v>
      </c>
      <c r="AH86" t="n">
        <v>5271</v>
      </c>
      <c r="AI86" t="n">
        <v>5591</v>
      </c>
    </row>
    <row r="87" spans="1:39">
      <c r="B87" t="n">
        <v>34</v>
      </c>
      <c r="C87" t="n">
        <v>34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0.0051</v>
      </c>
      <c r="Q87" t="n">
        <v>0.00423</v>
      </c>
      <c r="R87" t="n">
        <v>0.00873</v>
      </c>
      <c r="S87" t="n">
        <v>0.00337</v>
      </c>
      <c r="T87" t="n">
        <v>0.00299</v>
      </c>
      <c r="U87" t="n">
        <v>0.00299</v>
      </c>
      <c r="V87" t="n">
        <v>0.00341</v>
      </c>
      <c r="W87" t="n">
        <v>0.00809</v>
      </c>
      <c r="X87" t="n">
        <v>0.00809</v>
      </c>
      <c r="Y87" t="n">
        <v>0.00299</v>
      </c>
      <c r="Z87" t="n">
        <v>0.00299</v>
      </c>
      <c r="AA87" t="n">
        <v>0.00299</v>
      </c>
      <c r="AB87" t="n">
        <v>0.5429435861736593</v>
      </c>
      <c r="AC87" t="n">
        <v>5.908453745852004</v>
      </c>
      <c r="AD87" t="n">
        <v>200.566</v>
      </c>
      <c r="AE87" t="n">
        <v>0.045</v>
      </c>
      <c r="AF87" t="n">
        <v>1434</v>
      </c>
      <c r="AG87" t="n">
        <v>4416</v>
      </c>
      <c r="AH87" t="n">
        <v>4685</v>
      </c>
      <c r="AI87" t="n">
        <v>4970</v>
      </c>
    </row>
    <row r="88" spans="1:39">
      <c r="B88" t="n">
        <v>34</v>
      </c>
      <c r="C88" t="n">
        <v>34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0.0051</v>
      </c>
      <c r="Q88" t="n">
        <v>0.00423</v>
      </c>
      <c r="R88" t="n">
        <v>0.00873</v>
      </c>
      <c r="S88" t="n">
        <v>0.00337</v>
      </c>
      <c r="T88" t="n">
        <v>0.00299</v>
      </c>
      <c r="U88" t="n">
        <v>0.00299</v>
      </c>
      <c r="V88" t="n">
        <v>0.00341</v>
      </c>
      <c r="W88" t="n">
        <v>0.00809</v>
      </c>
      <c r="X88" t="n">
        <v>0.00809</v>
      </c>
      <c r="Y88" t="n">
        <v>0.00299</v>
      </c>
      <c r="Z88" t="n">
        <v>0.00299</v>
      </c>
      <c r="AA88" t="n">
        <v>0.00299</v>
      </c>
      <c r="AB88" t="n">
        <v>0.5429435861736593</v>
      </c>
      <c r="AC88" t="n">
        <v>5.908453745852004</v>
      </c>
      <c r="AD88" t="n">
        <v>200.566</v>
      </c>
      <c r="AE88" t="n">
        <v>0.05</v>
      </c>
      <c r="AF88" t="n">
        <v>1354</v>
      </c>
      <c r="AG88" t="n">
        <v>3974</v>
      </c>
      <c r="AH88" t="n">
        <v>4216</v>
      </c>
      <c r="AI88" t="n">
        <v>4473</v>
      </c>
    </row>
    <row r="89" spans="1:39">
      <c r="B89" t="n">
        <v>34</v>
      </c>
      <c r="C89" t="n">
        <v>34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0.0051</v>
      </c>
      <c r="Q89" t="n">
        <v>0.00423</v>
      </c>
      <c r="R89" t="n">
        <v>0.00873</v>
      </c>
      <c r="S89" t="n">
        <v>0.00337</v>
      </c>
      <c r="T89" t="n">
        <v>0.00299</v>
      </c>
      <c r="U89" t="n">
        <v>0.00299</v>
      </c>
      <c r="V89" t="n">
        <v>0.00341</v>
      </c>
      <c r="W89" t="n">
        <v>0.00809</v>
      </c>
      <c r="X89" t="n">
        <v>0.00809</v>
      </c>
      <c r="Y89" t="n">
        <v>0.00299</v>
      </c>
      <c r="Z89" t="n">
        <v>0.00299</v>
      </c>
      <c r="AA89" t="n">
        <v>0.00299</v>
      </c>
      <c r="AB89" t="n">
        <v>0.5429435861736593</v>
      </c>
      <c r="AC89" t="n">
        <v>5.908453745852004</v>
      </c>
      <c r="AD89" t="n">
        <v>200.566</v>
      </c>
      <c r="AE89" t="n">
        <v>0.055</v>
      </c>
      <c r="AF89" t="n">
        <v>1281</v>
      </c>
      <c r="AG89" t="n">
        <v>3613</v>
      </c>
      <c r="AH89" t="n">
        <v>3833</v>
      </c>
      <c r="AI89" t="n">
        <v>4066</v>
      </c>
    </row>
    <row r="90" spans="1:39">
      <c r="B90" t="n">
        <v>34</v>
      </c>
      <c r="C90" t="n">
        <v>34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0.0051</v>
      </c>
      <c r="Q90" t="n">
        <v>0.00423</v>
      </c>
      <c r="R90" t="n">
        <v>0.00873</v>
      </c>
      <c r="S90" t="n">
        <v>0.00337</v>
      </c>
      <c r="T90" t="n">
        <v>0.00299</v>
      </c>
      <c r="U90" t="n">
        <v>0.00299</v>
      </c>
      <c r="V90" t="n">
        <v>0.00341</v>
      </c>
      <c r="W90" t="n">
        <v>0.00809</v>
      </c>
      <c r="X90" t="n">
        <v>0.00809</v>
      </c>
      <c r="Y90" t="n">
        <v>0.00299</v>
      </c>
      <c r="Z90" t="n">
        <v>0.00299</v>
      </c>
      <c r="AA90" t="n">
        <v>0.00299</v>
      </c>
      <c r="AB90" t="n">
        <v>0.5429435861736593</v>
      </c>
      <c r="AC90" t="n">
        <v>5.908453745852004</v>
      </c>
      <c r="AD90" t="n">
        <v>200.566</v>
      </c>
      <c r="AE90" t="n">
        <v>0.06</v>
      </c>
      <c r="AF90" t="n">
        <v>1214</v>
      </c>
      <c r="AG90" t="n">
        <v>3312</v>
      </c>
      <c r="AH90" t="n">
        <v>3514</v>
      </c>
      <c r="AI90" t="n">
        <v>3728</v>
      </c>
    </row>
    <row r="91" spans="1:39">
      <c r="B91" t="n">
        <v>34</v>
      </c>
      <c r="C91" t="n">
        <v>34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0.0051</v>
      </c>
      <c r="Q91" t="n">
        <v>0.00423</v>
      </c>
      <c r="R91" t="n">
        <v>0.00873</v>
      </c>
      <c r="S91" t="n">
        <v>0.00337</v>
      </c>
      <c r="T91" t="n">
        <v>0.00299</v>
      </c>
      <c r="U91" t="n">
        <v>0.00299</v>
      </c>
      <c r="V91" t="n">
        <v>0.00341</v>
      </c>
      <c r="W91" t="n">
        <v>0.00809</v>
      </c>
      <c r="X91" t="n">
        <v>0.00809</v>
      </c>
      <c r="Y91" t="n">
        <v>0.00299</v>
      </c>
      <c r="Z91" t="n">
        <v>0.00299</v>
      </c>
      <c r="AA91" t="n">
        <v>0.00299</v>
      </c>
      <c r="AB91" t="n">
        <v>0.5429435861736593</v>
      </c>
      <c r="AC91" t="n">
        <v>5.908453745852004</v>
      </c>
      <c r="AD91" t="n">
        <v>200.566</v>
      </c>
      <c r="AE91" t="n">
        <v>0.065</v>
      </c>
      <c r="AF91" t="n">
        <v>1152</v>
      </c>
      <c r="AG91" t="n">
        <v>3057</v>
      </c>
      <c r="AH91" t="n">
        <v>3243</v>
      </c>
      <c r="AI91" t="n">
        <v>3441</v>
      </c>
    </row>
    <row r="92" spans="1:39">
      <c r="B92" t="n">
        <v>34</v>
      </c>
      <c r="C92" t="n">
        <v>34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0.0051</v>
      </c>
      <c r="Q92" t="n">
        <v>0.00423</v>
      </c>
      <c r="R92" t="n">
        <v>0.00873</v>
      </c>
      <c r="S92" t="n">
        <v>0.00337</v>
      </c>
      <c r="T92" t="n">
        <v>0.00299</v>
      </c>
      <c r="U92" t="n">
        <v>0.00299</v>
      </c>
      <c r="V92" t="n">
        <v>0.00341</v>
      </c>
      <c r="W92" t="n">
        <v>0.00809</v>
      </c>
      <c r="X92" t="n">
        <v>0.00809</v>
      </c>
      <c r="Y92" t="n">
        <v>0.00299</v>
      </c>
      <c r="Z92" t="n">
        <v>0.00299</v>
      </c>
      <c r="AA92" t="n">
        <v>0.00299</v>
      </c>
      <c r="AB92" t="n">
        <v>0.5429435861736593</v>
      </c>
      <c r="AC92" t="n">
        <v>5.908453745852004</v>
      </c>
      <c r="AD92" t="n">
        <v>200.566</v>
      </c>
      <c r="AE92" t="n">
        <v>0.07000000000000001</v>
      </c>
      <c r="AF92" t="n">
        <v>1094</v>
      </c>
      <c r="AG92" t="n">
        <v>2839</v>
      </c>
      <c r="AH92" t="n">
        <v>3012</v>
      </c>
      <c r="AI92" t="n">
        <v>3195</v>
      </c>
    </row>
    <row r="93" spans="1:39">
      <c r="B93" t="n">
        <v>34</v>
      </c>
      <c r="C93" t="n">
        <v>34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0.00471</v>
      </c>
      <c r="Q93" t="n">
        <v>0.00393</v>
      </c>
      <c r="R93" t="n">
        <v>0.008070000000000001</v>
      </c>
      <c r="S93" t="n">
        <v>0.00314</v>
      </c>
      <c r="T93" t="n">
        <v>0.00297</v>
      </c>
      <c r="U93" t="n">
        <v>0.00297</v>
      </c>
      <c r="V93" t="n">
        <v>0.00317</v>
      </c>
      <c r="W93" t="n">
        <v>0.00749</v>
      </c>
      <c r="X93" t="n">
        <v>0.00749</v>
      </c>
      <c r="Y93" t="n">
        <v>0.00297</v>
      </c>
      <c r="Z93" t="n">
        <v>0.00297</v>
      </c>
      <c r="AA93" t="n">
        <v>0.00297</v>
      </c>
      <c r="AB93" t="n">
        <v>0.5839800205796605</v>
      </c>
      <c r="AC93" t="n">
        <v>5.984117048871913</v>
      </c>
      <c r="AD93" t="n">
        <v>215.016</v>
      </c>
      <c r="AE93" t="n">
        <v>0.03</v>
      </c>
      <c r="AF93" t="n">
        <v>1584</v>
      </c>
      <c r="AG93" t="n">
        <v>6101</v>
      </c>
      <c r="AH93" t="n">
        <v>6477</v>
      </c>
      <c r="AI93" t="n">
        <v>6876</v>
      </c>
    </row>
    <row r="94" spans="1:39">
      <c r="B94" t="n">
        <v>34</v>
      </c>
      <c r="C94" t="n">
        <v>34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0.00471</v>
      </c>
      <c r="Q94" t="n">
        <v>0.00393</v>
      </c>
      <c r="R94" t="n">
        <v>0.008070000000000001</v>
      </c>
      <c r="S94" t="n">
        <v>0.00314</v>
      </c>
      <c r="T94" t="n">
        <v>0.00297</v>
      </c>
      <c r="U94" t="n">
        <v>0.00297</v>
      </c>
      <c r="V94" t="n">
        <v>0.00317</v>
      </c>
      <c r="W94" t="n">
        <v>0.00749</v>
      </c>
      <c r="X94" t="n">
        <v>0.00749</v>
      </c>
      <c r="Y94" t="n">
        <v>0.00297</v>
      </c>
      <c r="Z94" t="n">
        <v>0.00297</v>
      </c>
      <c r="AA94" t="n">
        <v>0.00297</v>
      </c>
      <c r="AB94" t="n">
        <v>0.5839800205796605</v>
      </c>
      <c r="AC94" t="n">
        <v>5.984117048871913</v>
      </c>
      <c r="AD94" t="n">
        <v>215.016</v>
      </c>
      <c r="AE94" t="n">
        <v>0.035</v>
      </c>
      <c r="AF94" t="n">
        <v>1487</v>
      </c>
      <c r="AG94" t="n">
        <v>5230</v>
      </c>
      <c r="AH94" t="n">
        <v>5552</v>
      </c>
      <c r="AI94" t="n">
        <v>5894</v>
      </c>
    </row>
    <row r="95" spans="1:39">
      <c r="B95" t="n">
        <v>34</v>
      </c>
      <c r="C95" t="n">
        <v>34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0.00471</v>
      </c>
      <c r="Q95" t="n">
        <v>0.00393</v>
      </c>
      <c r="R95" t="n">
        <v>0.008070000000000001</v>
      </c>
      <c r="S95" t="n">
        <v>0.00314</v>
      </c>
      <c r="T95" t="n">
        <v>0.00297</v>
      </c>
      <c r="U95" t="n">
        <v>0.00297</v>
      </c>
      <c r="V95" t="n">
        <v>0.00317</v>
      </c>
      <c r="W95" t="n">
        <v>0.00749</v>
      </c>
      <c r="X95" t="n">
        <v>0.00749</v>
      </c>
      <c r="Y95" t="n">
        <v>0.00297</v>
      </c>
      <c r="Z95" t="n">
        <v>0.00297</v>
      </c>
      <c r="AA95" t="n">
        <v>0.00297</v>
      </c>
      <c r="AB95" t="n">
        <v>0.5839800205796605</v>
      </c>
      <c r="AC95" t="n">
        <v>5.984117048871913</v>
      </c>
      <c r="AD95" t="n">
        <v>215.016</v>
      </c>
      <c r="AE95" t="n">
        <v>0.04</v>
      </c>
      <c r="AF95" t="n">
        <v>1399</v>
      </c>
      <c r="AG95" t="n">
        <v>4576</v>
      </c>
      <c r="AH95" t="n">
        <v>4858</v>
      </c>
      <c r="AI95" t="n">
        <v>5157</v>
      </c>
    </row>
    <row r="96" spans="1:39">
      <c r="B96" t="n">
        <v>34</v>
      </c>
      <c r="C96" t="n">
        <v>34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0.00471</v>
      </c>
      <c r="Q96" t="n">
        <v>0.00393</v>
      </c>
      <c r="R96" t="n">
        <v>0.008070000000000001</v>
      </c>
      <c r="S96" t="n">
        <v>0.00314</v>
      </c>
      <c r="T96" t="n">
        <v>0.00297</v>
      </c>
      <c r="U96" t="n">
        <v>0.00297</v>
      </c>
      <c r="V96" t="n">
        <v>0.00317</v>
      </c>
      <c r="W96" t="n">
        <v>0.00749</v>
      </c>
      <c r="X96" t="n">
        <v>0.00749</v>
      </c>
      <c r="Y96" t="n">
        <v>0.00297</v>
      </c>
      <c r="Z96" t="n">
        <v>0.00297</v>
      </c>
      <c r="AA96" t="n">
        <v>0.00297</v>
      </c>
      <c r="AB96" t="n">
        <v>0.5839800205796605</v>
      </c>
      <c r="AC96" t="n">
        <v>5.984117048871913</v>
      </c>
      <c r="AD96" t="n">
        <v>215.016</v>
      </c>
      <c r="AE96" t="n">
        <v>0.045</v>
      </c>
      <c r="AF96" t="n">
        <v>1318</v>
      </c>
      <c r="AG96" t="n">
        <v>4068</v>
      </c>
      <c r="AH96" t="n">
        <v>4318</v>
      </c>
      <c r="AI96" t="n">
        <v>4584</v>
      </c>
    </row>
    <row r="97" spans="1:39">
      <c r="B97" t="n">
        <v>34</v>
      </c>
      <c r="C97" t="n">
        <v>34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0.00471</v>
      </c>
      <c r="Q97" t="n">
        <v>0.00393</v>
      </c>
      <c r="R97" t="n">
        <v>0.008070000000000001</v>
      </c>
      <c r="S97" t="n">
        <v>0.00314</v>
      </c>
      <c r="T97" t="n">
        <v>0.00297</v>
      </c>
      <c r="U97" t="n">
        <v>0.00297</v>
      </c>
      <c r="V97" t="n">
        <v>0.00317</v>
      </c>
      <c r="W97" t="n">
        <v>0.00749</v>
      </c>
      <c r="X97" t="n">
        <v>0.00749</v>
      </c>
      <c r="Y97" t="n">
        <v>0.00297</v>
      </c>
      <c r="Z97" t="n">
        <v>0.00297</v>
      </c>
      <c r="AA97" t="n">
        <v>0.00297</v>
      </c>
      <c r="AB97" t="n">
        <v>0.5839800205796605</v>
      </c>
      <c r="AC97" t="n">
        <v>5.984117048871913</v>
      </c>
      <c r="AD97" t="n">
        <v>215.016</v>
      </c>
      <c r="AE97" t="n">
        <v>0.05</v>
      </c>
      <c r="AF97" t="n">
        <v>1244</v>
      </c>
      <c r="AG97" t="n">
        <v>3661</v>
      </c>
      <c r="AH97" t="n">
        <v>3886</v>
      </c>
      <c r="AI97" t="n">
        <v>4126</v>
      </c>
    </row>
    <row r="98" spans="1:39">
      <c r="B98" t="n">
        <v>34</v>
      </c>
      <c r="C98" t="n">
        <v>34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0.00471</v>
      </c>
      <c r="Q98" t="n">
        <v>0.00393</v>
      </c>
      <c r="R98" t="n">
        <v>0.008070000000000001</v>
      </c>
      <c r="S98" t="n">
        <v>0.00314</v>
      </c>
      <c r="T98" t="n">
        <v>0.00297</v>
      </c>
      <c r="U98" t="n">
        <v>0.00297</v>
      </c>
      <c r="V98" t="n">
        <v>0.00317</v>
      </c>
      <c r="W98" t="n">
        <v>0.00749</v>
      </c>
      <c r="X98" t="n">
        <v>0.00749</v>
      </c>
      <c r="Y98" t="n">
        <v>0.00297</v>
      </c>
      <c r="Z98" t="n">
        <v>0.00297</v>
      </c>
      <c r="AA98" t="n">
        <v>0.00297</v>
      </c>
      <c r="AB98" t="n">
        <v>0.5839800205796605</v>
      </c>
      <c r="AC98" t="n">
        <v>5.984117048871913</v>
      </c>
      <c r="AD98" t="n">
        <v>215.016</v>
      </c>
      <c r="AE98" t="n">
        <v>0.055</v>
      </c>
      <c r="AF98" t="n">
        <v>1176</v>
      </c>
      <c r="AG98" t="n">
        <v>3328</v>
      </c>
      <c r="AH98" t="n">
        <v>3533</v>
      </c>
      <c r="AI98" t="n">
        <v>3751</v>
      </c>
    </row>
    <row r="99" spans="1:39">
      <c r="B99" t="n">
        <v>34</v>
      </c>
      <c r="C99" t="n">
        <v>34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0.00471</v>
      </c>
      <c r="Q99" t="n">
        <v>0.00393</v>
      </c>
      <c r="R99" t="n">
        <v>0.008070000000000001</v>
      </c>
      <c r="S99" t="n">
        <v>0.00314</v>
      </c>
      <c r="T99" t="n">
        <v>0.00297</v>
      </c>
      <c r="U99" t="n">
        <v>0.00297</v>
      </c>
      <c r="V99" t="n">
        <v>0.00317</v>
      </c>
      <c r="W99" t="n">
        <v>0.00749</v>
      </c>
      <c r="X99" t="n">
        <v>0.00749</v>
      </c>
      <c r="Y99" t="n">
        <v>0.00297</v>
      </c>
      <c r="Z99" t="n">
        <v>0.00297</v>
      </c>
      <c r="AA99" t="n">
        <v>0.00297</v>
      </c>
      <c r="AB99" t="n">
        <v>0.5839800205796605</v>
      </c>
      <c r="AC99" t="n">
        <v>5.984117048871913</v>
      </c>
      <c r="AD99" t="n">
        <v>215.016</v>
      </c>
      <c r="AE99" t="n">
        <v>0.06</v>
      </c>
      <c r="AF99" t="n">
        <v>1113</v>
      </c>
      <c r="AG99" t="n">
        <v>3051</v>
      </c>
      <c r="AH99" t="n">
        <v>3239</v>
      </c>
      <c r="AI99" t="n">
        <v>3438</v>
      </c>
    </row>
    <row r="100" spans="1:39">
      <c r="B100" t="n">
        <v>34</v>
      </c>
      <c r="C100" t="n">
        <v>34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0.00471</v>
      </c>
      <c r="Q100" t="n">
        <v>0.00393</v>
      </c>
      <c r="R100" t="n">
        <v>0.008070000000000001</v>
      </c>
      <c r="S100" t="n">
        <v>0.00314</v>
      </c>
      <c r="T100" t="n">
        <v>0.00297</v>
      </c>
      <c r="U100" t="n">
        <v>0.00297</v>
      </c>
      <c r="V100" t="n">
        <v>0.00317</v>
      </c>
      <c r="W100" t="n">
        <v>0.00749</v>
      </c>
      <c r="X100" t="n">
        <v>0.00749</v>
      </c>
      <c r="Y100" t="n">
        <v>0.00297</v>
      </c>
      <c r="Z100" t="n">
        <v>0.00297</v>
      </c>
      <c r="AA100" t="n">
        <v>0.00297</v>
      </c>
      <c r="AB100" t="n">
        <v>0.5839800205796605</v>
      </c>
      <c r="AC100" t="n">
        <v>5.984117048871913</v>
      </c>
      <c r="AD100" t="n">
        <v>215.016</v>
      </c>
      <c r="AE100" t="n">
        <v>0.065</v>
      </c>
      <c r="AF100" t="n">
        <v>1056</v>
      </c>
      <c r="AG100" t="n">
        <v>2816</v>
      </c>
      <c r="AH100" t="n">
        <v>2989</v>
      </c>
      <c r="AI100" t="n">
        <v>3174</v>
      </c>
    </row>
    <row r="101" spans="1:39">
      <c r="B101" t="n">
        <v>34</v>
      </c>
      <c r="C101" t="n">
        <v>34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0.00471</v>
      </c>
      <c r="Q101" t="n">
        <v>0.00393</v>
      </c>
      <c r="R101" t="n">
        <v>0.008070000000000001</v>
      </c>
      <c r="S101" t="n">
        <v>0.00314</v>
      </c>
      <c r="T101" t="n">
        <v>0.00297</v>
      </c>
      <c r="U101" t="n">
        <v>0.00297</v>
      </c>
      <c r="V101" t="n">
        <v>0.00317</v>
      </c>
      <c r="W101" t="n">
        <v>0.00749</v>
      </c>
      <c r="X101" t="n">
        <v>0.00749</v>
      </c>
      <c r="Y101" t="n">
        <v>0.00297</v>
      </c>
      <c r="Z101" t="n">
        <v>0.00297</v>
      </c>
      <c r="AA101" t="n">
        <v>0.00297</v>
      </c>
      <c r="AB101" t="n">
        <v>0.5839800205796605</v>
      </c>
      <c r="AC101" t="n">
        <v>5.984117048871913</v>
      </c>
      <c r="AD101" t="n">
        <v>215.016</v>
      </c>
      <c r="AE101" t="n">
        <v>0.07000000000000001</v>
      </c>
      <c r="AF101" t="n">
        <v>1003</v>
      </c>
      <c r="AG101" t="n">
        <v>2615</v>
      </c>
      <c r="AH101" t="n">
        <v>2776</v>
      </c>
      <c r="AI101" t="n">
        <v>2947</v>
      </c>
    </row>
    <row r="102" spans="1:39">
      <c r="B102" t="n">
        <v>34</v>
      </c>
      <c r="C102" t="n">
        <v>34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0.00466</v>
      </c>
      <c r="Q102" t="n">
        <v>0.00388</v>
      </c>
      <c r="R102" t="n">
        <v>0.007979999999999999</v>
      </c>
      <c r="S102" t="n">
        <v>0.00309</v>
      </c>
      <c r="T102" t="n">
        <v>0.00297</v>
      </c>
      <c r="U102" t="n">
        <v>0.00297</v>
      </c>
      <c r="V102" t="n">
        <v>0.00312</v>
      </c>
      <c r="W102" t="n">
        <v>0.00741</v>
      </c>
      <c r="X102" t="n">
        <v>0.00741</v>
      </c>
      <c r="Y102" t="n">
        <v>0.00297</v>
      </c>
      <c r="Z102" t="n">
        <v>0.00297</v>
      </c>
      <c r="AA102" t="n">
        <v>0.00297</v>
      </c>
      <c r="AB102" t="n">
        <v>0.5989024181101011</v>
      </c>
      <c r="AC102" t="n">
        <v>6.697994895741353</v>
      </c>
      <c r="AD102" t="n">
        <v>215.016</v>
      </c>
      <c r="AE102" t="n">
        <v>0.03</v>
      </c>
      <c r="AF102" t="n">
        <v>1381</v>
      </c>
      <c r="AG102" t="n">
        <v>4566</v>
      </c>
      <c r="AH102" t="n">
        <v>5735</v>
      </c>
      <c r="AI102" t="n">
        <v>6133</v>
      </c>
    </row>
    <row r="103" spans="1:39">
      <c r="B103" t="n">
        <v>34</v>
      </c>
      <c r="C103" t="n">
        <v>34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0.00466</v>
      </c>
      <c r="Q103" t="n">
        <v>0.00388</v>
      </c>
      <c r="R103" t="n">
        <v>0.007979999999999999</v>
      </c>
      <c r="S103" t="n">
        <v>0.00309</v>
      </c>
      <c r="T103" t="n">
        <v>0.00297</v>
      </c>
      <c r="U103" t="n">
        <v>0.00297</v>
      </c>
      <c r="V103" t="n">
        <v>0.00312</v>
      </c>
      <c r="W103" t="n">
        <v>0.00741</v>
      </c>
      <c r="X103" t="n">
        <v>0.00741</v>
      </c>
      <c r="Y103" t="n">
        <v>0.00297</v>
      </c>
      <c r="Z103" t="n">
        <v>0.00297</v>
      </c>
      <c r="AA103" t="n">
        <v>0.00297</v>
      </c>
      <c r="AB103" t="n">
        <v>0.5989024181101011</v>
      </c>
      <c r="AC103" t="n">
        <v>6.697994895741353</v>
      </c>
      <c r="AD103" t="n">
        <v>215.016</v>
      </c>
      <c r="AE103" t="n">
        <v>0.035</v>
      </c>
      <c r="AF103" t="n">
        <v>1289</v>
      </c>
      <c r="AG103" t="n">
        <v>3962</v>
      </c>
      <c r="AH103" t="n">
        <v>4916</v>
      </c>
      <c r="AI103" t="n">
        <v>5257</v>
      </c>
    </row>
    <row r="104" spans="1:39">
      <c r="B104" t="n">
        <v>34</v>
      </c>
      <c r="C104" t="n">
        <v>34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0.00466</v>
      </c>
      <c r="Q104" t="n">
        <v>0.00388</v>
      </c>
      <c r="R104" t="n">
        <v>0.007979999999999999</v>
      </c>
      <c r="S104" t="n">
        <v>0.00309</v>
      </c>
      <c r="T104" t="n">
        <v>0.00297</v>
      </c>
      <c r="U104" t="n">
        <v>0.00297</v>
      </c>
      <c r="V104" t="n">
        <v>0.00312</v>
      </c>
      <c r="W104" t="n">
        <v>0.00741</v>
      </c>
      <c r="X104" t="n">
        <v>0.00741</v>
      </c>
      <c r="Y104" t="n">
        <v>0.00297</v>
      </c>
      <c r="Z104" t="n">
        <v>0.00297</v>
      </c>
      <c r="AA104" t="n">
        <v>0.00297</v>
      </c>
      <c r="AB104" t="n">
        <v>0.5989024181101011</v>
      </c>
      <c r="AC104" t="n">
        <v>6.697994895741353</v>
      </c>
      <c r="AD104" t="n">
        <v>215.016</v>
      </c>
      <c r="AE104" t="n">
        <v>0.04</v>
      </c>
      <c r="AF104" t="n">
        <v>1206</v>
      </c>
      <c r="AG104" t="n">
        <v>3503</v>
      </c>
      <c r="AH104" t="n">
        <v>4302</v>
      </c>
      <c r="AI104" t="n">
        <v>4600</v>
      </c>
    </row>
    <row r="105" spans="1:39">
      <c r="B105" t="n">
        <v>34</v>
      </c>
      <c r="C105" t="n">
        <v>34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0.00466</v>
      </c>
      <c r="Q105" t="n">
        <v>0.00388</v>
      </c>
      <c r="R105" t="n">
        <v>0.007979999999999999</v>
      </c>
      <c r="S105" t="n">
        <v>0.00309</v>
      </c>
      <c r="T105" t="n">
        <v>0.00297</v>
      </c>
      <c r="U105" t="n">
        <v>0.00297</v>
      </c>
      <c r="V105" t="n">
        <v>0.00312</v>
      </c>
      <c r="W105" t="n">
        <v>0.00741</v>
      </c>
      <c r="X105" t="n">
        <v>0.00741</v>
      </c>
      <c r="Y105" t="n">
        <v>0.00297</v>
      </c>
      <c r="Z105" t="n">
        <v>0.00297</v>
      </c>
      <c r="AA105" t="n">
        <v>0.00297</v>
      </c>
      <c r="AB105" t="n">
        <v>0.5989024181101011</v>
      </c>
      <c r="AC105" t="n">
        <v>6.697994895741353</v>
      </c>
      <c r="AD105" t="n">
        <v>215.016</v>
      </c>
      <c r="AE105" t="n">
        <v>0.045</v>
      </c>
      <c r="AF105" t="n">
        <v>1130</v>
      </c>
      <c r="AG105" t="n">
        <v>3142</v>
      </c>
      <c r="AH105" t="n">
        <v>3824</v>
      </c>
      <c r="AI105" t="n">
        <v>4089</v>
      </c>
    </row>
    <row r="106" spans="1:39">
      <c r="B106" t="n">
        <v>34</v>
      </c>
      <c r="C106" t="n">
        <v>34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0.00466</v>
      </c>
      <c r="Q106" t="n">
        <v>0.00388</v>
      </c>
      <c r="R106" t="n">
        <v>0.007979999999999999</v>
      </c>
      <c r="S106" t="n">
        <v>0.00309</v>
      </c>
      <c r="T106" t="n">
        <v>0.00297</v>
      </c>
      <c r="U106" t="n">
        <v>0.00297</v>
      </c>
      <c r="V106" t="n">
        <v>0.00312</v>
      </c>
      <c r="W106" t="n">
        <v>0.00741</v>
      </c>
      <c r="X106" t="n">
        <v>0.00741</v>
      </c>
      <c r="Y106" t="n">
        <v>0.00297</v>
      </c>
      <c r="Z106" t="n">
        <v>0.00297</v>
      </c>
      <c r="AA106" t="n">
        <v>0.00297</v>
      </c>
      <c r="AB106" t="n">
        <v>0.5989024181101011</v>
      </c>
      <c r="AC106" t="n">
        <v>6.697994895741353</v>
      </c>
      <c r="AD106" t="n">
        <v>215.016</v>
      </c>
      <c r="AE106" t="n">
        <v>0.05</v>
      </c>
      <c r="AF106" t="n">
        <v>1061</v>
      </c>
      <c r="AG106" t="n">
        <v>2849</v>
      </c>
      <c r="AH106" t="n">
        <v>3441</v>
      </c>
      <c r="AI106" t="n">
        <v>3680</v>
      </c>
    </row>
    <row r="107" spans="1:39">
      <c r="B107" t="n">
        <v>34</v>
      </c>
      <c r="C107" t="n">
        <v>34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0.00466</v>
      </c>
      <c r="Q107" t="n">
        <v>0.00388</v>
      </c>
      <c r="R107" t="n">
        <v>0.007979999999999999</v>
      </c>
      <c r="S107" t="n">
        <v>0.00309</v>
      </c>
      <c r="T107" t="n">
        <v>0.00297</v>
      </c>
      <c r="U107" t="n">
        <v>0.00297</v>
      </c>
      <c r="V107" t="n">
        <v>0.00312</v>
      </c>
      <c r="W107" t="n">
        <v>0.00741</v>
      </c>
      <c r="X107" t="n">
        <v>0.00741</v>
      </c>
      <c r="Y107" t="n">
        <v>0.00297</v>
      </c>
      <c r="Z107" t="n">
        <v>0.00297</v>
      </c>
      <c r="AA107" t="n">
        <v>0.00297</v>
      </c>
      <c r="AB107" t="n">
        <v>0.5989024181101011</v>
      </c>
      <c r="AC107" t="n">
        <v>6.697994895741353</v>
      </c>
      <c r="AD107" t="n">
        <v>215.016</v>
      </c>
      <c r="AE107" t="n">
        <v>0.055</v>
      </c>
      <c r="AF107" t="n">
        <v>999</v>
      </c>
      <c r="AG107" t="n">
        <v>2607</v>
      </c>
      <c r="AH107" t="n">
        <v>3128</v>
      </c>
      <c r="AI107" t="n">
        <v>3345</v>
      </c>
    </row>
    <row r="108" spans="1:39">
      <c r="B108" t="n">
        <v>34</v>
      </c>
      <c r="C108" t="n">
        <v>34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0.00466</v>
      </c>
      <c r="Q108" t="n">
        <v>0.00388</v>
      </c>
      <c r="R108" t="n">
        <v>0.007979999999999999</v>
      </c>
      <c r="S108" t="n">
        <v>0.00309</v>
      </c>
      <c r="T108" t="n">
        <v>0.00297</v>
      </c>
      <c r="U108" t="n">
        <v>0.00297</v>
      </c>
      <c r="V108" t="n">
        <v>0.00312</v>
      </c>
      <c r="W108" t="n">
        <v>0.00741</v>
      </c>
      <c r="X108" t="n">
        <v>0.00741</v>
      </c>
      <c r="Y108" t="n">
        <v>0.00297</v>
      </c>
      <c r="Z108" t="n">
        <v>0.00297</v>
      </c>
      <c r="AA108" t="n">
        <v>0.00297</v>
      </c>
      <c r="AB108" t="n">
        <v>0.5989024181101011</v>
      </c>
      <c r="AC108" t="n">
        <v>6.697994895741353</v>
      </c>
      <c r="AD108" t="n">
        <v>215.016</v>
      </c>
      <c r="AE108" t="n">
        <v>0.06</v>
      </c>
      <c r="AF108" t="n">
        <v>942</v>
      </c>
      <c r="AG108" t="n">
        <v>2402</v>
      </c>
      <c r="AH108" t="n">
        <v>2868</v>
      </c>
      <c r="AI108" t="n">
        <v>3066</v>
      </c>
    </row>
    <row r="109" spans="1:39">
      <c r="B109" t="n">
        <v>34</v>
      </c>
      <c r="C109" t="n">
        <v>34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0.00466</v>
      </c>
      <c r="Q109" t="n">
        <v>0.00388</v>
      </c>
      <c r="R109" t="n">
        <v>0.007979999999999999</v>
      </c>
      <c r="S109" t="n">
        <v>0.00309</v>
      </c>
      <c r="T109" t="n">
        <v>0.00297</v>
      </c>
      <c r="U109" t="n">
        <v>0.00297</v>
      </c>
      <c r="V109" t="n">
        <v>0.00312</v>
      </c>
      <c r="W109" t="n">
        <v>0.00741</v>
      </c>
      <c r="X109" t="n">
        <v>0.00741</v>
      </c>
      <c r="Y109" t="n">
        <v>0.00297</v>
      </c>
      <c r="Z109" t="n">
        <v>0.00297</v>
      </c>
      <c r="AA109" t="n">
        <v>0.00297</v>
      </c>
      <c r="AB109" t="n">
        <v>0.5989024181101011</v>
      </c>
      <c r="AC109" t="n">
        <v>6.697994895741353</v>
      </c>
      <c r="AD109" t="n">
        <v>215.016</v>
      </c>
      <c r="AE109" t="n">
        <v>0.065</v>
      </c>
      <c r="AF109" t="n">
        <v>890</v>
      </c>
      <c r="AG109" t="n">
        <v>2228</v>
      </c>
      <c r="AH109" t="n">
        <v>2647</v>
      </c>
      <c r="AI109" t="n">
        <v>2831</v>
      </c>
    </row>
    <row r="110" spans="1:39">
      <c r="B110" t="n">
        <v>34</v>
      </c>
      <c r="C110" t="n">
        <v>34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0.00466</v>
      </c>
      <c r="Q110" t="n">
        <v>0.00388</v>
      </c>
      <c r="R110" t="n">
        <v>0.007979999999999999</v>
      </c>
      <c r="S110" t="n">
        <v>0.00309</v>
      </c>
      <c r="T110" t="n">
        <v>0.00297</v>
      </c>
      <c r="U110" t="n">
        <v>0.00297</v>
      </c>
      <c r="V110" t="n">
        <v>0.00312</v>
      </c>
      <c r="W110" t="n">
        <v>0.00741</v>
      </c>
      <c r="X110" t="n">
        <v>0.00741</v>
      </c>
      <c r="Y110" t="n">
        <v>0.00297</v>
      </c>
      <c r="Z110" t="n">
        <v>0.00297</v>
      </c>
      <c r="AA110" t="n">
        <v>0.00297</v>
      </c>
      <c r="AB110" t="n">
        <v>0.5989024181101011</v>
      </c>
      <c r="AC110" t="n">
        <v>6.697994895741353</v>
      </c>
      <c r="AD110" t="n">
        <v>215.016</v>
      </c>
      <c r="AE110" t="n">
        <v>0.07000000000000001</v>
      </c>
      <c r="AF110" t="n">
        <v>843</v>
      </c>
      <c r="AG110" t="n">
        <v>2077</v>
      </c>
      <c r="AH110" t="n">
        <v>2458</v>
      </c>
      <c r="AI110" t="n">
        <v>2628</v>
      </c>
    </row>
    <row r="111" spans="1:39">
      <c r="B111" t="n">
        <v>34</v>
      </c>
      <c r="C111" t="n">
        <v>34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0.00462</v>
      </c>
      <c r="Q111" t="n">
        <v>0.00384</v>
      </c>
      <c r="R111" t="n">
        <v>0.00791</v>
      </c>
      <c r="S111" t="n">
        <v>0.00306</v>
      </c>
      <c r="T111" t="n">
        <v>0.00297</v>
      </c>
      <c r="U111" t="n">
        <v>0.00297</v>
      </c>
      <c r="V111" t="n">
        <v>0.00309</v>
      </c>
      <c r="W111" t="n">
        <v>0.00732</v>
      </c>
      <c r="X111" t="n">
        <v>0.00732</v>
      </c>
      <c r="Y111" t="n">
        <v>0.00297</v>
      </c>
      <c r="Z111" t="n">
        <v>0.00297</v>
      </c>
      <c r="AA111" t="n">
        <v>0.00297</v>
      </c>
      <c r="AB111" t="n">
        <v>0.6179391399416909</v>
      </c>
      <c r="AC111" t="n">
        <v>6.803613449421269</v>
      </c>
      <c r="AD111" t="n">
        <v>215.016</v>
      </c>
      <c r="AE111" t="n">
        <v>0.03</v>
      </c>
      <c r="AF111" t="n">
        <v>1357</v>
      </c>
      <c r="AG111" t="n">
        <v>4350</v>
      </c>
      <c r="AH111" t="n">
        <v>5642</v>
      </c>
      <c r="AI111" t="n">
        <v>6039</v>
      </c>
    </row>
    <row r="112" spans="1:39">
      <c r="B112" t="n">
        <v>34</v>
      </c>
      <c r="C112" t="n">
        <v>34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0.00462</v>
      </c>
      <c r="Q112" t="n">
        <v>0.00384</v>
      </c>
      <c r="R112" t="n">
        <v>0.00791</v>
      </c>
      <c r="S112" t="n">
        <v>0.00306</v>
      </c>
      <c r="T112" t="n">
        <v>0.00297</v>
      </c>
      <c r="U112" t="n">
        <v>0.00297</v>
      </c>
      <c r="V112" t="n">
        <v>0.00309</v>
      </c>
      <c r="W112" t="n">
        <v>0.00732</v>
      </c>
      <c r="X112" t="n">
        <v>0.00732</v>
      </c>
      <c r="Y112" t="n">
        <v>0.00297</v>
      </c>
      <c r="Z112" t="n">
        <v>0.00297</v>
      </c>
      <c r="AA112" t="n">
        <v>0.00297</v>
      </c>
      <c r="AB112" t="n">
        <v>0.6179391399416909</v>
      </c>
      <c r="AC112" t="n">
        <v>6.803613449421269</v>
      </c>
      <c r="AD112" t="n">
        <v>215.016</v>
      </c>
      <c r="AE112" t="n">
        <v>0.035</v>
      </c>
      <c r="AF112" t="n">
        <v>1265</v>
      </c>
      <c r="AG112" t="n">
        <v>3784</v>
      </c>
      <c r="AH112" t="n">
        <v>4836</v>
      </c>
      <c r="AI112" t="n">
        <v>5176</v>
      </c>
    </row>
    <row r="113" spans="1:39">
      <c r="B113" t="n">
        <v>34</v>
      </c>
      <c r="C113" t="n">
        <v>34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0.00462</v>
      </c>
      <c r="Q113" t="n">
        <v>0.00384</v>
      </c>
      <c r="R113" t="n">
        <v>0.00791</v>
      </c>
      <c r="S113" t="n">
        <v>0.00306</v>
      </c>
      <c r="T113" t="n">
        <v>0.00297</v>
      </c>
      <c r="U113" t="n">
        <v>0.00297</v>
      </c>
      <c r="V113" t="n">
        <v>0.00309</v>
      </c>
      <c r="W113" t="n">
        <v>0.00732</v>
      </c>
      <c r="X113" t="n">
        <v>0.00732</v>
      </c>
      <c r="Y113" t="n">
        <v>0.00297</v>
      </c>
      <c r="Z113" t="n">
        <v>0.00297</v>
      </c>
      <c r="AA113" t="n">
        <v>0.00297</v>
      </c>
      <c r="AB113" t="n">
        <v>0.6179391399416909</v>
      </c>
      <c r="AC113" t="n">
        <v>6.803613449421269</v>
      </c>
      <c r="AD113" t="n">
        <v>215.016</v>
      </c>
      <c r="AE113" t="n">
        <v>0.04</v>
      </c>
      <c r="AF113" t="n">
        <v>1182</v>
      </c>
      <c r="AG113" t="n">
        <v>3353</v>
      </c>
      <c r="AH113" t="n">
        <v>4232</v>
      </c>
      <c r="AI113" t="n">
        <v>4529</v>
      </c>
    </row>
    <row r="114" spans="1:39">
      <c r="B114" t="n">
        <v>34</v>
      </c>
      <c r="C114" t="n">
        <v>34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0.00462</v>
      </c>
      <c r="Q114" t="n">
        <v>0.00384</v>
      </c>
      <c r="R114" t="n">
        <v>0.00791</v>
      </c>
      <c r="S114" t="n">
        <v>0.00306</v>
      </c>
      <c r="T114" t="n">
        <v>0.00297</v>
      </c>
      <c r="U114" t="n">
        <v>0.00297</v>
      </c>
      <c r="V114" t="n">
        <v>0.00309</v>
      </c>
      <c r="W114" t="n">
        <v>0.00732</v>
      </c>
      <c r="X114" t="n">
        <v>0.00732</v>
      </c>
      <c r="Y114" t="n">
        <v>0.00297</v>
      </c>
      <c r="Z114" t="n">
        <v>0.00297</v>
      </c>
      <c r="AA114" t="n">
        <v>0.00297</v>
      </c>
      <c r="AB114" t="n">
        <v>0.6179391399416909</v>
      </c>
      <c r="AC114" t="n">
        <v>6.803613449421269</v>
      </c>
      <c r="AD114" t="n">
        <v>215.016</v>
      </c>
      <c r="AE114" t="n">
        <v>0.045</v>
      </c>
      <c r="AF114" t="n">
        <v>1107</v>
      </c>
      <c r="AG114" t="n">
        <v>3012</v>
      </c>
      <c r="AH114" t="n">
        <v>3761</v>
      </c>
      <c r="AI114" t="n">
        <v>4026</v>
      </c>
    </row>
    <row r="115" spans="1:39">
      <c r="B115" t="n">
        <v>34</v>
      </c>
      <c r="C115" t="n">
        <v>34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0.00462</v>
      </c>
      <c r="Q115" t="n">
        <v>0.00384</v>
      </c>
      <c r="R115" t="n">
        <v>0.00791</v>
      </c>
      <c r="S115" t="n">
        <v>0.00306</v>
      </c>
      <c r="T115" t="n">
        <v>0.00297</v>
      </c>
      <c r="U115" t="n">
        <v>0.00297</v>
      </c>
      <c r="V115" t="n">
        <v>0.00309</v>
      </c>
      <c r="W115" t="n">
        <v>0.00732</v>
      </c>
      <c r="X115" t="n">
        <v>0.00732</v>
      </c>
      <c r="Y115" t="n">
        <v>0.00297</v>
      </c>
      <c r="Z115" t="n">
        <v>0.00297</v>
      </c>
      <c r="AA115" t="n">
        <v>0.00297</v>
      </c>
      <c r="AB115" t="n">
        <v>0.6179391399416909</v>
      </c>
      <c r="AC115" t="n">
        <v>6.803613449421269</v>
      </c>
      <c r="AD115" t="n">
        <v>215.016</v>
      </c>
      <c r="AE115" t="n">
        <v>0.05</v>
      </c>
      <c r="AF115" t="n">
        <v>1039</v>
      </c>
      <c r="AG115" t="n">
        <v>2735</v>
      </c>
      <c r="AH115" t="n">
        <v>3385</v>
      </c>
      <c r="AI115" t="n">
        <v>3623</v>
      </c>
    </row>
    <row r="116" spans="1:39">
      <c r="B116" t="n">
        <v>34</v>
      </c>
      <c r="C116" t="n">
        <v>34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0.00462</v>
      </c>
      <c r="Q116" t="n">
        <v>0.00384</v>
      </c>
      <c r="R116" t="n">
        <v>0.00791</v>
      </c>
      <c r="S116" t="n">
        <v>0.00306</v>
      </c>
      <c r="T116" t="n">
        <v>0.00297</v>
      </c>
      <c r="U116" t="n">
        <v>0.00297</v>
      </c>
      <c r="V116" t="n">
        <v>0.00309</v>
      </c>
      <c r="W116" t="n">
        <v>0.00732</v>
      </c>
      <c r="X116" t="n">
        <v>0.00732</v>
      </c>
      <c r="Y116" t="n">
        <v>0.00297</v>
      </c>
      <c r="Z116" t="n">
        <v>0.00297</v>
      </c>
      <c r="AA116" t="n">
        <v>0.00297</v>
      </c>
      <c r="AB116" t="n">
        <v>0.6179391399416909</v>
      </c>
      <c r="AC116" t="n">
        <v>6.803613449421269</v>
      </c>
      <c r="AD116" t="n">
        <v>215.016</v>
      </c>
      <c r="AE116" t="n">
        <v>0.055</v>
      </c>
      <c r="AF116" t="n">
        <v>978</v>
      </c>
      <c r="AG116" t="n">
        <v>2506</v>
      </c>
      <c r="AH116" t="n">
        <v>3077</v>
      </c>
      <c r="AI116" t="n">
        <v>3294</v>
      </c>
    </row>
    <row r="117" spans="1:39">
      <c r="B117" t="n">
        <v>34</v>
      </c>
      <c r="C117" t="n">
        <v>34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0.00462</v>
      </c>
      <c r="Q117" t="n">
        <v>0.00384</v>
      </c>
      <c r="R117" t="n">
        <v>0.00791</v>
      </c>
      <c r="S117" t="n">
        <v>0.00306</v>
      </c>
      <c r="T117" t="n">
        <v>0.00297</v>
      </c>
      <c r="U117" t="n">
        <v>0.00297</v>
      </c>
      <c r="V117" t="n">
        <v>0.00309</v>
      </c>
      <c r="W117" t="n">
        <v>0.00732</v>
      </c>
      <c r="X117" t="n">
        <v>0.00732</v>
      </c>
      <c r="Y117" t="n">
        <v>0.00297</v>
      </c>
      <c r="Z117" t="n">
        <v>0.00297</v>
      </c>
      <c r="AA117" t="n">
        <v>0.00297</v>
      </c>
      <c r="AB117" t="n">
        <v>0.6179391399416909</v>
      </c>
      <c r="AC117" t="n">
        <v>6.803613449421269</v>
      </c>
      <c r="AD117" t="n">
        <v>215.016</v>
      </c>
      <c r="AE117" t="n">
        <v>0.06</v>
      </c>
      <c r="AF117" t="n">
        <v>922</v>
      </c>
      <c r="AG117" t="n">
        <v>2311</v>
      </c>
      <c r="AH117" t="n">
        <v>2821</v>
      </c>
      <c r="AI117" t="n">
        <v>3020</v>
      </c>
    </row>
    <row r="118" spans="1:39">
      <c r="B118" t="n">
        <v>34</v>
      </c>
      <c r="C118" t="n">
        <v>34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0.00462</v>
      </c>
      <c r="Q118" t="n">
        <v>0.00384</v>
      </c>
      <c r="R118" t="n">
        <v>0.00791</v>
      </c>
      <c r="S118" t="n">
        <v>0.00306</v>
      </c>
      <c r="T118" t="n">
        <v>0.00297</v>
      </c>
      <c r="U118" t="n">
        <v>0.00297</v>
      </c>
      <c r="V118" t="n">
        <v>0.00309</v>
      </c>
      <c r="W118" t="n">
        <v>0.00732</v>
      </c>
      <c r="X118" t="n">
        <v>0.00732</v>
      </c>
      <c r="Y118" t="n">
        <v>0.00297</v>
      </c>
      <c r="Z118" t="n">
        <v>0.00297</v>
      </c>
      <c r="AA118" t="n">
        <v>0.00297</v>
      </c>
      <c r="AB118" t="n">
        <v>0.6179391399416909</v>
      </c>
      <c r="AC118" t="n">
        <v>6.803613449421269</v>
      </c>
      <c r="AD118" t="n">
        <v>215.016</v>
      </c>
      <c r="AE118" t="n">
        <v>0.065</v>
      </c>
      <c r="AF118" t="n">
        <v>870</v>
      </c>
      <c r="AG118" t="n">
        <v>2146</v>
      </c>
      <c r="AH118" t="n">
        <v>2604</v>
      </c>
      <c r="AI118" t="n">
        <v>2787</v>
      </c>
    </row>
    <row r="119" spans="1:39">
      <c r="B119" t="n">
        <v>34</v>
      </c>
      <c r="C119" t="n">
        <v>34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0.00462</v>
      </c>
      <c r="Q119" t="n">
        <v>0.00384</v>
      </c>
      <c r="R119" t="n">
        <v>0.00791</v>
      </c>
      <c r="S119" t="n">
        <v>0.00306</v>
      </c>
      <c r="T119" t="n">
        <v>0.00297</v>
      </c>
      <c r="U119" t="n">
        <v>0.00297</v>
      </c>
      <c r="V119" t="n">
        <v>0.00309</v>
      </c>
      <c r="W119" t="n">
        <v>0.00732</v>
      </c>
      <c r="X119" t="n">
        <v>0.00732</v>
      </c>
      <c r="Y119" t="n">
        <v>0.00297</v>
      </c>
      <c r="Z119" t="n">
        <v>0.00297</v>
      </c>
      <c r="AA119" t="n">
        <v>0.00297</v>
      </c>
      <c r="AB119" t="n">
        <v>0.6179391399416909</v>
      </c>
      <c r="AC119" t="n">
        <v>6.803613449421269</v>
      </c>
      <c r="AD119" t="n">
        <v>215.016</v>
      </c>
      <c r="AE119" t="n">
        <v>0.07000000000000001</v>
      </c>
      <c r="AF119" t="n">
        <v>824</v>
      </c>
      <c r="AG119" t="n">
        <v>2001</v>
      </c>
      <c r="AH119" t="n">
        <v>2418</v>
      </c>
      <c r="AI119" t="n">
        <v>2588</v>
      </c>
    </row>
    <row r="120" spans="1:39">
      <c r="B120" t="n">
        <v>34</v>
      </c>
      <c r="C120" t="n">
        <v>34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0.00458</v>
      </c>
      <c r="Q120" t="n">
        <v>0.0038</v>
      </c>
      <c r="R120" t="n">
        <v>0.007820000000000001</v>
      </c>
      <c r="S120" t="n">
        <v>0.00303</v>
      </c>
      <c r="T120" t="n">
        <v>0.00297</v>
      </c>
      <c r="U120" t="n">
        <v>0.00297</v>
      </c>
      <c r="V120" t="n">
        <v>0.00306</v>
      </c>
      <c r="W120" t="n">
        <v>0.00725</v>
      </c>
      <c r="X120" t="n">
        <v>0.00725</v>
      </c>
      <c r="Y120" t="n">
        <v>0.00297</v>
      </c>
      <c r="Z120" t="n">
        <v>0.00297</v>
      </c>
      <c r="AA120" t="n">
        <v>0.00297</v>
      </c>
      <c r="AB120" t="n">
        <v>0.6176593851826445</v>
      </c>
      <c r="AC120" t="n">
        <v>6.802073201694306</v>
      </c>
      <c r="AD120" t="n">
        <v>215.016</v>
      </c>
      <c r="AE120" t="n">
        <v>0.03</v>
      </c>
      <c r="AF120" t="n">
        <v>1357</v>
      </c>
      <c r="AG120" t="n">
        <v>4350</v>
      </c>
      <c r="AH120" t="n">
        <v>5642</v>
      </c>
      <c r="AI120" t="n">
        <v>6039</v>
      </c>
    </row>
    <row r="121" spans="1:39">
      <c r="B121" t="n">
        <v>34</v>
      </c>
      <c r="C121" t="n">
        <v>34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0.00458</v>
      </c>
      <c r="Q121" t="n">
        <v>0.0038</v>
      </c>
      <c r="R121" t="n">
        <v>0.007820000000000001</v>
      </c>
      <c r="S121" t="n">
        <v>0.00303</v>
      </c>
      <c r="T121" t="n">
        <v>0.00297</v>
      </c>
      <c r="U121" t="n">
        <v>0.00297</v>
      </c>
      <c r="V121" t="n">
        <v>0.00306</v>
      </c>
      <c r="W121" t="n">
        <v>0.00725</v>
      </c>
      <c r="X121" t="n">
        <v>0.00725</v>
      </c>
      <c r="Y121" t="n">
        <v>0.00297</v>
      </c>
      <c r="Z121" t="n">
        <v>0.00297</v>
      </c>
      <c r="AA121" t="n">
        <v>0.00297</v>
      </c>
      <c r="AB121" t="n">
        <v>0.6176593851826445</v>
      </c>
      <c r="AC121" t="n">
        <v>6.802073201694306</v>
      </c>
      <c r="AD121" t="n">
        <v>215.016</v>
      </c>
      <c r="AE121" t="n">
        <v>0.035</v>
      </c>
      <c r="AF121" t="n">
        <v>1265</v>
      </c>
      <c r="AG121" t="n">
        <v>3784</v>
      </c>
      <c r="AH121" t="n">
        <v>4836</v>
      </c>
      <c r="AI121" t="n">
        <v>5176</v>
      </c>
    </row>
    <row r="122" spans="1:39">
      <c r="B122" t="n">
        <v>34</v>
      </c>
      <c r="C122" t="n">
        <v>34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0.00458</v>
      </c>
      <c r="Q122" t="n">
        <v>0.0038</v>
      </c>
      <c r="R122" t="n">
        <v>0.007820000000000001</v>
      </c>
      <c r="S122" t="n">
        <v>0.00303</v>
      </c>
      <c r="T122" t="n">
        <v>0.00297</v>
      </c>
      <c r="U122" t="n">
        <v>0.00297</v>
      </c>
      <c r="V122" t="n">
        <v>0.00306</v>
      </c>
      <c r="W122" t="n">
        <v>0.00725</v>
      </c>
      <c r="X122" t="n">
        <v>0.00725</v>
      </c>
      <c r="Y122" t="n">
        <v>0.00297</v>
      </c>
      <c r="Z122" t="n">
        <v>0.00297</v>
      </c>
      <c r="AA122" t="n">
        <v>0.00297</v>
      </c>
      <c r="AB122" t="n">
        <v>0.6176593851826445</v>
      </c>
      <c r="AC122" t="n">
        <v>6.802073201694306</v>
      </c>
      <c r="AD122" t="n">
        <v>215.016</v>
      </c>
      <c r="AE122" t="n">
        <v>0.04</v>
      </c>
      <c r="AF122" t="n">
        <v>1182</v>
      </c>
      <c r="AG122" t="n">
        <v>3353</v>
      </c>
      <c r="AH122" t="n">
        <v>4232</v>
      </c>
      <c r="AI122" t="n">
        <v>4529</v>
      </c>
    </row>
    <row r="123" spans="1:39">
      <c r="B123" t="n">
        <v>34</v>
      </c>
      <c r="C123" t="n">
        <v>34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0.00458</v>
      </c>
      <c r="Q123" t="n">
        <v>0.0038</v>
      </c>
      <c r="R123" t="n">
        <v>0.007820000000000001</v>
      </c>
      <c r="S123" t="n">
        <v>0.00303</v>
      </c>
      <c r="T123" t="n">
        <v>0.00297</v>
      </c>
      <c r="U123" t="n">
        <v>0.00297</v>
      </c>
      <c r="V123" t="n">
        <v>0.00306</v>
      </c>
      <c r="W123" t="n">
        <v>0.00725</v>
      </c>
      <c r="X123" t="n">
        <v>0.00725</v>
      </c>
      <c r="Y123" t="n">
        <v>0.00297</v>
      </c>
      <c r="Z123" t="n">
        <v>0.00297</v>
      </c>
      <c r="AA123" t="n">
        <v>0.00297</v>
      </c>
      <c r="AB123" t="n">
        <v>0.6176593851826445</v>
      </c>
      <c r="AC123" t="n">
        <v>6.802073201694306</v>
      </c>
      <c r="AD123" t="n">
        <v>215.016</v>
      </c>
      <c r="AE123" t="n">
        <v>0.045</v>
      </c>
      <c r="AF123" t="n">
        <v>1107</v>
      </c>
      <c r="AG123" t="n">
        <v>3012</v>
      </c>
      <c r="AH123" t="n">
        <v>3761</v>
      </c>
      <c r="AI123" t="n">
        <v>4026</v>
      </c>
    </row>
    <row r="124" spans="1:39">
      <c r="B124" t="n">
        <v>34</v>
      </c>
      <c r="C124" t="n">
        <v>34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0.00458</v>
      </c>
      <c r="Q124" t="n">
        <v>0.0038</v>
      </c>
      <c r="R124" t="n">
        <v>0.007820000000000001</v>
      </c>
      <c r="S124" t="n">
        <v>0.00303</v>
      </c>
      <c r="T124" t="n">
        <v>0.00297</v>
      </c>
      <c r="U124" t="n">
        <v>0.00297</v>
      </c>
      <c r="V124" t="n">
        <v>0.00306</v>
      </c>
      <c r="W124" t="n">
        <v>0.00725</v>
      </c>
      <c r="X124" t="n">
        <v>0.00725</v>
      </c>
      <c r="Y124" t="n">
        <v>0.00297</v>
      </c>
      <c r="Z124" t="n">
        <v>0.00297</v>
      </c>
      <c r="AA124" t="n">
        <v>0.00297</v>
      </c>
      <c r="AB124" t="n">
        <v>0.6176593851826445</v>
      </c>
      <c r="AC124" t="n">
        <v>6.802073201694306</v>
      </c>
      <c r="AD124" t="n">
        <v>215.016</v>
      </c>
      <c r="AE124" t="n">
        <v>0.05</v>
      </c>
      <c r="AF124" t="n">
        <v>1039</v>
      </c>
      <c r="AG124" t="n">
        <v>2735</v>
      </c>
      <c r="AH124" t="n">
        <v>3385</v>
      </c>
      <c r="AI124" t="n">
        <v>3623</v>
      </c>
    </row>
    <row r="125" spans="1:39">
      <c r="B125" t="n">
        <v>34</v>
      </c>
      <c r="C125" t="n">
        <v>34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0.00458</v>
      </c>
      <c r="Q125" t="n">
        <v>0.0038</v>
      </c>
      <c r="R125" t="n">
        <v>0.007820000000000001</v>
      </c>
      <c r="S125" t="n">
        <v>0.00303</v>
      </c>
      <c r="T125" t="n">
        <v>0.00297</v>
      </c>
      <c r="U125" t="n">
        <v>0.00297</v>
      </c>
      <c r="V125" t="n">
        <v>0.00306</v>
      </c>
      <c r="W125" t="n">
        <v>0.00725</v>
      </c>
      <c r="X125" t="n">
        <v>0.00725</v>
      </c>
      <c r="Y125" t="n">
        <v>0.00297</v>
      </c>
      <c r="Z125" t="n">
        <v>0.00297</v>
      </c>
      <c r="AA125" t="n">
        <v>0.00297</v>
      </c>
      <c r="AB125" t="n">
        <v>0.6176593851826445</v>
      </c>
      <c r="AC125" t="n">
        <v>6.802073201694306</v>
      </c>
      <c r="AD125" t="n">
        <v>215.016</v>
      </c>
      <c r="AE125" t="n">
        <v>0.055</v>
      </c>
      <c r="AF125" t="n">
        <v>978</v>
      </c>
      <c r="AG125" t="n">
        <v>2506</v>
      </c>
      <c r="AH125" t="n">
        <v>3077</v>
      </c>
      <c r="AI125" t="n">
        <v>3294</v>
      </c>
    </row>
    <row r="126" spans="1:39">
      <c r="B126" t="n">
        <v>34</v>
      </c>
      <c r="C126" t="n">
        <v>34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0.00458</v>
      </c>
      <c r="Q126" t="n">
        <v>0.0038</v>
      </c>
      <c r="R126" t="n">
        <v>0.007820000000000001</v>
      </c>
      <c r="S126" t="n">
        <v>0.00303</v>
      </c>
      <c r="T126" t="n">
        <v>0.00297</v>
      </c>
      <c r="U126" t="n">
        <v>0.00297</v>
      </c>
      <c r="V126" t="n">
        <v>0.00306</v>
      </c>
      <c r="W126" t="n">
        <v>0.00725</v>
      </c>
      <c r="X126" t="n">
        <v>0.00725</v>
      </c>
      <c r="Y126" t="n">
        <v>0.00297</v>
      </c>
      <c r="Z126" t="n">
        <v>0.00297</v>
      </c>
      <c r="AA126" t="n">
        <v>0.00297</v>
      </c>
      <c r="AB126" t="n">
        <v>0.6176593851826445</v>
      </c>
      <c r="AC126" t="n">
        <v>6.802073201694306</v>
      </c>
      <c r="AD126" t="n">
        <v>215.016</v>
      </c>
      <c r="AE126" t="n">
        <v>0.06</v>
      </c>
      <c r="AF126" t="n">
        <v>922</v>
      </c>
      <c r="AG126" t="n">
        <v>2311</v>
      </c>
      <c r="AH126" t="n">
        <v>2821</v>
      </c>
      <c r="AI126" t="n">
        <v>3020</v>
      </c>
    </row>
    <row r="127" spans="1:39">
      <c r="B127" t="n">
        <v>34</v>
      </c>
      <c r="C127" t="n">
        <v>34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0.00458</v>
      </c>
      <c r="Q127" t="n">
        <v>0.0038</v>
      </c>
      <c r="R127" t="n">
        <v>0.007820000000000001</v>
      </c>
      <c r="S127" t="n">
        <v>0.00303</v>
      </c>
      <c r="T127" t="n">
        <v>0.00297</v>
      </c>
      <c r="U127" t="n">
        <v>0.00297</v>
      </c>
      <c r="V127" t="n">
        <v>0.00306</v>
      </c>
      <c r="W127" t="n">
        <v>0.00725</v>
      </c>
      <c r="X127" t="n">
        <v>0.00725</v>
      </c>
      <c r="Y127" t="n">
        <v>0.00297</v>
      </c>
      <c r="Z127" t="n">
        <v>0.00297</v>
      </c>
      <c r="AA127" t="n">
        <v>0.00297</v>
      </c>
      <c r="AB127" t="n">
        <v>0.6176593851826445</v>
      </c>
      <c r="AC127" t="n">
        <v>6.802073201694306</v>
      </c>
      <c r="AD127" t="n">
        <v>215.016</v>
      </c>
      <c r="AE127" t="n">
        <v>0.065</v>
      </c>
      <c r="AF127" t="n">
        <v>870</v>
      </c>
      <c r="AG127" t="n">
        <v>2146</v>
      </c>
      <c r="AH127" t="n">
        <v>2604</v>
      </c>
      <c r="AI127" t="n">
        <v>2787</v>
      </c>
    </row>
    <row r="128" spans="1:39">
      <c r="B128" t="n">
        <v>34</v>
      </c>
      <c r="C128" t="n">
        <v>34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0.00458</v>
      </c>
      <c r="Q128" t="n">
        <v>0.0038</v>
      </c>
      <c r="R128" t="n">
        <v>0.007820000000000001</v>
      </c>
      <c r="S128" t="n">
        <v>0.00303</v>
      </c>
      <c r="T128" t="n">
        <v>0.00297</v>
      </c>
      <c r="U128" t="n">
        <v>0.00297</v>
      </c>
      <c r="V128" t="n">
        <v>0.00306</v>
      </c>
      <c r="W128" t="n">
        <v>0.00725</v>
      </c>
      <c r="X128" t="n">
        <v>0.00725</v>
      </c>
      <c r="Y128" t="n">
        <v>0.00297</v>
      </c>
      <c r="Z128" t="n">
        <v>0.00297</v>
      </c>
      <c r="AA128" t="n">
        <v>0.00297</v>
      </c>
      <c r="AB128" t="n">
        <v>0.6176593851826445</v>
      </c>
      <c r="AC128" t="n">
        <v>6.802073201694306</v>
      </c>
      <c r="AD128" t="n">
        <v>215.016</v>
      </c>
      <c r="AE128" t="n">
        <v>0.07000000000000001</v>
      </c>
      <c r="AF128" t="n">
        <v>824</v>
      </c>
      <c r="AG128" t="n">
        <v>2001</v>
      </c>
      <c r="AH128" t="n">
        <v>2418</v>
      </c>
      <c r="AI128" t="n">
        <v>2588</v>
      </c>
    </row>
    <row r="129" spans="1:39">
      <c r="B129" t="n">
        <v>34</v>
      </c>
      <c r="C129" t="n">
        <v>34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0.00451</v>
      </c>
      <c r="Q129" t="n">
        <v>0.00377</v>
      </c>
      <c r="R129" t="n">
        <v>0.00774</v>
      </c>
      <c r="S129" t="n">
        <v>0.003</v>
      </c>
      <c r="T129" t="n">
        <v>0.00297</v>
      </c>
      <c r="U129" t="n">
        <v>0.00297</v>
      </c>
      <c r="V129" t="n">
        <v>0.00303</v>
      </c>
      <c r="W129" t="n">
        <v>0.00717</v>
      </c>
      <c r="X129" t="n">
        <v>0.00717</v>
      </c>
      <c r="Y129" t="n">
        <v>0.00297</v>
      </c>
      <c r="Z129" t="n">
        <v>0.00297</v>
      </c>
      <c r="AA129" t="n">
        <v>0.00297</v>
      </c>
      <c r="AB129" t="n">
        <v>0.6173003129823358</v>
      </c>
      <c r="AC129" t="n">
        <v>6.800095744112968</v>
      </c>
      <c r="AD129" t="n">
        <v>215.016</v>
      </c>
      <c r="AE129" t="n">
        <v>0.03</v>
      </c>
      <c r="AF129" t="n">
        <v>1357</v>
      </c>
      <c r="AG129" t="n">
        <v>4350</v>
      </c>
      <c r="AH129" t="n">
        <v>5642</v>
      </c>
      <c r="AI129" t="n">
        <v>6039</v>
      </c>
    </row>
    <row r="130" spans="1:39">
      <c r="B130" t="n">
        <v>34</v>
      </c>
      <c r="C130" t="n">
        <v>34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0.00451</v>
      </c>
      <c r="Q130" t="n">
        <v>0.00377</v>
      </c>
      <c r="R130" t="n">
        <v>0.00774</v>
      </c>
      <c r="S130" t="n">
        <v>0.003</v>
      </c>
      <c r="T130" t="n">
        <v>0.00297</v>
      </c>
      <c r="U130" t="n">
        <v>0.00297</v>
      </c>
      <c r="V130" t="n">
        <v>0.00303</v>
      </c>
      <c r="W130" t="n">
        <v>0.00717</v>
      </c>
      <c r="X130" t="n">
        <v>0.00717</v>
      </c>
      <c r="Y130" t="n">
        <v>0.00297</v>
      </c>
      <c r="Z130" t="n">
        <v>0.00297</v>
      </c>
      <c r="AA130" t="n">
        <v>0.00297</v>
      </c>
      <c r="AB130" t="n">
        <v>0.6173003129823358</v>
      </c>
      <c r="AC130" t="n">
        <v>6.800095744112968</v>
      </c>
      <c r="AD130" t="n">
        <v>215.016</v>
      </c>
      <c r="AE130" t="n">
        <v>0.035</v>
      </c>
      <c r="AF130" t="n">
        <v>1265</v>
      </c>
      <c r="AG130" t="n">
        <v>3784</v>
      </c>
      <c r="AH130" t="n">
        <v>4836</v>
      </c>
      <c r="AI130" t="n">
        <v>5176</v>
      </c>
    </row>
    <row r="131" spans="1:39">
      <c r="B131" t="n">
        <v>34</v>
      </c>
      <c r="C131" t="n">
        <v>34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0.00451</v>
      </c>
      <c r="Q131" t="n">
        <v>0.00377</v>
      </c>
      <c r="R131" t="n">
        <v>0.00774</v>
      </c>
      <c r="S131" t="n">
        <v>0.003</v>
      </c>
      <c r="T131" t="n">
        <v>0.00297</v>
      </c>
      <c r="U131" t="n">
        <v>0.00297</v>
      </c>
      <c r="V131" t="n">
        <v>0.00303</v>
      </c>
      <c r="W131" t="n">
        <v>0.00717</v>
      </c>
      <c r="X131" t="n">
        <v>0.00717</v>
      </c>
      <c r="Y131" t="n">
        <v>0.00297</v>
      </c>
      <c r="Z131" t="n">
        <v>0.00297</v>
      </c>
      <c r="AA131" t="n">
        <v>0.00297</v>
      </c>
      <c r="AB131" t="n">
        <v>0.6173003129823358</v>
      </c>
      <c r="AC131" t="n">
        <v>6.800095744112968</v>
      </c>
      <c r="AD131" t="n">
        <v>215.016</v>
      </c>
      <c r="AE131" t="n">
        <v>0.04</v>
      </c>
      <c r="AF131" t="n">
        <v>1182</v>
      </c>
      <c r="AG131" t="n">
        <v>3353</v>
      </c>
      <c r="AH131" t="n">
        <v>4232</v>
      </c>
      <c r="AI131" t="n">
        <v>4529</v>
      </c>
    </row>
    <row r="132" spans="1:39">
      <c r="B132" t="n">
        <v>34</v>
      </c>
      <c r="C132" t="n">
        <v>34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0.00451</v>
      </c>
      <c r="Q132" t="n">
        <v>0.00377</v>
      </c>
      <c r="R132" t="n">
        <v>0.00774</v>
      </c>
      <c r="S132" t="n">
        <v>0.003</v>
      </c>
      <c r="T132" t="n">
        <v>0.00297</v>
      </c>
      <c r="U132" t="n">
        <v>0.00297</v>
      </c>
      <c r="V132" t="n">
        <v>0.00303</v>
      </c>
      <c r="W132" t="n">
        <v>0.00717</v>
      </c>
      <c r="X132" t="n">
        <v>0.00717</v>
      </c>
      <c r="Y132" t="n">
        <v>0.00297</v>
      </c>
      <c r="Z132" t="n">
        <v>0.00297</v>
      </c>
      <c r="AA132" t="n">
        <v>0.00297</v>
      </c>
      <c r="AB132" t="n">
        <v>0.6173003129823358</v>
      </c>
      <c r="AC132" t="n">
        <v>6.800095744112968</v>
      </c>
      <c r="AD132" t="n">
        <v>215.016</v>
      </c>
      <c r="AE132" t="n">
        <v>0.045</v>
      </c>
      <c r="AF132" t="n">
        <v>1107</v>
      </c>
      <c r="AG132" t="n">
        <v>3012</v>
      </c>
      <c r="AH132" t="n">
        <v>3761</v>
      </c>
      <c r="AI132" t="n">
        <v>4026</v>
      </c>
    </row>
    <row r="133" spans="1:39">
      <c r="B133" t="n">
        <v>34</v>
      </c>
      <c r="C133" t="n">
        <v>34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0.00451</v>
      </c>
      <c r="Q133" t="n">
        <v>0.00377</v>
      </c>
      <c r="R133" t="n">
        <v>0.00774</v>
      </c>
      <c r="S133" t="n">
        <v>0.003</v>
      </c>
      <c r="T133" t="n">
        <v>0.00297</v>
      </c>
      <c r="U133" t="n">
        <v>0.00297</v>
      </c>
      <c r="V133" t="n">
        <v>0.00303</v>
      </c>
      <c r="W133" t="n">
        <v>0.00717</v>
      </c>
      <c r="X133" t="n">
        <v>0.00717</v>
      </c>
      <c r="Y133" t="n">
        <v>0.00297</v>
      </c>
      <c r="Z133" t="n">
        <v>0.00297</v>
      </c>
      <c r="AA133" t="n">
        <v>0.00297</v>
      </c>
      <c r="AB133" t="n">
        <v>0.6173003129823358</v>
      </c>
      <c r="AC133" t="n">
        <v>6.800095744112968</v>
      </c>
      <c r="AD133" t="n">
        <v>215.016</v>
      </c>
      <c r="AE133" t="n">
        <v>0.05</v>
      </c>
      <c r="AF133" t="n">
        <v>1039</v>
      </c>
      <c r="AG133" t="n">
        <v>2735</v>
      </c>
      <c r="AH133" t="n">
        <v>3385</v>
      </c>
      <c r="AI133" t="n">
        <v>3623</v>
      </c>
    </row>
    <row r="134" spans="1:39">
      <c r="B134" t="n">
        <v>34</v>
      </c>
      <c r="C134" t="n">
        <v>34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0.00451</v>
      </c>
      <c r="Q134" t="n">
        <v>0.00377</v>
      </c>
      <c r="R134" t="n">
        <v>0.00774</v>
      </c>
      <c r="S134" t="n">
        <v>0.003</v>
      </c>
      <c r="T134" t="n">
        <v>0.00297</v>
      </c>
      <c r="U134" t="n">
        <v>0.00297</v>
      </c>
      <c r="V134" t="n">
        <v>0.00303</v>
      </c>
      <c r="W134" t="n">
        <v>0.00717</v>
      </c>
      <c r="X134" t="n">
        <v>0.00717</v>
      </c>
      <c r="Y134" t="n">
        <v>0.00297</v>
      </c>
      <c r="Z134" t="n">
        <v>0.00297</v>
      </c>
      <c r="AA134" t="n">
        <v>0.00297</v>
      </c>
      <c r="AB134" t="n">
        <v>0.6173003129823358</v>
      </c>
      <c r="AC134" t="n">
        <v>6.800095744112968</v>
      </c>
      <c r="AD134" t="n">
        <v>215.016</v>
      </c>
      <c r="AE134" t="n">
        <v>0.055</v>
      </c>
      <c r="AF134" t="n">
        <v>978</v>
      </c>
      <c r="AG134" t="n">
        <v>2506</v>
      </c>
      <c r="AH134" t="n">
        <v>3077</v>
      </c>
      <c r="AI134" t="n">
        <v>3294</v>
      </c>
    </row>
    <row r="135" spans="1:39">
      <c r="B135" t="n">
        <v>34</v>
      </c>
      <c r="C135" t="n">
        <v>34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0.00451</v>
      </c>
      <c r="Q135" t="n">
        <v>0.00377</v>
      </c>
      <c r="R135" t="n">
        <v>0.00774</v>
      </c>
      <c r="S135" t="n">
        <v>0.003</v>
      </c>
      <c r="T135" t="n">
        <v>0.00297</v>
      </c>
      <c r="U135" t="n">
        <v>0.00297</v>
      </c>
      <c r="V135" t="n">
        <v>0.00303</v>
      </c>
      <c r="W135" t="n">
        <v>0.00717</v>
      </c>
      <c r="X135" t="n">
        <v>0.00717</v>
      </c>
      <c r="Y135" t="n">
        <v>0.00297</v>
      </c>
      <c r="Z135" t="n">
        <v>0.00297</v>
      </c>
      <c r="AA135" t="n">
        <v>0.00297</v>
      </c>
      <c r="AB135" t="n">
        <v>0.6173003129823358</v>
      </c>
      <c r="AC135" t="n">
        <v>6.800095744112968</v>
      </c>
      <c r="AD135" t="n">
        <v>215.016</v>
      </c>
      <c r="AE135" t="n">
        <v>0.06</v>
      </c>
      <c r="AF135" t="n">
        <v>922</v>
      </c>
      <c r="AG135" t="n">
        <v>2311</v>
      </c>
      <c r="AH135" t="n">
        <v>2821</v>
      </c>
      <c r="AI135" t="n">
        <v>3020</v>
      </c>
    </row>
    <row r="136" spans="1:39">
      <c r="B136" t="n">
        <v>34</v>
      </c>
      <c r="C136" t="n">
        <v>34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0.00451</v>
      </c>
      <c r="Q136" t="n">
        <v>0.00377</v>
      </c>
      <c r="R136" t="n">
        <v>0.00774</v>
      </c>
      <c r="S136" t="n">
        <v>0.003</v>
      </c>
      <c r="T136" t="n">
        <v>0.00297</v>
      </c>
      <c r="U136" t="n">
        <v>0.00297</v>
      </c>
      <c r="V136" t="n">
        <v>0.00303</v>
      </c>
      <c r="W136" t="n">
        <v>0.00717</v>
      </c>
      <c r="X136" t="n">
        <v>0.00717</v>
      </c>
      <c r="Y136" t="n">
        <v>0.00297</v>
      </c>
      <c r="Z136" t="n">
        <v>0.00297</v>
      </c>
      <c r="AA136" t="n">
        <v>0.00297</v>
      </c>
      <c r="AB136" t="n">
        <v>0.6173003129823358</v>
      </c>
      <c r="AC136" t="n">
        <v>6.800095744112968</v>
      </c>
      <c r="AD136" t="n">
        <v>215.016</v>
      </c>
      <c r="AE136" t="n">
        <v>0.065</v>
      </c>
      <c r="AF136" t="n">
        <v>870</v>
      </c>
      <c r="AG136" t="n">
        <v>2146</v>
      </c>
      <c r="AH136" t="n">
        <v>2604</v>
      </c>
      <c r="AI136" t="n">
        <v>2787</v>
      </c>
    </row>
    <row r="137" spans="1:39">
      <c r="B137" t="n">
        <v>34</v>
      </c>
      <c r="C137" t="n">
        <v>34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0.00451</v>
      </c>
      <c r="Q137" t="n">
        <v>0.00377</v>
      </c>
      <c r="R137" t="n">
        <v>0.00774</v>
      </c>
      <c r="S137" t="n">
        <v>0.003</v>
      </c>
      <c r="T137" t="n">
        <v>0.00297</v>
      </c>
      <c r="U137" t="n">
        <v>0.00297</v>
      </c>
      <c r="V137" t="n">
        <v>0.00303</v>
      </c>
      <c r="W137" t="n">
        <v>0.00717</v>
      </c>
      <c r="X137" t="n">
        <v>0.00717</v>
      </c>
      <c r="Y137" t="n">
        <v>0.00297</v>
      </c>
      <c r="Z137" t="n">
        <v>0.00297</v>
      </c>
      <c r="AA137" t="n">
        <v>0.00297</v>
      </c>
      <c r="AB137" t="n">
        <v>0.6173003129823358</v>
      </c>
      <c r="AC137" t="n">
        <v>6.800095744112968</v>
      </c>
      <c r="AD137" t="n">
        <v>215.016</v>
      </c>
      <c r="AE137" t="n">
        <v>0.07000000000000001</v>
      </c>
      <c r="AF137" t="n">
        <v>824</v>
      </c>
      <c r="AG137" t="n">
        <v>2001</v>
      </c>
      <c r="AH137" t="n">
        <v>2418</v>
      </c>
      <c r="AI137" t="n">
        <v>2588</v>
      </c>
    </row>
    <row r="138" spans="1:39">
      <c r="B138" t="n">
        <v>34</v>
      </c>
      <c r="C138" t="n">
        <v>34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0.00423</v>
      </c>
      <c r="Q138" t="n">
        <v>0.00353</v>
      </c>
      <c r="R138" t="n">
        <v>0.00723</v>
      </c>
      <c r="S138" t="n">
        <v>0.00294</v>
      </c>
      <c r="T138" t="n">
        <v>0.00294</v>
      </c>
      <c r="U138" t="n">
        <v>0.00294</v>
      </c>
      <c r="V138" t="n">
        <v>0.00294</v>
      </c>
      <c r="W138" t="n">
        <v>0.00669</v>
      </c>
      <c r="X138" t="n">
        <v>0.00669</v>
      </c>
      <c r="Y138" t="n">
        <v>0.00294</v>
      </c>
      <c r="Z138" t="n">
        <v>0.00294</v>
      </c>
      <c r="AA138" t="n">
        <v>0.00294</v>
      </c>
      <c r="AB138" t="n">
        <v>0.6168897603485839</v>
      </c>
      <c r="AC138" t="n">
        <v>6.602766171465428</v>
      </c>
      <c r="AD138" t="n">
        <v>229.466</v>
      </c>
      <c r="AE138" t="n">
        <v>0.03</v>
      </c>
      <c r="AF138" t="n">
        <v>1318</v>
      </c>
      <c r="AG138" t="n">
        <v>4480</v>
      </c>
      <c r="AH138" t="n">
        <v>5462</v>
      </c>
      <c r="AI138" t="n">
        <v>5835</v>
      </c>
    </row>
    <row r="139" spans="1:39">
      <c r="B139" t="n">
        <v>34</v>
      </c>
      <c r="C139" t="n">
        <v>34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0.00423</v>
      </c>
      <c r="Q139" t="n">
        <v>0.00353</v>
      </c>
      <c r="R139" t="n">
        <v>0.00723</v>
      </c>
      <c r="S139" t="n">
        <v>0.00294</v>
      </c>
      <c r="T139" t="n">
        <v>0.00294</v>
      </c>
      <c r="U139" t="n">
        <v>0.00294</v>
      </c>
      <c r="V139" t="n">
        <v>0.00294</v>
      </c>
      <c r="W139" t="n">
        <v>0.00669</v>
      </c>
      <c r="X139" t="n">
        <v>0.00669</v>
      </c>
      <c r="Y139" t="n">
        <v>0.00294</v>
      </c>
      <c r="Z139" t="n">
        <v>0.00294</v>
      </c>
      <c r="AA139" t="n">
        <v>0.00294</v>
      </c>
      <c r="AB139" t="n">
        <v>0.6168897603485839</v>
      </c>
      <c r="AC139" t="n">
        <v>6.602766171465428</v>
      </c>
      <c r="AD139" t="n">
        <v>229.466</v>
      </c>
      <c r="AE139" t="n">
        <v>0.035</v>
      </c>
      <c r="AF139" t="n">
        <v>1231</v>
      </c>
      <c r="AG139" t="n">
        <v>3879</v>
      </c>
      <c r="AH139" t="n">
        <v>4682</v>
      </c>
      <c r="AI139" t="n">
        <v>5002</v>
      </c>
    </row>
    <row r="140" spans="1:39">
      <c r="B140" t="n">
        <v>34</v>
      </c>
      <c r="C140" t="n">
        <v>34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0.00423</v>
      </c>
      <c r="Q140" t="n">
        <v>0.00353</v>
      </c>
      <c r="R140" t="n">
        <v>0.00723</v>
      </c>
      <c r="S140" t="n">
        <v>0.00294</v>
      </c>
      <c r="T140" t="n">
        <v>0.00294</v>
      </c>
      <c r="U140" t="n">
        <v>0.00294</v>
      </c>
      <c r="V140" t="n">
        <v>0.00294</v>
      </c>
      <c r="W140" t="n">
        <v>0.00669</v>
      </c>
      <c r="X140" t="n">
        <v>0.00669</v>
      </c>
      <c r="Y140" t="n">
        <v>0.00294</v>
      </c>
      <c r="Z140" t="n">
        <v>0.00294</v>
      </c>
      <c r="AA140" t="n">
        <v>0.00294</v>
      </c>
      <c r="AB140" t="n">
        <v>0.6168897603485839</v>
      </c>
      <c r="AC140" t="n">
        <v>6.602766171465428</v>
      </c>
      <c r="AD140" t="n">
        <v>229.466</v>
      </c>
      <c r="AE140" t="n">
        <v>0.04</v>
      </c>
      <c r="AF140" t="n">
        <v>1152</v>
      </c>
      <c r="AG140" t="n">
        <v>3424</v>
      </c>
      <c r="AH140" t="n">
        <v>4097</v>
      </c>
      <c r="AI140" t="n">
        <v>4376</v>
      </c>
    </row>
    <row r="141" spans="1:39">
      <c r="B141" t="n">
        <v>34</v>
      </c>
      <c r="C141" t="n">
        <v>34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0.00423</v>
      </c>
      <c r="Q141" t="n">
        <v>0.00353</v>
      </c>
      <c r="R141" t="n">
        <v>0.00723</v>
      </c>
      <c r="S141" t="n">
        <v>0.00294</v>
      </c>
      <c r="T141" t="n">
        <v>0.00294</v>
      </c>
      <c r="U141" t="n">
        <v>0.00294</v>
      </c>
      <c r="V141" t="n">
        <v>0.00294</v>
      </c>
      <c r="W141" t="n">
        <v>0.00669</v>
      </c>
      <c r="X141" t="n">
        <v>0.00669</v>
      </c>
      <c r="Y141" t="n">
        <v>0.00294</v>
      </c>
      <c r="Z141" t="n">
        <v>0.00294</v>
      </c>
      <c r="AA141" t="n">
        <v>0.00294</v>
      </c>
      <c r="AB141" t="n">
        <v>0.6168897603485839</v>
      </c>
      <c r="AC141" t="n">
        <v>6.602766171465428</v>
      </c>
      <c r="AD141" t="n">
        <v>229.466</v>
      </c>
      <c r="AE141" t="n">
        <v>0.045</v>
      </c>
      <c r="AF141" t="n">
        <v>1081</v>
      </c>
      <c r="AG141" t="n">
        <v>3066</v>
      </c>
      <c r="AH141" t="n">
        <v>3642</v>
      </c>
      <c r="AI141" t="n">
        <v>3890</v>
      </c>
    </row>
    <row r="142" spans="1:39">
      <c r="B142" t="n">
        <v>34</v>
      </c>
      <c r="C142" t="n">
        <v>34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0.00423</v>
      </c>
      <c r="Q142" t="n">
        <v>0.00353</v>
      </c>
      <c r="R142" t="n">
        <v>0.00723</v>
      </c>
      <c r="S142" t="n">
        <v>0.00294</v>
      </c>
      <c r="T142" t="n">
        <v>0.00294</v>
      </c>
      <c r="U142" t="n">
        <v>0.00294</v>
      </c>
      <c r="V142" t="n">
        <v>0.00294</v>
      </c>
      <c r="W142" t="n">
        <v>0.00669</v>
      </c>
      <c r="X142" t="n">
        <v>0.00669</v>
      </c>
      <c r="Y142" t="n">
        <v>0.00294</v>
      </c>
      <c r="Z142" t="n">
        <v>0.00294</v>
      </c>
      <c r="AA142" t="n">
        <v>0.00294</v>
      </c>
      <c r="AB142" t="n">
        <v>0.6168897603485839</v>
      </c>
      <c r="AC142" t="n">
        <v>6.602766171465428</v>
      </c>
      <c r="AD142" t="n">
        <v>229.466</v>
      </c>
      <c r="AE142" t="n">
        <v>0.05</v>
      </c>
      <c r="AF142" t="n">
        <v>1016</v>
      </c>
      <c r="AG142" t="n">
        <v>2776</v>
      </c>
      <c r="AH142" t="n">
        <v>3277</v>
      </c>
      <c r="AI142" t="n">
        <v>3501</v>
      </c>
    </row>
    <row r="143" spans="1:39">
      <c r="B143" t="n">
        <v>34</v>
      </c>
      <c r="C143" t="n">
        <v>34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0.00423</v>
      </c>
      <c r="Q143" t="n">
        <v>0.00353</v>
      </c>
      <c r="R143" t="n">
        <v>0.00723</v>
      </c>
      <c r="S143" t="n">
        <v>0.00294</v>
      </c>
      <c r="T143" t="n">
        <v>0.00294</v>
      </c>
      <c r="U143" t="n">
        <v>0.00294</v>
      </c>
      <c r="V143" t="n">
        <v>0.00294</v>
      </c>
      <c r="W143" t="n">
        <v>0.00669</v>
      </c>
      <c r="X143" t="n">
        <v>0.00669</v>
      </c>
      <c r="Y143" t="n">
        <v>0.00294</v>
      </c>
      <c r="Z143" t="n">
        <v>0.00294</v>
      </c>
      <c r="AA143" t="n">
        <v>0.00294</v>
      </c>
      <c r="AB143" t="n">
        <v>0.6168897603485839</v>
      </c>
      <c r="AC143" t="n">
        <v>6.602766171465428</v>
      </c>
      <c r="AD143" t="n">
        <v>229.466</v>
      </c>
      <c r="AE143" t="n">
        <v>0.055</v>
      </c>
      <c r="AF143" t="n">
        <v>957</v>
      </c>
      <c r="AG143" t="n">
        <v>2537</v>
      </c>
      <c r="AH143" t="n">
        <v>2980</v>
      </c>
      <c r="AI143" t="n">
        <v>3183</v>
      </c>
    </row>
    <row r="144" spans="1:39">
      <c r="B144" t="n">
        <v>34</v>
      </c>
      <c r="C144" t="n">
        <v>34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0.00423</v>
      </c>
      <c r="Q144" t="n">
        <v>0.00353</v>
      </c>
      <c r="R144" t="n">
        <v>0.00723</v>
      </c>
      <c r="S144" t="n">
        <v>0.00294</v>
      </c>
      <c r="T144" t="n">
        <v>0.00294</v>
      </c>
      <c r="U144" t="n">
        <v>0.00294</v>
      </c>
      <c r="V144" t="n">
        <v>0.00294</v>
      </c>
      <c r="W144" t="n">
        <v>0.00669</v>
      </c>
      <c r="X144" t="n">
        <v>0.00669</v>
      </c>
      <c r="Y144" t="n">
        <v>0.00294</v>
      </c>
      <c r="Z144" t="n">
        <v>0.00294</v>
      </c>
      <c r="AA144" t="n">
        <v>0.00294</v>
      </c>
      <c r="AB144" t="n">
        <v>0.6168897603485839</v>
      </c>
      <c r="AC144" t="n">
        <v>6.602766171465428</v>
      </c>
      <c r="AD144" t="n">
        <v>229.466</v>
      </c>
      <c r="AE144" t="n">
        <v>0.06</v>
      </c>
      <c r="AF144" t="n">
        <v>903</v>
      </c>
      <c r="AG144" t="n">
        <v>2336</v>
      </c>
      <c r="AH144" t="n">
        <v>2731</v>
      </c>
      <c r="AI144" t="n">
        <v>2918</v>
      </c>
    </row>
    <row r="145" spans="1:39">
      <c r="B145" t="n">
        <v>34</v>
      </c>
      <c r="C145" t="n">
        <v>34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0.00423</v>
      </c>
      <c r="Q145" t="n">
        <v>0.00353</v>
      </c>
      <c r="R145" t="n">
        <v>0.00723</v>
      </c>
      <c r="S145" t="n">
        <v>0.00294</v>
      </c>
      <c r="T145" t="n">
        <v>0.00294</v>
      </c>
      <c r="U145" t="n">
        <v>0.00294</v>
      </c>
      <c r="V145" t="n">
        <v>0.00294</v>
      </c>
      <c r="W145" t="n">
        <v>0.00669</v>
      </c>
      <c r="X145" t="n">
        <v>0.00669</v>
      </c>
      <c r="Y145" t="n">
        <v>0.00294</v>
      </c>
      <c r="Z145" t="n">
        <v>0.00294</v>
      </c>
      <c r="AA145" t="n">
        <v>0.00294</v>
      </c>
      <c r="AB145" t="n">
        <v>0.6168897603485839</v>
      </c>
      <c r="AC145" t="n">
        <v>6.602766171465428</v>
      </c>
      <c r="AD145" t="n">
        <v>229.466</v>
      </c>
      <c r="AE145" t="n">
        <v>0.065</v>
      </c>
      <c r="AF145" t="n">
        <v>853</v>
      </c>
      <c r="AG145" t="n">
        <v>2164</v>
      </c>
      <c r="AH145" t="n">
        <v>2521</v>
      </c>
      <c r="AI145" t="n">
        <v>2693</v>
      </c>
    </row>
    <row r="146" spans="1:39">
      <c r="B146" t="n">
        <v>34</v>
      </c>
      <c r="C146" t="n">
        <v>34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0.00423</v>
      </c>
      <c r="Q146" t="n">
        <v>0.00353</v>
      </c>
      <c r="R146" t="n">
        <v>0.00723</v>
      </c>
      <c r="S146" t="n">
        <v>0.00294</v>
      </c>
      <c r="T146" t="n">
        <v>0.00294</v>
      </c>
      <c r="U146" t="n">
        <v>0.00294</v>
      </c>
      <c r="V146" t="n">
        <v>0.00294</v>
      </c>
      <c r="W146" t="n">
        <v>0.00669</v>
      </c>
      <c r="X146" t="n">
        <v>0.00669</v>
      </c>
      <c r="Y146" t="n">
        <v>0.00294</v>
      </c>
      <c r="Z146" t="n">
        <v>0.00294</v>
      </c>
      <c r="AA146" t="n">
        <v>0.00294</v>
      </c>
      <c r="AB146" t="n">
        <v>0.6168897603485839</v>
      </c>
      <c r="AC146" t="n">
        <v>6.602766171465428</v>
      </c>
      <c r="AD146" t="n">
        <v>229.466</v>
      </c>
      <c r="AE146" t="n">
        <v>0.07000000000000001</v>
      </c>
      <c r="AF146" t="n">
        <v>808</v>
      </c>
      <c r="AG146" t="n">
        <v>2017</v>
      </c>
      <c r="AH146" t="n">
        <v>2341</v>
      </c>
      <c r="AI146" t="n">
        <v>2501</v>
      </c>
    </row>
    <row r="147" spans="1:39">
      <c r="B147" t="n">
        <v>34</v>
      </c>
      <c r="C147" t="n">
        <v>34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0.00418</v>
      </c>
      <c r="Q147" t="n">
        <v>0.00348</v>
      </c>
      <c r="R147" t="n">
        <v>0.00715</v>
      </c>
      <c r="S147" t="n">
        <v>0.00294</v>
      </c>
      <c r="T147" t="n">
        <v>0.00294</v>
      </c>
      <c r="U147" t="n">
        <v>0.00294</v>
      </c>
      <c r="V147" t="n">
        <v>0.00294</v>
      </c>
      <c r="W147" t="n">
        <v>0.00661</v>
      </c>
      <c r="X147" t="n">
        <v>0.00661</v>
      </c>
      <c r="Y147" t="n">
        <v>0.00294</v>
      </c>
      <c r="Z147" t="n">
        <v>0.00294</v>
      </c>
      <c r="AA147" t="n">
        <v>0.00294</v>
      </c>
      <c r="AB147" t="n">
        <v>0.6167294117647059</v>
      </c>
      <c r="AC147" t="n">
        <v>7.296845667516681</v>
      </c>
      <c r="AD147" t="n">
        <v>229.466</v>
      </c>
      <c r="AE147" t="n">
        <v>0.03</v>
      </c>
      <c r="AF147" t="n">
        <v>1164</v>
      </c>
      <c r="AG147" t="n">
        <v>3063</v>
      </c>
      <c r="AH147" t="n">
        <v>4629</v>
      </c>
      <c r="AI147" t="n">
        <v>5246</v>
      </c>
    </row>
    <row r="148" spans="1:39">
      <c r="B148" t="n">
        <v>34</v>
      </c>
      <c r="C148" t="n">
        <v>34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0.00418</v>
      </c>
      <c r="Q148" t="n">
        <v>0.00348</v>
      </c>
      <c r="R148" t="n">
        <v>0.00715</v>
      </c>
      <c r="S148" t="n">
        <v>0.00294</v>
      </c>
      <c r="T148" t="n">
        <v>0.00294</v>
      </c>
      <c r="U148" t="n">
        <v>0.00294</v>
      </c>
      <c r="V148" t="n">
        <v>0.00294</v>
      </c>
      <c r="W148" t="n">
        <v>0.00661</v>
      </c>
      <c r="X148" t="n">
        <v>0.00661</v>
      </c>
      <c r="Y148" t="n">
        <v>0.00294</v>
      </c>
      <c r="Z148" t="n">
        <v>0.00294</v>
      </c>
      <c r="AA148" t="n">
        <v>0.00294</v>
      </c>
      <c r="AB148" t="n">
        <v>0.6167294117647059</v>
      </c>
      <c r="AC148" t="n">
        <v>7.296845667516681</v>
      </c>
      <c r="AD148" t="n">
        <v>229.466</v>
      </c>
      <c r="AE148" t="n">
        <v>0.035</v>
      </c>
      <c r="AF148" t="n">
        <v>1081</v>
      </c>
      <c r="AG148" t="n">
        <v>2709</v>
      </c>
      <c r="AH148" t="n">
        <v>3990</v>
      </c>
      <c r="AI148" t="n">
        <v>4497</v>
      </c>
    </row>
    <row r="149" spans="1:39">
      <c r="B149" t="n">
        <v>34</v>
      </c>
      <c r="C149" t="n">
        <v>34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0.00418</v>
      </c>
      <c r="Q149" t="n">
        <v>0.00348</v>
      </c>
      <c r="R149" t="n">
        <v>0.00715</v>
      </c>
      <c r="S149" t="n">
        <v>0.00294</v>
      </c>
      <c r="T149" t="n">
        <v>0.00294</v>
      </c>
      <c r="U149" t="n">
        <v>0.00294</v>
      </c>
      <c r="V149" t="n">
        <v>0.00294</v>
      </c>
      <c r="W149" t="n">
        <v>0.00661</v>
      </c>
      <c r="X149" t="n">
        <v>0.00661</v>
      </c>
      <c r="Y149" t="n">
        <v>0.00294</v>
      </c>
      <c r="Z149" t="n">
        <v>0.00294</v>
      </c>
      <c r="AA149" t="n">
        <v>0.00294</v>
      </c>
      <c r="AB149" t="n">
        <v>0.6167294117647059</v>
      </c>
      <c r="AC149" t="n">
        <v>7.296845667516681</v>
      </c>
      <c r="AD149" t="n">
        <v>229.466</v>
      </c>
      <c r="AE149" t="n">
        <v>0.04</v>
      </c>
      <c r="AF149" t="n">
        <v>1007</v>
      </c>
      <c r="AG149" t="n">
        <v>2435</v>
      </c>
      <c r="AH149" t="n">
        <v>3508</v>
      </c>
      <c r="AI149" t="n">
        <v>3935</v>
      </c>
    </row>
    <row r="150" spans="1:39">
      <c r="B150" t="n">
        <v>34</v>
      </c>
      <c r="C150" t="n">
        <v>34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0.00418</v>
      </c>
      <c r="Q150" t="n">
        <v>0.00348</v>
      </c>
      <c r="R150" t="n">
        <v>0.00715</v>
      </c>
      <c r="S150" t="n">
        <v>0.00294</v>
      </c>
      <c r="T150" t="n">
        <v>0.00294</v>
      </c>
      <c r="U150" t="n">
        <v>0.00294</v>
      </c>
      <c r="V150" t="n">
        <v>0.00294</v>
      </c>
      <c r="W150" t="n">
        <v>0.00661</v>
      </c>
      <c r="X150" t="n">
        <v>0.00661</v>
      </c>
      <c r="Y150" t="n">
        <v>0.00294</v>
      </c>
      <c r="Z150" t="n">
        <v>0.00294</v>
      </c>
      <c r="AA150" t="n">
        <v>0.00294</v>
      </c>
      <c r="AB150" t="n">
        <v>0.6167294117647059</v>
      </c>
      <c r="AC150" t="n">
        <v>7.296845667516681</v>
      </c>
      <c r="AD150" t="n">
        <v>229.466</v>
      </c>
      <c r="AE150" t="n">
        <v>0.045</v>
      </c>
      <c r="AF150" t="n">
        <v>940</v>
      </c>
      <c r="AG150" t="n">
        <v>2212</v>
      </c>
      <c r="AH150" t="n">
        <v>3131</v>
      </c>
      <c r="AI150" t="n">
        <v>3497</v>
      </c>
    </row>
    <row r="151" spans="1:39">
      <c r="B151" t="n">
        <v>34</v>
      </c>
      <c r="C151" t="n">
        <v>34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0.00418</v>
      </c>
      <c r="Q151" t="n">
        <v>0.00348</v>
      </c>
      <c r="R151" t="n">
        <v>0.00715</v>
      </c>
      <c r="S151" t="n">
        <v>0.00294</v>
      </c>
      <c r="T151" t="n">
        <v>0.00294</v>
      </c>
      <c r="U151" t="n">
        <v>0.00294</v>
      </c>
      <c r="V151" t="n">
        <v>0.00294</v>
      </c>
      <c r="W151" t="n">
        <v>0.00661</v>
      </c>
      <c r="X151" t="n">
        <v>0.00661</v>
      </c>
      <c r="Y151" t="n">
        <v>0.00294</v>
      </c>
      <c r="Z151" t="n">
        <v>0.00294</v>
      </c>
      <c r="AA151" t="n">
        <v>0.00294</v>
      </c>
      <c r="AB151" t="n">
        <v>0.6167294117647059</v>
      </c>
      <c r="AC151" t="n">
        <v>7.296845667516681</v>
      </c>
      <c r="AD151" t="n">
        <v>229.466</v>
      </c>
      <c r="AE151" t="n">
        <v>0.05</v>
      </c>
      <c r="AF151" t="n">
        <v>879</v>
      </c>
      <c r="AG151" t="n">
        <v>2029</v>
      </c>
      <c r="AH151" t="n">
        <v>2828</v>
      </c>
      <c r="AI151" t="n">
        <v>3148</v>
      </c>
    </row>
    <row r="152" spans="1:39">
      <c r="B152" t="n">
        <v>34</v>
      </c>
      <c r="C152" t="n">
        <v>34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0.00418</v>
      </c>
      <c r="Q152" t="n">
        <v>0.00348</v>
      </c>
      <c r="R152" t="n">
        <v>0.00715</v>
      </c>
      <c r="S152" t="n">
        <v>0.00294</v>
      </c>
      <c r="T152" t="n">
        <v>0.00294</v>
      </c>
      <c r="U152" t="n">
        <v>0.00294</v>
      </c>
      <c r="V152" t="n">
        <v>0.00294</v>
      </c>
      <c r="W152" t="n">
        <v>0.00661</v>
      </c>
      <c r="X152" t="n">
        <v>0.00661</v>
      </c>
      <c r="Y152" t="n">
        <v>0.00294</v>
      </c>
      <c r="Z152" t="n">
        <v>0.00294</v>
      </c>
      <c r="AA152" t="n">
        <v>0.00294</v>
      </c>
      <c r="AB152" t="n">
        <v>0.6167294117647059</v>
      </c>
      <c r="AC152" t="n">
        <v>7.296845667516681</v>
      </c>
      <c r="AD152" t="n">
        <v>229.466</v>
      </c>
      <c r="AE152" t="n">
        <v>0.055</v>
      </c>
      <c r="AF152" t="n">
        <v>825</v>
      </c>
      <c r="AG152" t="n">
        <v>1873</v>
      </c>
      <c r="AH152" t="n">
        <v>2579</v>
      </c>
      <c r="AI152" t="n">
        <v>2862</v>
      </c>
    </row>
    <row r="153" spans="1:39">
      <c r="B153" t="n">
        <v>34</v>
      </c>
      <c r="C153" t="n">
        <v>34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0.00418</v>
      </c>
      <c r="Q153" t="n">
        <v>0.00348</v>
      </c>
      <c r="R153" t="n">
        <v>0.00715</v>
      </c>
      <c r="S153" t="n">
        <v>0.00294</v>
      </c>
      <c r="T153" t="n">
        <v>0.00294</v>
      </c>
      <c r="U153" t="n">
        <v>0.00294</v>
      </c>
      <c r="V153" t="n">
        <v>0.00294</v>
      </c>
      <c r="W153" t="n">
        <v>0.00661</v>
      </c>
      <c r="X153" t="n">
        <v>0.00661</v>
      </c>
      <c r="Y153" t="n">
        <v>0.00294</v>
      </c>
      <c r="Z153" t="n">
        <v>0.00294</v>
      </c>
      <c r="AA153" t="n">
        <v>0.00294</v>
      </c>
      <c r="AB153" t="n">
        <v>0.6167294117647059</v>
      </c>
      <c r="AC153" t="n">
        <v>7.296845667516681</v>
      </c>
      <c r="AD153" t="n">
        <v>229.466</v>
      </c>
      <c r="AE153" t="n">
        <v>0.06</v>
      </c>
      <c r="AF153" t="n">
        <v>776</v>
      </c>
      <c r="AG153" t="n">
        <v>1739</v>
      </c>
      <c r="AH153" t="n">
        <v>2370</v>
      </c>
      <c r="AI153" t="n">
        <v>2623</v>
      </c>
    </row>
    <row r="154" spans="1:39">
      <c r="B154" t="n">
        <v>34</v>
      </c>
      <c r="C154" t="n">
        <v>34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0.00418</v>
      </c>
      <c r="Q154" t="n">
        <v>0.00348</v>
      </c>
      <c r="R154" t="n">
        <v>0.00715</v>
      </c>
      <c r="S154" t="n">
        <v>0.00294</v>
      </c>
      <c r="T154" t="n">
        <v>0.00294</v>
      </c>
      <c r="U154" t="n">
        <v>0.00294</v>
      </c>
      <c r="V154" t="n">
        <v>0.00294</v>
      </c>
      <c r="W154" t="n">
        <v>0.00661</v>
      </c>
      <c r="X154" t="n">
        <v>0.00661</v>
      </c>
      <c r="Y154" t="n">
        <v>0.00294</v>
      </c>
      <c r="Z154" t="n">
        <v>0.00294</v>
      </c>
      <c r="AA154" t="n">
        <v>0.00294</v>
      </c>
      <c r="AB154" t="n">
        <v>0.6167294117647059</v>
      </c>
      <c r="AC154" t="n">
        <v>7.296845667516681</v>
      </c>
      <c r="AD154" t="n">
        <v>229.466</v>
      </c>
      <c r="AE154" t="n">
        <v>0.065</v>
      </c>
      <c r="AF154" t="n">
        <v>731</v>
      </c>
      <c r="AG154" t="n">
        <v>1623</v>
      </c>
      <c r="AH154" t="n">
        <v>2192</v>
      </c>
      <c r="AI154" t="n">
        <v>2421</v>
      </c>
    </row>
    <row r="155" spans="1:39">
      <c r="B155" t="n">
        <v>34</v>
      </c>
      <c r="C155" t="n">
        <v>34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0.00418</v>
      </c>
      <c r="Q155" t="n">
        <v>0.00348</v>
      </c>
      <c r="R155" t="n">
        <v>0.00715</v>
      </c>
      <c r="S155" t="n">
        <v>0.00294</v>
      </c>
      <c r="T155" t="n">
        <v>0.00294</v>
      </c>
      <c r="U155" t="n">
        <v>0.00294</v>
      </c>
      <c r="V155" t="n">
        <v>0.00294</v>
      </c>
      <c r="W155" t="n">
        <v>0.00661</v>
      </c>
      <c r="X155" t="n">
        <v>0.00661</v>
      </c>
      <c r="Y155" t="n">
        <v>0.00294</v>
      </c>
      <c r="Z155" t="n">
        <v>0.00294</v>
      </c>
      <c r="AA155" t="n">
        <v>0.00294</v>
      </c>
      <c r="AB155" t="n">
        <v>0.6167294117647059</v>
      </c>
      <c r="AC155" t="n">
        <v>7.296845667516681</v>
      </c>
      <c r="AD155" t="n">
        <v>229.466</v>
      </c>
      <c r="AE155" t="n">
        <v>0.07000000000000001</v>
      </c>
      <c r="AF155" t="n">
        <v>690</v>
      </c>
      <c r="AG155" t="n">
        <v>1522</v>
      </c>
      <c r="AH155" t="n">
        <v>2040</v>
      </c>
      <c r="AI155" t="n">
        <v>2248</v>
      </c>
    </row>
    <row r="156" spans="1:39">
      <c r="B156" t="n">
        <v>34</v>
      </c>
      <c r="C156" t="n">
        <v>34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0.00414</v>
      </c>
      <c r="Q156" t="n">
        <v>0.00345</v>
      </c>
      <c r="R156" t="n">
        <v>0.00708</v>
      </c>
      <c r="S156" t="n">
        <v>0.00294</v>
      </c>
      <c r="T156" t="n">
        <v>0.00294</v>
      </c>
      <c r="U156" t="n">
        <v>0.00294</v>
      </c>
      <c r="V156" t="n">
        <v>0.00294</v>
      </c>
      <c r="W156" t="n">
        <v>0.00656</v>
      </c>
      <c r="X156" t="n">
        <v>0.00656</v>
      </c>
      <c r="Y156" t="n">
        <v>0.00294</v>
      </c>
      <c r="Z156" t="n">
        <v>0.00294</v>
      </c>
      <c r="AA156" t="n">
        <v>0.00294</v>
      </c>
      <c r="AB156" t="n">
        <v>0.6166435729847495</v>
      </c>
      <c r="AC156" t="n">
        <v>7.29633784827397</v>
      </c>
      <c r="AD156" t="n">
        <v>229.466</v>
      </c>
      <c r="AE156" t="n">
        <v>0.03</v>
      </c>
      <c r="AF156" t="n">
        <v>1164</v>
      </c>
      <c r="AG156" t="n">
        <v>3063</v>
      </c>
      <c r="AH156" t="n">
        <v>4629</v>
      </c>
      <c r="AI156" t="n">
        <v>5246</v>
      </c>
    </row>
    <row r="157" spans="1:39">
      <c r="B157" t="n">
        <v>34</v>
      </c>
      <c r="C157" t="n">
        <v>34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0.00414</v>
      </c>
      <c r="Q157" t="n">
        <v>0.00345</v>
      </c>
      <c r="R157" t="n">
        <v>0.00708</v>
      </c>
      <c r="S157" t="n">
        <v>0.00294</v>
      </c>
      <c r="T157" t="n">
        <v>0.00294</v>
      </c>
      <c r="U157" t="n">
        <v>0.00294</v>
      </c>
      <c r="V157" t="n">
        <v>0.00294</v>
      </c>
      <c r="W157" t="n">
        <v>0.00656</v>
      </c>
      <c r="X157" t="n">
        <v>0.00656</v>
      </c>
      <c r="Y157" t="n">
        <v>0.00294</v>
      </c>
      <c r="Z157" t="n">
        <v>0.00294</v>
      </c>
      <c r="AA157" t="n">
        <v>0.00294</v>
      </c>
      <c r="AB157" t="n">
        <v>0.6166435729847495</v>
      </c>
      <c r="AC157" t="n">
        <v>7.29633784827397</v>
      </c>
      <c r="AD157" t="n">
        <v>229.466</v>
      </c>
      <c r="AE157" t="n">
        <v>0.035</v>
      </c>
      <c r="AF157" t="n">
        <v>1081</v>
      </c>
      <c r="AG157" t="n">
        <v>2709</v>
      </c>
      <c r="AH157" t="n">
        <v>3990</v>
      </c>
      <c r="AI157" t="n">
        <v>4497</v>
      </c>
    </row>
    <row r="158" spans="1:39">
      <c r="B158" t="n">
        <v>34</v>
      </c>
      <c r="C158" t="n">
        <v>34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0.00414</v>
      </c>
      <c r="Q158" t="n">
        <v>0.00345</v>
      </c>
      <c r="R158" t="n">
        <v>0.00708</v>
      </c>
      <c r="S158" t="n">
        <v>0.00294</v>
      </c>
      <c r="T158" t="n">
        <v>0.00294</v>
      </c>
      <c r="U158" t="n">
        <v>0.00294</v>
      </c>
      <c r="V158" t="n">
        <v>0.00294</v>
      </c>
      <c r="W158" t="n">
        <v>0.00656</v>
      </c>
      <c r="X158" t="n">
        <v>0.00656</v>
      </c>
      <c r="Y158" t="n">
        <v>0.00294</v>
      </c>
      <c r="Z158" t="n">
        <v>0.00294</v>
      </c>
      <c r="AA158" t="n">
        <v>0.00294</v>
      </c>
      <c r="AB158" t="n">
        <v>0.6166435729847495</v>
      </c>
      <c r="AC158" t="n">
        <v>7.29633784827397</v>
      </c>
      <c r="AD158" t="n">
        <v>229.466</v>
      </c>
      <c r="AE158" t="n">
        <v>0.04</v>
      </c>
      <c r="AF158" t="n">
        <v>1007</v>
      </c>
      <c r="AG158" t="n">
        <v>2435</v>
      </c>
      <c r="AH158" t="n">
        <v>3508</v>
      </c>
      <c r="AI158" t="n">
        <v>3935</v>
      </c>
    </row>
    <row r="159" spans="1:39">
      <c r="B159" t="n">
        <v>34</v>
      </c>
      <c r="C159" t="n">
        <v>34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0.00414</v>
      </c>
      <c r="Q159" t="n">
        <v>0.00345</v>
      </c>
      <c r="R159" t="n">
        <v>0.00708</v>
      </c>
      <c r="S159" t="n">
        <v>0.00294</v>
      </c>
      <c r="T159" t="n">
        <v>0.00294</v>
      </c>
      <c r="U159" t="n">
        <v>0.00294</v>
      </c>
      <c r="V159" t="n">
        <v>0.00294</v>
      </c>
      <c r="W159" t="n">
        <v>0.00656</v>
      </c>
      <c r="X159" t="n">
        <v>0.00656</v>
      </c>
      <c r="Y159" t="n">
        <v>0.00294</v>
      </c>
      <c r="Z159" t="n">
        <v>0.00294</v>
      </c>
      <c r="AA159" t="n">
        <v>0.00294</v>
      </c>
      <c r="AB159" t="n">
        <v>0.6166435729847495</v>
      </c>
      <c r="AC159" t="n">
        <v>7.29633784827397</v>
      </c>
      <c r="AD159" t="n">
        <v>229.466</v>
      </c>
      <c r="AE159" t="n">
        <v>0.045</v>
      </c>
      <c r="AF159" t="n">
        <v>940</v>
      </c>
      <c r="AG159" t="n">
        <v>2212</v>
      </c>
      <c r="AH159" t="n">
        <v>3131</v>
      </c>
      <c r="AI159" t="n">
        <v>3497</v>
      </c>
    </row>
    <row r="160" spans="1:39">
      <c r="B160" t="n">
        <v>34</v>
      </c>
      <c r="C160" t="n">
        <v>34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0.00414</v>
      </c>
      <c r="Q160" t="n">
        <v>0.00345</v>
      </c>
      <c r="R160" t="n">
        <v>0.00708</v>
      </c>
      <c r="S160" t="n">
        <v>0.00294</v>
      </c>
      <c r="T160" t="n">
        <v>0.00294</v>
      </c>
      <c r="U160" t="n">
        <v>0.00294</v>
      </c>
      <c r="V160" t="n">
        <v>0.00294</v>
      </c>
      <c r="W160" t="n">
        <v>0.00656</v>
      </c>
      <c r="X160" t="n">
        <v>0.00656</v>
      </c>
      <c r="Y160" t="n">
        <v>0.00294</v>
      </c>
      <c r="Z160" t="n">
        <v>0.00294</v>
      </c>
      <c r="AA160" t="n">
        <v>0.00294</v>
      </c>
      <c r="AB160" t="n">
        <v>0.6166435729847495</v>
      </c>
      <c r="AC160" t="n">
        <v>7.29633784827397</v>
      </c>
      <c r="AD160" t="n">
        <v>229.466</v>
      </c>
      <c r="AE160" t="n">
        <v>0.05</v>
      </c>
      <c r="AF160" t="n">
        <v>879</v>
      </c>
      <c r="AG160" t="n">
        <v>2029</v>
      </c>
      <c r="AH160" t="n">
        <v>2828</v>
      </c>
      <c r="AI160" t="n">
        <v>3148</v>
      </c>
    </row>
    <row r="161" spans="1:39">
      <c r="B161" t="n">
        <v>34</v>
      </c>
      <c r="C161" t="n">
        <v>34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0.00414</v>
      </c>
      <c r="Q161" t="n">
        <v>0.00345</v>
      </c>
      <c r="R161" t="n">
        <v>0.00708</v>
      </c>
      <c r="S161" t="n">
        <v>0.00294</v>
      </c>
      <c r="T161" t="n">
        <v>0.00294</v>
      </c>
      <c r="U161" t="n">
        <v>0.00294</v>
      </c>
      <c r="V161" t="n">
        <v>0.00294</v>
      </c>
      <c r="W161" t="n">
        <v>0.00656</v>
      </c>
      <c r="X161" t="n">
        <v>0.00656</v>
      </c>
      <c r="Y161" t="n">
        <v>0.00294</v>
      </c>
      <c r="Z161" t="n">
        <v>0.00294</v>
      </c>
      <c r="AA161" t="n">
        <v>0.00294</v>
      </c>
      <c r="AB161" t="n">
        <v>0.6166435729847495</v>
      </c>
      <c r="AC161" t="n">
        <v>7.29633784827397</v>
      </c>
      <c r="AD161" t="n">
        <v>229.466</v>
      </c>
      <c r="AE161" t="n">
        <v>0.055</v>
      </c>
      <c r="AF161" t="n">
        <v>825</v>
      </c>
      <c r="AG161" t="n">
        <v>1873</v>
      </c>
      <c r="AH161" t="n">
        <v>2579</v>
      </c>
      <c r="AI161" t="n">
        <v>2862</v>
      </c>
    </row>
    <row r="162" spans="1:39">
      <c r="B162" t="n">
        <v>34</v>
      </c>
      <c r="C162" t="n">
        <v>34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0.00414</v>
      </c>
      <c r="Q162" t="n">
        <v>0.00345</v>
      </c>
      <c r="R162" t="n">
        <v>0.00708</v>
      </c>
      <c r="S162" t="n">
        <v>0.00294</v>
      </c>
      <c r="T162" t="n">
        <v>0.00294</v>
      </c>
      <c r="U162" t="n">
        <v>0.00294</v>
      </c>
      <c r="V162" t="n">
        <v>0.00294</v>
      </c>
      <c r="W162" t="n">
        <v>0.00656</v>
      </c>
      <c r="X162" t="n">
        <v>0.00656</v>
      </c>
      <c r="Y162" t="n">
        <v>0.00294</v>
      </c>
      <c r="Z162" t="n">
        <v>0.00294</v>
      </c>
      <c r="AA162" t="n">
        <v>0.00294</v>
      </c>
      <c r="AB162" t="n">
        <v>0.6166435729847495</v>
      </c>
      <c r="AC162" t="n">
        <v>7.29633784827397</v>
      </c>
      <c r="AD162" t="n">
        <v>229.466</v>
      </c>
      <c r="AE162" t="n">
        <v>0.06</v>
      </c>
      <c r="AF162" t="n">
        <v>776</v>
      </c>
      <c r="AG162" t="n">
        <v>1739</v>
      </c>
      <c r="AH162" t="n">
        <v>2370</v>
      </c>
      <c r="AI162" t="n">
        <v>2623</v>
      </c>
    </row>
    <row r="163" spans="1:39">
      <c r="B163" t="n">
        <v>34</v>
      </c>
      <c r="C163" t="n">
        <v>34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0.00414</v>
      </c>
      <c r="Q163" t="n">
        <v>0.00345</v>
      </c>
      <c r="R163" t="n">
        <v>0.00708</v>
      </c>
      <c r="S163" t="n">
        <v>0.00294</v>
      </c>
      <c r="T163" t="n">
        <v>0.00294</v>
      </c>
      <c r="U163" t="n">
        <v>0.00294</v>
      </c>
      <c r="V163" t="n">
        <v>0.00294</v>
      </c>
      <c r="W163" t="n">
        <v>0.00656</v>
      </c>
      <c r="X163" t="n">
        <v>0.00656</v>
      </c>
      <c r="Y163" t="n">
        <v>0.00294</v>
      </c>
      <c r="Z163" t="n">
        <v>0.00294</v>
      </c>
      <c r="AA163" t="n">
        <v>0.00294</v>
      </c>
      <c r="AB163" t="n">
        <v>0.6166435729847495</v>
      </c>
      <c r="AC163" t="n">
        <v>7.29633784827397</v>
      </c>
      <c r="AD163" t="n">
        <v>229.466</v>
      </c>
      <c r="AE163" t="n">
        <v>0.065</v>
      </c>
      <c r="AF163" t="n">
        <v>731</v>
      </c>
      <c r="AG163" t="n">
        <v>1623</v>
      </c>
      <c r="AH163" t="n">
        <v>2192</v>
      </c>
      <c r="AI163" t="n">
        <v>2421</v>
      </c>
    </row>
    <row r="164" spans="1:39">
      <c r="B164" t="n">
        <v>34</v>
      </c>
      <c r="C164" t="n">
        <v>34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0.00414</v>
      </c>
      <c r="Q164" t="n">
        <v>0.00345</v>
      </c>
      <c r="R164" t="n">
        <v>0.00708</v>
      </c>
      <c r="S164" t="n">
        <v>0.00294</v>
      </c>
      <c r="T164" t="n">
        <v>0.00294</v>
      </c>
      <c r="U164" t="n">
        <v>0.00294</v>
      </c>
      <c r="V164" t="n">
        <v>0.00294</v>
      </c>
      <c r="W164" t="n">
        <v>0.00656</v>
      </c>
      <c r="X164" t="n">
        <v>0.00656</v>
      </c>
      <c r="Y164" t="n">
        <v>0.00294</v>
      </c>
      <c r="Z164" t="n">
        <v>0.00294</v>
      </c>
      <c r="AA164" t="n">
        <v>0.00294</v>
      </c>
      <c r="AB164" t="n">
        <v>0.6166435729847495</v>
      </c>
      <c r="AC164" t="n">
        <v>7.29633784827397</v>
      </c>
      <c r="AD164" t="n">
        <v>229.466</v>
      </c>
      <c r="AE164" t="n">
        <v>0.07000000000000001</v>
      </c>
      <c r="AF164" t="n">
        <v>690</v>
      </c>
      <c r="AG164" t="n">
        <v>1522</v>
      </c>
      <c r="AH164" t="n">
        <v>2040</v>
      </c>
      <c r="AI164" t="n">
        <v>2248</v>
      </c>
    </row>
    <row r="165" spans="1:39">
      <c r="B165" t="n">
        <v>34</v>
      </c>
      <c r="C165" t="n">
        <v>34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0.0041</v>
      </c>
      <c r="Q165" t="n">
        <v>0.00341</v>
      </c>
      <c r="R165" t="n">
        <v>0.00699</v>
      </c>
      <c r="S165" t="n">
        <v>0.00294</v>
      </c>
      <c r="T165" t="n">
        <v>0.00294</v>
      </c>
      <c r="U165" t="n">
        <v>0.00294</v>
      </c>
      <c r="V165" t="n">
        <v>0.00294</v>
      </c>
      <c r="W165" t="n">
        <v>0.00648</v>
      </c>
      <c r="X165" t="n">
        <v>0.00648</v>
      </c>
      <c r="Y165" t="n">
        <v>0.00294</v>
      </c>
      <c r="Z165" t="n">
        <v>0.00294</v>
      </c>
      <c r="AA165" t="n">
        <v>0.00294</v>
      </c>
      <c r="AB165" t="n">
        <v>0.6164884531590414</v>
      </c>
      <c r="AC165" t="n">
        <v>7.295420075113102</v>
      </c>
      <c r="AD165" t="n">
        <v>229.466</v>
      </c>
      <c r="AE165" t="n">
        <v>0.03</v>
      </c>
      <c r="AF165" t="n">
        <v>1164</v>
      </c>
      <c r="AG165" t="n">
        <v>3063</v>
      </c>
      <c r="AH165" t="n">
        <v>4629</v>
      </c>
      <c r="AI165" t="n">
        <v>5246</v>
      </c>
    </row>
    <row r="166" spans="1:39">
      <c r="B166" t="n">
        <v>34</v>
      </c>
      <c r="C166" t="n">
        <v>34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0.0041</v>
      </c>
      <c r="Q166" t="n">
        <v>0.00341</v>
      </c>
      <c r="R166" t="n">
        <v>0.00699</v>
      </c>
      <c r="S166" t="n">
        <v>0.00294</v>
      </c>
      <c r="T166" t="n">
        <v>0.00294</v>
      </c>
      <c r="U166" t="n">
        <v>0.00294</v>
      </c>
      <c r="V166" t="n">
        <v>0.00294</v>
      </c>
      <c r="W166" t="n">
        <v>0.00648</v>
      </c>
      <c r="X166" t="n">
        <v>0.00648</v>
      </c>
      <c r="Y166" t="n">
        <v>0.00294</v>
      </c>
      <c r="Z166" t="n">
        <v>0.00294</v>
      </c>
      <c r="AA166" t="n">
        <v>0.00294</v>
      </c>
      <c r="AB166" t="n">
        <v>0.6164884531590414</v>
      </c>
      <c r="AC166" t="n">
        <v>7.295420075113102</v>
      </c>
      <c r="AD166" t="n">
        <v>229.466</v>
      </c>
      <c r="AE166" t="n">
        <v>0.035</v>
      </c>
      <c r="AF166" t="n">
        <v>1081</v>
      </c>
      <c r="AG166" t="n">
        <v>2709</v>
      </c>
      <c r="AH166" t="n">
        <v>3990</v>
      </c>
      <c r="AI166" t="n">
        <v>4497</v>
      </c>
    </row>
    <row r="167" spans="1:39">
      <c r="B167" t="n">
        <v>34</v>
      </c>
      <c r="C167" t="n">
        <v>34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0.0041</v>
      </c>
      <c r="Q167" t="n">
        <v>0.00341</v>
      </c>
      <c r="R167" t="n">
        <v>0.00699</v>
      </c>
      <c r="S167" t="n">
        <v>0.00294</v>
      </c>
      <c r="T167" t="n">
        <v>0.00294</v>
      </c>
      <c r="U167" t="n">
        <v>0.00294</v>
      </c>
      <c r="V167" t="n">
        <v>0.00294</v>
      </c>
      <c r="W167" t="n">
        <v>0.00648</v>
      </c>
      <c r="X167" t="n">
        <v>0.00648</v>
      </c>
      <c r="Y167" t="n">
        <v>0.00294</v>
      </c>
      <c r="Z167" t="n">
        <v>0.00294</v>
      </c>
      <c r="AA167" t="n">
        <v>0.00294</v>
      </c>
      <c r="AB167" t="n">
        <v>0.6164884531590414</v>
      </c>
      <c r="AC167" t="n">
        <v>7.295420075113102</v>
      </c>
      <c r="AD167" t="n">
        <v>229.466</v>
      </c>
      <c r="AE167" t="n">
        <v>0.04</v>
      </c>
      <c r="AF167" t="n">
        <v>1007</v>
      </c>
      <c r="AG167" t="n">
        <v>2435</v>
      </c>
      <c r="AH167" t="n">
        <v>3508</v>
      </c>
      <c r="AI167" t="n">
        <v>3935</v>
      </c>
    </row>
    <row r="168" spans="1:39">
      <c r="B168" t="n">
        <v>34</v>
      </c>
      <c r="C168" t="n">
        <v>34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0.0041</v>
      </c>
      <c r="Q168" t="n">
        <v>0.00341</v>
      </c>
      <c r="R168" t="n">
        <v>0.00699</v>
      </c>
      <c r="S168" t="n">
        <v>0.00294</v>
      </c>
      <c r="T168" t="n">
        <v>0.00294</v>
      </c>
      <c r="U168" t="n">
        <v>0.00294</v>
      </c>
      <c r="V168" t="n">
        <v>0.00294</v>
      </c>
      <c r="W168" t="n">
        <v>0.00648</v>
      </c>
      <c r="X168" t="n">
        <v>0.00648</v>
      </c>
      <c r="Y168" t="n">
        <v>0.00294</v>
      </c>
      <c r="Z168" t="n">
        <v>0.00294</v>
      </c>
      <c r="AA168" t="n">
        <v>0.00294</v>
      </c>
      <c r="AB168" t="n">
        <v>0.6164884531590414</v>
      </c>
      <c r="AC168" t="n">
        <v>7.295420075113102</v>
      </c>
      <c r="AD168" t="n">
        <v>229.466</v>
      </c>
      <c r="AE168" t="n">
        <v>0.045</v>
      </c>
      <c r="AF168" t="n">
        <v>940</v>
      </c>
      <c r="AG168" t="n">
        <v>2212</v>
      </c>
      <c r="AH168" t="n">
        <v>3131</v>
      </c>
      <c r="AI168" t="n">
        <v>3497</v>
      </c>
    </row>
    <row r="169" spans="1:39">
      <c r="B169" t="n">
        <v>34</v>
      </c>
      <c r="C169" t="n">
        <v>34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0.0041</v>
      </c>
      <c r="Q169" t="n">
        <v>0.00341</v>
      </c>
      <c r="R169" t="n">
        <v>0.00699</v>
      </c>
      <c r="S169" t="n">
        <v>0.00294</v>
      </c>
      <c r="T169" t="n">
        <v>0.00294</v>
      </c>
      <c r="U169" t="n">
        <v>0.00294</v>
      </c>
      <c r="V169" t="n">
        <v>0.00294</v>
      </c>
      <c r="W169" t="n">
        <v>0.00648</v>
      </c>
      <c r="X169" t="n">
        <v>0.00648</v>
      </c>
      <c r="Y169" t="n">
        <v>0.00294</v>
      </c>
      <c r="Z169" t="n">
        <v>0.00294</v>
      </c>
      <c r="AA169" t="n">
        <v>0.00294</v>
      </c>
      <c r="AB169" t="n">
        <v>0.6164884531590414</v>
      </c>
      <c r="AC169" t="n">
        <v>7.295420075113102</v>
      </c>
      <c r="AD169" t="n">
        <v>229.466</v>
      </c>
      <c r="AE169" t="n">
        <v>0.05</v>
      </c>
      <c r="AF169" t="n">
        <v>879</v>
      </c>
      <c r="AG169" t="n">
        <v>2029</v>
      </c>
      <c r="AH169" t="n">
        <v>2828</v>
      </c>
      <c r="AI169" t="n">
        <v>3148</v>
      </c>
    </row>
    <row r="170" spans="1:39">
      <c r="B170" t="n">
        <v>34</v>
      </c>
      <c r="C170" t="n">
        <v>34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0.0041</v>
      </c>
      <c r="Q170" t="n">
        <v>0.00341</v>
      </c>
      <c r="R170" t="n">
        <v>0.00699</v>
      </c>
      <c r="S170" t="n">
        <v>0.00294</v>
      </c>
      <c r="T170" t="n">
        <v>0.00294</v>
      </c>
      <c r="U170" t="n">
        <v>0.00294</v>
      </c>
      <c r="V170" t="n">
        <v>0.00294</v>
      </c>
      <c r="W170" t="n">
        <v>0.00648</v>
      </c>
      <c r="X170" t="n">
        <v>0.00648</v>
      </c>
      <c r="Y170" t="n">
        <v>0.00294</v>
      </c>
      <c r="Z170" t="n">
        <v>0.00294</v>
      </c>
      <c r="AA170" t="n">
        <v>0.00294</v>
      </c>
      <c r="AB170" t="n">
        <v>0.6164884531590414</v>
      </c>
      <c r="AC170" t="n">
        <v>7.295420075113102</v>
      </c>
      <c r="AD170" t="n">
        <v>229.466</v>
      </c>
      <c r="AE170" t="n">
        <v>0.055</v>
      </c>
      <c r="AF170" t="n">
        <v>825</v>
      </c>
      <c r="AG170" t="n">
        <v>1873</v>
      </c>
      <c r="AH170" t="n">
        <v>2579</v>
      </c>
      <c r="AI170" t="n">
        <v>2862</v>
      </c>
    </row>
    <row r="171" spans="1:39">
      <c r="B171" t="n">
        <v>34</v>
      </c>
      <c r="C171" t="n">
        <v>34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0.0041</v>
      </c>
      <c r="Q171" t="n">
        <v>0.00341</v>
      </c>
      <c r="R171" t="n">
        <v>0.00699</v>
      </c>
      <c r="S171" t="n">
        <v>0.00294</v>
      </c>
      <c r="T171" t="n">
        <v>0.00294</v>
      </c>
      <c r="U171" t="n">
        <v>0.00294</v>
      </c>
      <c r="V171" t="n">
        <v>0.00294</v>
      </c>
      <c r="W171" t="n">
        <v>0.00648</v>
      </c>
      <c r="X171" t="n">
        <v>0.00648</v>
      </c>
      <c r="Y171" t="n">
        <v>0.00294</v>
      </c>
      <c r="Z171" t="n">
        <v>0.00294</v>
      </c>
      <c r="AA171" t="n">
        <v>0.00294</v>
      </c>
      <c r="AB171" t="n">
        <v>0.6164884531590414</v>
      </c>
      <c r="AC171" t="n">
        <v>7.295420075113102</v>
      </c>
      <c r="AD171" t="n">
        <v>229.466</v>
      </c>
      <c r="AE171" t="n">
        <v>0.06</v>
      </c>
      <c r="AF171" t="n">
        <v>776</v>
      </c>
      <c r="AG171" t="n">
        <v>1739</v>
      </c>
      <c r="AH171" t="n">
        <v>2370</v>
      </c>
      <c r="AI171" t="n">
        <v>2623</v>
      </c>
    </row>
    <row r="172" spans="1:39">
      <c r="B172" t="n">
        <v>34</v>
      </c>
      <c r="C172" t="n">
        <v>34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0.0041</v>
      </c>
      <c r="Q172" t="n">
        <v>0.00341</v>
      </c>
      <c r="R172" t="n">
        <v>0.00699</v>
      </c>
      <c r="S172" t="n">
        <v>0.00294</v>
      </c>
      <c r="T172" t="n">
        <v>0.00294</v>
      </c>
      <c r="U172" t="n">
        <v>0.00294</v>
      </c>
      <c r="V172" t="n">
        <v>0.00294</v>
      </c>
      <c r="W172" t="n">
        <v>0.00648</v>
      </c>
      <c r="X172" t="n">
        <v>0.00648</v>
      </c>
      <c r="Y172" t="n">
        <v>0.00294</v>
      </c>
      <c r="Z172" t="n">
        <v>0.00294</v>
      </c>
      <c r="AA172" t="n">
        <v>0.00294</v>
      </c>
      <c r="AB172" t="n">
        <v>0.6164884531590414</v>
      </c>
      <c r="AC172" t="n">
        <v>7.295420075113102</v>
      </c>
      <c r="AD172" t="n">
        <v>229.466</v>
      </c>
      <c r="AE172" t="n">
        <v>0.065</v>
      </c>
      <c r="AF172" t="n">
        <v>731</v>
      </c>
      <c r="AG172" t="n">
        <v>1623</v>
      </c>
      <c r="AH172" t="n">
        <v>2192</v>
      </c>
      <c r="AI172" t="n">
        <v>2421</v>
      </c>
    </row>
    <row r="173" spans="1:39">
      <c r="B173" t="n">
        <v>34</v>
      </c>
      <c r="C173" t="n">
        <v>34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0.0041</v>
      </c>
      <c r="Q173" t="n">
        <v>0.00341</v>
      </c>
      <c r="R173" t="n">
        <v>0.00699</v>
      </c>
      <c r="S173" t="n">
        <v>0.00294</v>
      </c>
      <c r="T173" t="n">
        <v>0.00294</v>
      </c>
      <c r="U173" t="n">
        <v>0.00294</v>
      </c>
      <c r="V173" t="n">
        <v>0.00294</v>
      </c>
      <c r="W173" t="n">
        <v>0.00648</v>
      </c>
      <c r="X173" t="n">
        <v>0.00648</v>
      </c>
      <c r="Y173" t="n">
        <v>0.00294</v>
      </c>
      <c r="Z173" t="n">
        <v>0.00294</v>
      </c>
      <c r="AA173" t="n">
        <v>0.00294</v>
      </c>
      <c r="AB173" t="n">
        <v>0.6164884531590414</v>
      </c>
      <c r="AC173" t="n">
        <v>7.295420075113102</v>
      </c>
      <c r="AD173" t="n">
        <v>229.466</v>
      </c>
      <c r="AE173" t="n">
        <v>0.07000000000000001</v>
      </c>
      <c r="AF173" t="n">
        <v>690</v>
      </c>
      <c r="AG173" t="n">
        <v>1522</v>
      </c>
      <c r="AH173" t="n">
        <v>2040</v>
      </c>
      <c r="AI173" t="n">
        <v>2248</v>
      </c>
    </row>
    <row r="174" spans="1:39">
      <c r="B174" t="n">
        <v>34</v>
      </c>
      <c r="C174" t="n">
        <v>34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0.00407</v>
      </c>
      <c r="Q174" t="n">
        <v>0.00337</v>
      </c>
      <c r="R174" t="n">
        <v>0.00692</v>
      </c>
      <c r="S174" t="n">
        <v>0.00294</v>
      </c>
      <c r="T174" t="n">
        <v>0.00294</v>
      </c>
      <c r="U174" t="n">
        <v>0.00294</v>
      </c>
      <c r="V174" t="n">
        <v>0.00294</v>
      </c>
      <c r="W174" t="n">
        <v>0.00641</v>
      </c>
      <c r="X174" t="n">
        <v>0.00641</v>
      </c>
      <c r="Y174" t="n">
        <v>0.00294</v>
      </c>
      <c r="Z174" t="n">
        <v>0.00294</v>
      </c>
      <c r="AA174" t="n">
        <v>0.00294</v>
      </c>
      <c r="AB174" t="n">
        <v>0.6167076252723311</v>
      </c>
      <c r="AC174" t="n">
        <v>7.296716782730704</v>
      </c>
      <c r="AD174" t="n">
        <v>229.466</v>
      </c>
      <c r="AE174" t="n">
        <v>0.03</v>
      </c>
      <c r="AF174" t="n">
        <v>1164</v>
      </c>
      <c r="AG174" t="n">
        <v>3063</v>
      </c>
      <c r="AH174" t="n">
        <v>4629</v>
      </c>
      <c r="AI174" t="n">
        <v>5246</v>
      </c>
    </row>
    <row r="175" spans="1:39">
      <c r="B175" t="n">
        <v>34</v>
      </c>
      <c r="C175" t="n">
        <v>34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0.00407</v>
      </c>
      <c r="Q175" t="n">
        <v>0.00337</v>
      </c>
      <c r="R175" t="n">
        <v>0.00692</v>
      </c>
      <c r="S175" t="n">
        <v>0.00294</v>
      </c>
      <c r="T175" t="n">
        <v>0.00294</v>
      </c>
      <c r="U175" t="n">
        <v>0.00294</v>
      </c>
      <c r="V175" t="n">
        <v>0.00294</v>
      </c>
      <c r="W175" t="n">
        <v>0.00641</v>
      </c>
      <c r="X175" t="n">
        <v>0.00641</v>
      </c>
      <c r="Y175" t="n">
        <v>0.00294</v>
      </c>
      <c r="Z175" t="n">
        <v>0.00294</v>
      </c>
      <c r="AA175" t="n">
        <v>0.00294</v>
      </c>
      <c r="AB175" t="n">
        <v>0.6167076252723311</v>
      </c>
      <c r="AC175" t="n">
        <v>7.296716782730704</v>
      </c>
      <c r="AD175" t="n">
        <v>229.466</v>
      </c>
      <c r="AE175" t="n">
        <v>0.035</v>
      </c>
      <c r="AF175" t="n">
        <v>1081</v>
      </c>
      <c r="AG175" t="n">
        <v>2709</v>
      </c>
      <c r="AH175" t="n">
        <v>3990</v>
      </c>
      <c r="AI175" t="n">
        <v>4497</v>
      </c>
    </row>
    <row r="176" spans="1:39">
      <c r="B176" t="n">
        <v>34</v>
      </c>
      <c r="C176" t="n">
        <v>34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0.00407</v>
      </c>
      <c r="Q176" t="n">
        <v>0.00337</v>
      </c>
      <c r="R176" t="n">
        <v>0.00692</v>
      </c>
      <c r="S176" t="n">
        <v>0.00294</v>
      </c>
      <c r="T176" t="n">
        <v>0.00294</v>
      </c>
      <c r="U176" t="n">
        <v>0.00294</v>
      </c>
      <c r="V176" t="n">
        <v>0.00294</v>
      </c>
      <c r="W176" t="n">
        <v>0.00641</v>
      </c>
      <c r="X176" t="n">
        <v>0.00641</v>
      </c>
      <c r="Y176" t="n">
        <v>0.00294</v>
      </c>
      <c r="Z176" t="n">
        <v>0.00294</v>
      </c>
      <c r="AA176" t="n">
        <v>0.00294</v>
      </c>
      <c r="AB176" t="n">
        <v>0.6167076252723311</v>
      </c>
      <c r="AC176" t="n">
        <v>7.296716782730704</v>
      </c>
      <c r="AD176" t="n">
        <v>229.466</v>
      </c>
      <c r="AE176" t="n">
        <v>0.04</v>
      </c>
      <c r="AF176" t="n">
        <v>1007</v>
      </c>
      <c r="AG176" t="n">
        <v>2435</v>
      </c>
      <c r="AH176" t="n">
        <v>3508</v>
      </c>
      <c r="AI176" t="n">
        <v>3935</v>
      </c>
    </row>
    <row r="177" spans="1:39">
      <c r="B177" t="n">
        <v>34</v>
      </c>
      <c r="C177" t="n">
        <v>34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0.00407</v>
      </c>
      <c r="Q177" t="n">
        <v>0.00337</v>
      </c>
      <c r="R177" t="n">
        <v>0.00692</v>
      </c>
      <c r="S177" t="n">
        <v>0.00294</v>
      </c>
      <c r="T177" t="n">
        <v>0.00294</v>
      </c>
      <c r="U177" t="n">
        <v>0.00294</v>
      </c>
      <c r="V177" t="n">
        <v>0.00294</v>
      </c>
      <c r="W177" t="n">
        <v>0.00641</v>
      </c>
      <c r="X177" t="n">
        <v>0.00641</v>
      </c>
      <c r="Y177" t="n">
        <v>0.00294</v>
      </c>
      <c r="Z177" t="n">
        <v>0.00294</v>
      </c>
      <c r="AA177" t="n">
        <v>0.00294</v>
      </c>
      <c r="AB177" t="n">
        <v>0.6167076252723311</v>
      </c>
      <c r="AC177" t="n">
        <v>7.296716782730704</v>
      </c>
      <c r="AD177" t="n">
        <v>229.466</v>
      </c>
      <c r="AE177" t="n">
        <v>0.045</v>
      </c>
      <c r="AF177" t="n">
        <v>940</v>
      </c>
      <c r="AG177" t="n">
        <v>2212</v>
      </c>
      <c r="AH177" t="n">
        <v>3131</v>
      </c>
      <c r="AI177" t="n">
        <v>3497</v>
      </c>
    </row>
    <row r="178" spans="1:39">
      <c r="B178" t="n">
        <v>34</v>
      </c>
      <c r="C178" t="n">
        <v>34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0.00407</v>
      </c>
      <c r="Q178" t="n">
        <v>0.00337</v>
      </c>
      <c r="R178" t="n">
        <v>0.00692</v>
      </c>
      <c r="S178" t="n">
        <v>0.00294</v>
      </c>
      <c r="T178" t="n">
        <v>0.00294</v>
      </c>
      <c r="U178" t="n">
        <v>0.00294</v>
      </c>
      <c r="V178" t="n">
        <v>0.00294</v>
      </c>
      <c r="W178" t="n">
        <v>0.00641</v>
      </c>
      <c r="X178" t="n">
        <v>0.00641</v>
      </c>
      <c r="Y178" t="n">
        <v>0.00294</v>
      </c>
      <c r="Z178" t="n">
        <v>0.00294</v>
      </c>
      <c r="AA178" t="n">
        <v>0.00294</v>
      </c>
      <c r="AB178" t="n">
        <v>0.6167076252723311</v>
      </c>
      <c r="AC178" t="n">
        <v>7.296716782730704</v>
      </c>
      <c r="AD178" t="n">
        <v>229.466</v>
      </c>
      <c r="AE178" t="n">
        <v>0.05</v>
      </c>
      <c r="AF178" t="n">
        <v>879</v>
      </c>
      <c r="AG178" t="n">
        <v>2029</v>
      </c>
      <c r="AH178" t="n">
        <v>2828</v>
      </c>
      <c r="AI178" t="n">
        <v>3148</v>
      </c>
    </row>
    <row r="179" spans="1:39">
      <c r="B179" t="n">
        <v>34</v>
      </c>
      <c r="C179" t="n">
        <v>34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0.00407</v>
      </c>
      <c r="Q179" t="n">
        <v>0.00337</v>
      </c>
      <c r="R179" t="n">
        <v>0.00692</v>
      </c>
      <c r="S179" t="n">
        <v>0.00294</v>
      </c>
      <c r="T179" t="n">
        <v>0.00294</v>
      </c>
      <c r="U179" t="n">
        <v>0.00294</v>
      </c>
      <c r="V179" t="n">
        <v>0.00294</v>
      </c>
      <c r="W179" t="n">
        <v>0.00641</v>
      </c>
      <c r="X179" t="n">
        <v>0.00641</v>
      </c>
      <c r="Y179" t="n">
        <v>0.00294</v>
      </c>
      <c r="Z179" t="n">
        <v>0.00294</v>
      </c>
      <c r="AA179" t="n">
        <v>0.00294</v>
      </c>
      <c r="AB179" t="n">
        <v>0.6167076252723311</v>
      </c>
      <c r="AC179" t="n">
        <v>7.296716782730704</v>
      </c>
      <c r="AD179" t="n">
        <v>229.466</v>
      </c>
      <c r="AE179" t="n">
        <v>0.055</v>
      </c>
      <c r="AF179" t="n">
        <v>825</v>
      </c>
      <c r="AG179" t="n">
        <v>1873</v>
      </c>
      <c r="AH179" t="n">
        <v>2579</v>
      </c>
      <c r="AI179" t="n">
        <v>2862</v>
      </c>
    </row>
    <row r="180" spans="1:39">
      <c r="B180" t="n">
        <v>34</v>
      </c>
      <c r="C180" t="n">
        <v>34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0.00407</v>
      </c>
      <c r="Q180" t="n">
        <v>0.00337</v>
      </c>
      <c r="R180" t="n">
        <v>0.00692</v>
      </c>
      <c r="S180" t="n">
        <v>0.00294</v>
      </c>
      <c r="T180" t="n">
        <v>0.00294</v>
      </c>
      <c r="U180" t="n">
        <v>0.00294</v>
      </c>
      <c r="V180" t="n">
        <v>0.00294</v>
      </c>
      <c r="W180" t="n">
        <v>0.00641</v>
      </c>
      <c r="X180" t="n">
        <v>0.00641</v>
      </c>
      <c r="Y180" t="n">
        <v>0.00294</v>
      </c>
      <c r="Z180" t="n">
        <v>0.00294</v>
      </c>
      <c r="AA180" t="n">
        <v>0.00294</v>
      </c>
      <c r="AB180" t="n">
        <v>0.6167076252723311</v>
      </c>
      <c r="AC180" t="n">
        <v>7.296716782730704</v>
      </c>
      <c r="AD180" t="n">
        <v>229.466</v>
      </c>
      <c r="AE180" t="n">
        <v>0.06</v>
      </c>
      <c r="AF180" t="n">
        <v>776</v>
      </c>
      <c r="AG180" t="n">
        <v>1739</v>
      </c>
      <c r="AH180" t="n">
        <v>2370</v>
      </c>
      <c r="AI180" t="n">
        <v>2623</v>
      </c>
    </row>
    <row r="181" spans="1:39">
      <c r="B181" t="n">
        <v>34</v>
      </c>
      <c r="C181" t="n">
        <v>34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0.00407</v>
      </c>
      <c r="Q181" t="n">
        <v>0.00337</v>
      </c>
      <c r="R181" t="n">
        <v>0.00692</v>
      </c>
      <c r="S181" t="n">
        <v>0.00294</v>
      </c>
      <c r="T181" t="n">
        <v>0.00294</v>
      </c>
      <c r="U181" t="n">
        <v>0.00294</v>
      </c>
      <c r="V181" t="n">
        <v>0.00294</v>
      </c>
      <c r="W181" t="n">
        <v>0.00641</v>
      </c>
      <c r="X181" t="n">
        <v>0.00641</v>
      </c>
      <c r="Y181" t="n">
        <v>0.00294</v>
      </c>
      <c r="Z181" t="n">
        <v>0.00294</v>
      </c>
      <c r="AA181" t="n">
        <v>0.00294</v>
      </c>
      <c r="AB181" t="n">
        <v>0.6167076252723311</v>
      </c>
      <c r="AC181" t="n">
        <v>7.296716782730704</v>
      </c>
      <c r="AD181" t="n">
        <v>229.466</v>
      </c>
      <c r="AE181" t="n">
        <v>0.065</v>
      </c>
      <c r="AF181" t="n">
        <v>731</v>
      </c>
      <c r="AG181" t="n">
        <v>1623</v>
      </c>
      <c r="AH181" t="n">
        <v>2192</v>
      </c>
      <c r="AI181" t="n">
        <v>2421</v>
      </c>
    </row>
    <row r="182" spans="1:39">
      <c r="B182" t="n">
        <v>34</v>
      </c>
      <c r="C182" t="n">
        <v>34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0.00407</v>
      </c>
      <c r="Q182" t="n">
        <v>0.00337</v>
      </c>
      <c r="R182" t="n">
        <v>0.00692</v>
      </c>
      <c r="S182" t="n">
        <v>0.00294</v>
      </c>
      <c r="T182" t="n">
        <v>0.00294</v>
      </c>
      <c r="U182" t="n">
        <v>0.00294</v>
      </c>
      <c r="V182" t="n">
        <v>0.00294</v>
      </c>
      <c r="W182" t="n">
        <v>0.00641</v>
      </c>
      <c r="X182" t="n">
        <v>0.00641</v>
      </c>
      <c r="Y182" t="n">
        <v>0.00294</v>
      </c>
      <c r="Z182" t="n">
        <v>0.00294</v>
      </c>
      <c r="AA182" t="n">
        <v>0.00294</v>
      </c>
      <c r="AB182" t="n">
        <v>0.6167076252723311</v>
      </c>
      <c r="AC182" t="n">
        <v>7.296716782730704</v>
      </c>
      <c r="AD182" t="n">
        <v>229.466</v>
      </c>
      <c r="AE182" t="n">
        <v>0.07000000000000001</v>
      </c>
      <c r="AF182" t="n">
        <v>690</v>
      </c>
      <c r="AG182" t="n">
        <v>1522</v>
      </c>
      <c r="AH182" t="n">
        <v>2040</v>
      </c>
      <c r="AI182" t="n">
        <v>2248</v>
      </c>
    </row>
    <row r="183" spans="1:39">
      <c r="B183" t="n">
        <v>34</v>
      </c>
      <c r="C183" t="n">
        <v>34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0.00383</v>
      </c>
      <c r="Q183" t="n">
        <v>0.00318</v>
      </c>
      <c r="R183" t="n">
        <v>0.00652</v>
      </c>
      <c r="S183" t="n">
        <v>0.00292</v>
      </c>
      <c r="T183" t="n">
        <v>0.00292</v>
      </c>
      <c r="U183" t="n">
        <v>0.00292</v>
      </c>
      <c r="V183" t="n">
        <v>0.00292</v>
      </c>
      <c r="W183" t="n">
        <v>0.00605</v>
      </c>
      <c r="X183" t="n">
        <v>0.00605</v>
      </c>
      <c r="Y183" t="n">
        <v>0.00292</v>
      </c>
      <c r="Z183" t="n">
        <v>0.00292</v>
      </c>
      <c r="AA183" t="n">
        <v>0.00292</v>
      </c>
      <c r="AB183" t="n">
        <v>0.6170596852022059</v>
      </c>
      <c r="AC183" t="n">
        <v>7.05615052415346</v>
      </c>
      <c r="AD183" t="n">
        <v>243.916</v>
      </c>
      <c r="AE183" t="n">
        <v>0.03</v>
      </c>
      <c r="AF183" t="n">
        <v>1142</v>
      </c>
      <c r="AG183" t="n">
        <v>3339</v>
      </c>
      <c r="AH183" t="n">
        <v>4722</v>
      </c>
      <c r="AI183" t="n">
        <v>5117</v>
      </c>
    </row>
    <row r="184" spans="1:39">
      <c r="B184" t="n">
        <v>34</v>
      </c>
      <c r="C184" t="n">
        <v>34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0.00383</v>
      </c>
      <c r="Q184" t="n">
        <v>0.00318</v>
      </c>
      <c r="R184" t="n">
        <v>0.00652</v>
      </c>
      <c r="S184" t="n">
        <v>0.00292</v>
      </c>
      <c r="T184" t="n">
        <v>0.00292</v>
      </c>
      <c r="U184" t="n">
        <v>0.00292</v>
      </c>
      <c r="V184" t="n">
        <v>0.00292</v>
      </c>
      <c r="W184" t="n">
        <v>0.00605</v>
      </c>
      <c r="X184" t="n">
        <v>0.00605</v>
      </c>
      <c r="Y184" t="n">
        <v>0.00292</v>
      </c>
      <c r="Z184" t="n">
        <v>0.00292</v>
      </c>
      <c r="AA184" t="n">
        <v>0.00292</v>
      </c>
      <c r="AB184" t="n">
        <v>0.6170596852022059</v>
      </c>
      <c r="AC184" t="n">
        <v>7.05615052415346</v>
      </c>
      <c r="AD184" t="n">
        <v>243.916</v>
      </c>
      <c r="AE184" t="n">
        <v>0.035</v>
      </c>
      <c r="AF184" t="n">
        <v>1062</v>
      </c>
      <c r="AG184" t="n">
        <v>2927</v>
      </c>
      <c r="AH184" t="n">
        <v>4053</v>
      </c>
      <c r="AI184" t="n">
        <v>4386</v>
      </c>
    </row>
    <row r="185" spans="1:39">
      <c r="B185" t="n">
        <v>34</v>
      </c>
      <c r="C185" t="n">
        <v>34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0.00383</v>
      </c>
      <c r="Q185" t="n">
        <v>0.00318</v>
      </c>
      <c r="R185" t="n">
        <v>0.00652</v>
      </c>
      <c r="S185" t="n">
        <v>0.00292</v>
      </c>
      <c r="T185" t="n">
        <v>0.00292</v>
      </c>
      <c r="U185" t="n">
        <v>0.00292</v>
      </c>
      <c r="V185" t="n">
        <v>0.00292</v>
      </c>
      <c r="W185" t="n">
        <v>0.00605</v>
      </c>
      <c r="X185" t="n">
        <v>0.00605</v>
      </c>
      <c r="Y185" t="n">
        <v>0.00292</v>
      </c>
      <c r="Z185" t="n">
        <v>0.00292</v>
      </c>
      <c r="AA185" t="n">
        <v>0.00292</v>
      </c>
      <c r="AB185" t="n">
        <v>0.6170596852022059</v>
      </c>
      <c r="AC185" t="n">
        <v>7.05615052415346</v>
      </c>
      <c r="AD185" t="n">
        <v>243.916</v>
      </c>
      <c r="AE185" t="n">
        <v>0.04</v>
      </c>
      <c r="AF185" t="n">
        <v>991</v>
      </c>
      <c r="AG185" t="n">
        <v>2610</v>
      </c>
      <c r="AH185" t="n">
        <v>3549</v>
      </c>
      <c r="AI185" t="n">
        <v>3838</v>
      </c>
    </row>
    <row r="186" spans="1:39">
      <c r="B186" t="n">
        <v>34</v>
      </c>
      <c r="C186" t="n">
        <v>34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0.00383</v>
      </c>
      <c r="Q186" t="n">
        <v>0.00318</v>
      </c>
      <c r="R186" t="n">
        <v>0.00652</v>
      </c>
      <c r="S186" t="n">
        <v>0.00292</v>
      </c>
      <c r="T186" t="n">
        <v>0.00292</v>
      </c>
      <c r="U186" t="n">
        <v>0.00292</v>
      </c>
      <c r="V186" t="n">
        <v>0.00292</v>
      </c>
      <c r="W186" t="n">
        <v>0.00605</v>
      </c>
      <c r="X186" t="n">
        <v>0.00605</v>
      </c>
      <c r="Y186" t="n">
        <v>0.00292</v>
      </c>
      <c r="Z186" t="n">
        <v>0.00292</v>
      </c>
      <c r="AA186" t="n">
        <v>0.00292</v>
      </c>
      <c r="AB186" t="n">
        <v>0.6170596852022059</v>
      </c>
      <c r="AC186" t="n">
        <v>7.05615052415346</v>
      </c>
      <c r="AD186" t="n">
        <v>243.916</v>
      </c>
      <c r="AE186" t="n">
        <v>0.045</v>
      </c>
      <c r="AF186" t="n">
        <v>927</v>
      </c>
      <c r="AG186" t="n">
        <v>2357</v>
      </c>
      <c r="AH186" t="n">
        <v>3157</v>
      </c>
      <c r="AI186" t="n">
        <v>3411</v>
      </c>
    </row>
    <row r="187" spans="1:39">
      <c r="B187" t="n">
        <v>34</v>
      </c>
      <c r="C187" t="n">
        <v>34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0.00383</v>
      </c>
      <c r="Q187" t="n">
        <v>0.00318</v>
      </c>
      <c r="R187" t="n">
        <v>0.00652</v>
      </c>
      <c r="S187" t="n">
        <v>0.00292</v>
      </c>
      <c r="T187" t="n">
        <v>0.00292</v>
      </c>
      <c r="U187" t="n">
        <v>0.00292</v>
      </c>
      <c r="V187" t="n">
        <v>0.00292</v>
      </c>
      <c r="W187" t="n">
        <v>0.00605</v>
      </c>
      <c r="X187" t="n">
        <v>0.00605</v>
      </c>
      <c r="Y187" t="n">
        <v>0.00292</v>
      </c>
      <c r="Z187" t="n">
        <v>0.00292</v>
      </c>
      <c r="AA187" t="n">
        <v>0.00292</v>
      </c>
      <c r="AB187" t="n">
        <v>0.6170596852022059</v>
      </c>
      <c r="AC187" t="n">
        <v>7.05615052415346</v>
      </c>
      <c r="AD187" t="n">
        <v>243.916</v>
      </c>
      <c r="AE187" t="n">
        <v>0.05</v>
      </c>
      <c r="AF187" t="n">
        <v>868</v>
      </c>
      <c r="AG187" t="n">
        <v>2150</v>
      </c>
      <c r="AH187" t="n">
        <v>2843</v>
      </c>
      <c r="AI187" t="n">
        <v>3070</v>
      </c>
    </row>
    <row r="188" spans="1:39">
      <c r="B188" t="n">
        <v>34</v>
      </c>
      <c r="C188" t="n">
        <v>34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0.00383</v>
      </c>
      <c r="Q188" t="n">
        <v>0.00318</v>
      </c>
      <c r="R188" t="n">
        <v>0.00652</v>
      </c>
      <c r="S188" t="n">
        <v>0.00292</v>
      </c>
      <c r="T188" t="n">
        <v>0.00292</v>
      </c>
      <c r="U188" t="n">
        <v>0.00292</v>
      </c>
      <c r="V188" t="n">
        <v>0.00292</v>
      </c>
      <c r="W188" t="n">
        <v>0.00605</v>
      </c>
      <c r="X188" t="n">
        <v>0.00605</v>
      </c>
      <c r="Y188" t="n">
        <v>0.00292</v>
      </c>
      <c r="Z188" t="n">
        <v>0.00292</v>
      </c>
      <c r="AA188" t="n">
        <v>0.00292</v>
      </c>
      <c r="AB188" t="n">
        <v>0.6170596852022059</v>
      </c>
      <c r="AC188" t="n">
        <v>7.05615052415346</v>
      </c>
      <c r="AD188" t="n">
        <v>243.916</v>
      </c>
      <c r="AE188" t="n">
        <v>0.055</v>
      </c>
      <c r="AF188" t="n">
        <v>816</v>
      </c>
      <c r="AG188" t="n">
        <v>1976</v>
      </c>
      <c r="AH188" t="n">
        <v>2586</v>
      </c>
      <c r="AI188" t="n">
        <v>2791</v>
      </c>
    </row>
    <row r="189" spans="1:39">
      <c r="B189" t="n">
        <v>34</v>
      </c>
      <c r="C189" t="n">
        <v>34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0.00383</v>
      </c>
      <c r="Q189" t="n">
        <v>0.00318</v>
      </c>
      <c r="R189" t="n">
        <v>0.00652</v>
      </c>
      <c r="S189" t="n">
        <v>0.00292</v>
      </c>
      <c r="T189" t="n">
        <v>0.00292</v>
      </c>
      <c r="U189" t="n">
        <v>0.00292</v>
      </c>
      <c r="V189" t="n">
        <v>0.00292</v>
      </c>
      <c r="W189" t="n">
        <v>0.00605</v>
      </c>
      <c r="X189" t="n">
        <v>0.00605</v>
      </c>
      <c r="Y189" t="n">
        <v>0.00292</v>
      </c>
      <c r="Z189" t="n">
        <v>0.00292</v>
      </c>
      <c r="AA189" t="n">
        <v>0.00292</v>
      </c>
      <c r="AB189" t="n">
        <v>0.6170596852022059</v>
      </c>
      <c r="AC189" t="n">
        <v>7.05615052415346</v>
      </c>
      <c r="AD189" t="n">
        <v>243.916</v>
      </c>
      <c r="AE189" t="n">
        <v>0.06</v>
      </c>
      <c r="AF189" t="n">
        <v>768</v>
      </c>
      <c r="AG189" t="n">
        <v>1829</v>
      </c>
      <c r="AH189" t="n">
        <v>2372</v>
      </c>
      <c r="AI189" t="n">
        <v>2558</v>
      </c>
    </row>
    <row r="190" spans="1:39">
      <c r="B190" t="n">
        <v>34</v>
      </c>
      <c r="C190" t="n">
        <v>34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0.00383</v>
      </c>
      <c r="Q190" t="n">
        <v>0.00318</v>
      </c>
      <c r="R190" t="n">
        <v>0.00652</v>
      </c>
      <c r="S190" t="n">
        <v>0.00292</v>
      </c>
      <c r="T190" t="n">
        <v>0.00292</v>
      </c>
      <c r="U190" t="n">
        <v>0.00292</v>
      </c>
      <c r="V190" t="n">
        <v>0.00292</v>
      </c>
      <c r="W190" t="n">
        <v>0.00605</v>
      </c>
      <c r="X190" t="n">
        <v>0.00605</v>
      </c>
      <c r="Y190" t="n">
        <v>0.00292</v>
      </c>
      <c r="Z190" t="n">
        <v>0.00292</v>
      </c>
      <c r="AA190" t="n">
        <v>0.00292</v>
      </c>
      <c r="AB190" t="n">
        <v>0.6170596852022059</v>
      </c>
      <c r="AC190" t="n">
        <v>7.05615052415346</v>
      </c>
      <c r="AD190" t="n">
        <v>243.916</v>
      </c>
      <c r="AE190" t="n">
        <v>0.065</v>
      </c>
      <c r="AF190" t="n">
        <v>724</v>
      </c>
      <c r="AG190" t="n">
        <v>1702</v>
      </c>
      <c r="AH190" t="n">
        <v>2190</v>
      </c>
      <c r="AI190" t="n">
        <v>2362</v>
      </c>
    </row>
    <row r="191" spans="1:39">
      <c r="B191" t="n">
        <v>34</v>
      </c>
      <c r="C191" t="n">
        <v>34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0.00383</v>
      </c>
      <c r="Q191" t="n">
        <v>0.00318</v>
      </c>
      <c r="R191" t="n">
        <v>0.00652</v>
      </c>
      <c r="S191" t="n">
        <v>0.00292</v>
      </c>
      <c r="T191" t="n">
        <v>0.00292</v>
      </c>
      <c r="U191" t="n">
        <v>0.00292</v>
      </c>
      <c r="V191" t="n">
        <v>0.00292</v>
      </c>
      <c r="W191" t="n">
        <v>0.00605</v>
      </c>
      <c r="X191" t="n">
        <v>0.00605</v>
      </c>
      <c r="Y191" t="n">
        <v>0.00292</v>
      </c>
      <c r="Z191" t="n">
        <v>0.00292</v>
      </c>
      <c r="AA191" t="n">
        <v>0.00292</v>
      </c>
      <c r="AB191" t="n">
        <v>0.6170596852022059</v>
      </c>
      <c r="AC191" t="n">
        <v>7.05615052415346</v>
      </c>
      <c r="AD191" t="n">
        <v>243.916</v>
      </c>
      <c r="AE191" t="n">
        <v>0.07000000000000001</v>
      </c>
      <c r="AF191" t="n">
        <v>685</v>
      </c>
      <c r="AG191" t="n">
        <v>1592</v>
      </c>
      <c r="AH191" t="n">
        <v>2034</v>
      </c>
      <c r="AI191" t="n">
        <v>2193</v>
      </c>
    </row>
    <row r="192" spans="1:39">
      <c r="B192" t="n">
        <v>34</v>
      </c>
      <c r="C192" t="n">
        <v>34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0.0038</v>
      </c>
      <c r="Q192" t="n">
        <v>0.00315</v>
      </c>
      <c r="R192" t="n">
        <v>0.00645</v>
      </c>
      <c r="S192" t="n">
        <v>0.00292</v>
      </c>
      <c r="T192" t="n">
        <v>0.00292</v>
      </c>
      <c r="U192" t="n">
        <v>0.00292</v>
      </c>
      <c r="V192" t="n">
        <v>0.00292</v>
      </c>
      <c r="W192" t="n">
        <v>0.00597</v>
      </c>
      <c r="X192" t="n">
        <v>0.00597</v>
      </c>
      <c r="Y192" t="n">
        <v>0.00292</v>
      </c>
      <c r="Z192" t="n">
        <v>0.00292</v>
      </c>
      <c r="AA192" t="n">
        <v>0.00292</v>
      </c>
      <c r="AB192" t="n">
        <v>0.6173849666819853</v>
      </c>
      <c r="AC192" t="n">
        <v>7.80095852630297</v>
      </c>
      <c r="AD192" t="n">
        <v>243.916</v>
      </c>
      <c r="AE192" t="n">
        <v>0.03</v>
      </c>
      <c r="AF192" t="n">
        <v>1007</v>
      </c>
      <c r="AG192" t="n">
        <v>1928</v>
      </c>
      <c r="AH192" t="n">
        <v>3589</v>
      </c>
      <c r="AI192" t="n">
        <v>4588</v>
      </c>
    </row>
    <row r="193" spans="1:39">
      <c r="B193" t="n">
        <v>34</v>
      </c>
      <c r="C193" t="n">
        <v>34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0.0038</v>
      </c>
      <c r="Q193" t="n">
        <v>0.00315</v>
      </c>
      <c r="R193" t="n">
        <v>0.00645</v>
      </c>
      <c r="S193" t="n">
        <v>0.00292</v>
      </c>
      <c r="T193" t="n">
        <v>0.00292</v>
      </c>
      <c r="U193" t="n">
        <v>0.00292</v>
      </c>
      <c r="V193" t="n">
        <v>0.00292</v>
      </c>
      <c r="W193" t="n">
        <v>0.00597</v>
      </c>
      <c r="X193" t="n">
        <v>0.00597</v>
      </c>
      <c r="Y193" t="n">
        <v>0.00292</v>
      </c>
      <c r="Z193" t="n">
        <v>0.00292</v>
      </c>
      <c r="AA193" t="n">
        <v>0.00292</v>
      </c>
      <c r="AB193" t="n">
        <v>0.6173849666819853</v>
      </c>
      <c r="AC193" t="n">
        <v>7.80095852630297</v>
      </c>
      <c r="AD193" t="n">
        <v>243.916</v>
      </c>
      <c r="AE193" t="n">
        <v>0.035</v>
      </c>
      <c r="AF193" t="n">
        <v>932</v>
      </c>
      <c r="AG193" t="n">
        <v>1764</v>
      </c>
      <c r="AH193" t="n">
        <v>3134</v>
      </c>
      <c r="AI193" t="n">
        <v>3933</v>
      </c>
    </row>
    <row r="194" spans="1:39">
      <c r="B194" t="n">
        <v>34</v>
      </c>
      <c r="C194" t="n">
        <v>34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0.0038</v>
      </c>
      <c r="Q194" t="n">
        <v>0.00315</v>
      </c>
      <c r="R194" t="n">
        <v>0.00645</v>
      </c>
      <c r="S194" t="n">
        <v>0.00292</v>
      </c>
      <c r="T194" t="n">
        <v>0.00292</v>
      </c>
      <c r="U194" t="n">
        <v>0.00292</v>
      </c>
      <c r="V194" t="n">
        <v>0.00292</v>
      </c>
      <c r="W194" t="n">
        <v>0.00597</v>
      </c>
      <c r="X194" t="n">
        <v>0.00597</v>
      </c>
      <c r="Y194" t="n">
        <v>0.00292</v>
      </c>
      <c r="Z194" t="n">
        <v>0.00292</v>
      </c>
      <c r="AA194" t="n">
        <v>0.00292</v>
      </c>
      <c r="AB194" t="n">
        <v>0.6173849666819853</v>
      </c>
      <c r="AC194" t="n">
        <v>7.80095852630297</v>
      </c>
      <c r="AD194" t="n">
        <v>243.916</v>
      </c>
      <c r="AE194" t="n">
        <v>0.04</v>
      </c>
      <c r="AF194" t="n">
        <v>865</v>
      </c>
      <c r="AG194" t="n">
        <v>1626</v>
      </c>
      <c r="AH194" t="n">
        <v>2785</v>
      </c>
      <c r="AI194" t="n">
        <v>3441</v>
      </c>
    </row>
    <row r="195" spans="1:39">
      <c r="B195" t="n">
        <v>34</v>
      </c>
      <c r="C195" t="n">
        <v>34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0.0038</v>
      </c>
      <c r="Q195" t="n">
        <v>0.00315</v>
      </c>
      <c r="R195" t="n">
        <v>0.00645</v>
      </c>
      <c r="S195" t="n">
        <v>0.00292</v>
      </c>
      <c r="T195" t="n">
        <v>0.00292</v>
      </c>
      <c r="U195" t="n">
        <v>0.00292</v>
      </c>
      <c r="V195" t="n">
        <v>0.00292</v>
      </c>
      <c r="W195" t="n">
        <v>0.00597</v>
      </c>
      <c r="X195" t="n">
        <v>0.00597</v>
      </c>
      <c r="Y195" t="n">
        <v>0.00292</v>
      </c>
      <c r="Z195" t="n">
        <v>0.00292</v>
      </c>
      <c r="AA195" t="n">
        <v>0.00292</v>
      </c>
      <c r="AB195" t="n">
        <v>0.6173849666819853</v>
      </c>
      <c r="AC195" t="n">
        <v>7.80095852630297</v>
      </c>
      <c r="AD195" t="n">
        <v>243.916</v>
      </c>
      <c r="AE195" t="n">
        <v>0.045</v>
      </c>
      <c r="AF195" t="n">
        <v>805</v>
      </c>
      <c r="AG195" t="n">
        <v>1508</v>
      </c>
      <c r="AH195" t="n">
        <v>2508</v>
      </c>
      <c r="AI195" t="n">
        <v>3059</v>
      </c>
    </row>
    <row r="196" spans="1:39">
      <c r="B196" t="n">
        <v>34</v>
      </c>
      <c r="C196" t="n">
        <v>34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0.0038</v>
      </c>
      <c r="Q196" t="n">
        <v>0.00315</v>
      </c>
      <c r="R196" t="n">
        <v>0.00645</v>
      </c>
      <c r="S196" t="n">
        <v>0.00292</v>
      </c>
      <c r="T196" t="n">
        <v>0.00292</v>
      </c>
      <c r="U196" t="n">
        <v>0.00292</v>
      </c>
      <c r="V196" t="n">
        <v>0.00292</v>
      </c>
      <c r="W196" t="n">
        <v>0.00597</v>
      </c>
      <c r="X196" t="n">
        <v>0.00597</v>
      </c>
      <c r="Y196" t="n">
        <v>0.00292</v>
      </c>
      <c r="Z196" t="n">
        <v>0.00292</v>
      </c>
      <c r="AA196" t="n">
        <v>0.00292</v>
      </c>
      <c r="AB196" t="n">
        <v>0.6173849666819853</v>
      </c>
      <c r="AC196" t="n">
        <v>7.80095852630297</v>
      </c>
      <c r="AD196" t="n">
        <v>243.916</v>
      </c>
      <c r="AE196" t="n">
        <v>0.05</v>
      </c>
      <c r="AF196" t="n">
        <v>751</v>
      </c>
      <c r="AG196" t="n">
        <v>1406</v>
      </c>
      <c r="AH196" t="n">
        <v>2282</v>
      </c>
      <c r="AI196" t="n">
        <v>2753</v>
      </c>
    </row>
    <row r="197" spans="1:39">
      <c r="B197" t="n">
        <v>34</v>
      </c>
      <c r="C197" t="n">
        <v>34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0.0038</v>
      </c>
      <c r="Q197" t="n">
        <v>0.00315</v>
      </c>
      <c r="R197" t="n">
        <v>0.00645</v>
      </c>
      <c r="S197" t="n">
        <v>0.00292</v>
      </c>
      <c r="T197" t="n">
        <v>0.00292</v>
      </c>
      <c r="U197" t="n">
        <v>0.00292</v>
      </c>
      <c r="V197" t="n">
        <v>0.00292</v>
      </c>
      <c r="W197" t="n">
        <v>0.00597</v>
      </c>
      <c r="X197" t="n">
        <v>0.00597</v>
      </c>
      <c r="Y197" t="n">
        <v>0.00292</v>
      </c>
      <c r="Z197" t="n">
        <v>0.00292</v>
      </c>
      <c r="AA197" t="n">
        <v>0.00292</v>
      </c>
      <c r="AB197" t="n">
        <v>0.6173849666819853</v>
      </c>
      <c r="AC197" t="n">
        <v>7.80095852630297</v>
      </c>
      <c r="AD197" t="n">
        <v>243.916</v>
      </c>
      <c r="AE197" t="n">
        <v>0.055</v>
      </c>
      <c r="AF197" t="n">
        <v>703</v>
      </c>
      <c r="AG197" t="n">
        <v>1316</v>
      </c>
      <c r="AH197" t="n">
        <v>2094</v>
      </c>
      <c r="AI197" t="n">
        <v>2503</v>
      </c>
    </row>
    <row r="198" spans="1:39">
      <c r="B198" t="n">
        <v>34</v>
      </c>
      <c r="C198" t="n">
        <v>34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0.0038</v>
      </c>
      <c r="Q198" t="n">
        <v>0.00315</v>
      </c>
      <c r="R198" t="n">
        <v>0.00645</v>
      </c>
      <c r="S198" t="n">
        <v>0.00292</v>
      </c>
      <c r="T198" t="n">
        <v>0.00292</v>
      </c>
      <c r="U198" t="n">
        <v>0.00292</v>
      </c>
      <c r="V198" t="n">
        <v>0.00292</v>
      </c>
      <c r="W198" t="n">
        <v>0.00597</v>
      </c>
      <c r="X198" t="n">
        <v>0.00597</v>
      </c>
      <c r="Y198" t="n">
        <v>0.00292</v>
      </c>
      <c r="Z198" t="n">
        <v>0.00292</v>
      </c>
      <c r="AA198" t="n">
        <v>0.00292</v>
      </c>
      <c r="AB198" t="n">
        <v>0.6173849666819853</v>
      </c>
      <c r="AC198" t="n">
        <v>7.80095852630297</v>
      </c>
      <c r="AD198" t="n">
        <v>243.916</v>
      </c>
      <c r="AE198" t="n">
        <v>0.06</v>
      </c>
      <c r="AF198" t="n">
        <v>659</v>
      </c>
      <c r="AG198" t="n">
        <v>1235</v>
      </c>
      <c r="AH198" t="n">
        <v>1935</v>
      </c>
      <c r="AI198" t="n">
        <v>2294</v>
      </c>
    </row>
    <row r="199" spans="1:39">
      <c r="B199" t="n">
        <v>34</v>
      </c>
      <c r="C199" t="n">
        <v>34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0.0038</v>
      </c>
      <c r="Q199" t="n">
        <v>0.00315</v>
      </c>
      <c r="R199" t="n">
        <v>0.00645</v>
      </c>
      <c r="S199" t="n">
        <v>0.00292</v>
      </c>
      <c r="T199" t="n">
        <v>0.00292</v>
      </c>
      <c r="U199" t="n">
        <v>0.00292</v>
      </c>
      <c r="V199" t="n">
        <v>0.00292</v>
      </c>
      <c r="W199" t="n">
        <v>0.00597</v>
      </c>
      <c r="X199" t="n">
        <v>0.00597</v>
      </c>
      <c r="Y199" t="n">
        <v>0.00292</v>
      </c>
      <c r="Z199" t="n">
        <v>0.00292</v>
      </c>
      <c r="AA199" t="n">
        <v>0.00292</v>
      </c>
      <c r="AB199" t="n">
        <v>0.6173849666819853</v>
      </c>
      <c r="AC199" t="n">
        <v>7.80095852630297</v>
      </c>
      <c r="AD199" t="n">
        <v>243.916</v>
      </c>
      <c r="AE199" t="n">
        <v>0.065</v>
      </c>
      <c r="AF199" t="n">
        <v>620</v>
      </c>
      <c r="AG199" t="n">
        <v>1164</v>
      </c>
      <c r="AH199" t="n">
        <v>1798</v>
      </c>
      <c r="AI199" t="n">
        <v>2118</v>
      </c>
    </row>
    <row r="200" spans="1:39">
      <c r="B200" t="n">
        <v>34</v>
      </c>
      <c r="C200" t="n">
        <v>34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0.0038</v>
      </c>
      <c r="Q200" t="n">
        <v>0.00315</v>
      </c>
      <c r="R200" t="n">
        <v>0.00645</v>
      </c>
      <c r="S200" t="n">
        <v>0.00292</v>
      </c>
      <c r="T200" t="n">
        <v>0.00292</v>
      </c>
      <c r="U200" t="n">
        <v>0.00292</v>
      </c>
      <c r="V200" t="n">
        <v>0.00292</v>
      </c>
      <c r="W200" t="n">
        <v>0.00597</v>
      </c>
      <c r="X200" t="n">
        <v>0.00597</v>
      </c>
      <c r="Y200" t="n">
        <v>0.00292</v>
      </c>
      <c r="Z200" t="n">
        <v>0.00292</v>
      </c>
      <c r="AA200" t="n">
        <v>0.00292</v>
      </c>
      <c r="AB200" t="n">
        <v>0.6173849666819853</v>
      </c>
      <c r="AC200" t="n">
        <v>7.80095852630297</v>
      </c>
      <c r="AD200" t="n">
        <v>243.916</v>
      </c>
      <c r="AE200" t="n">
        <v>0.07000000000000001</v>
      </c>
      <c r="AF200" t="n">
        <v>584</v>
      </c>
      <c r="AG200" t="n">
        <v>1099</v>
      </c>
      <c r="AH200" t="n">
        <v>1679</v>
      </c>
      <c r="AI200" t="n">
        <v>1966</v>
      </c>
    </row>
    <row r="201" spans="1:39">
      <c r="B201" t="n">
        <v>34</v>
      </c>
      <c r="C201" t="n">
        <v>34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0.00375</v>
      </c>
      <c r="Q201" t="n">
        <v>0.00312</v>
      </c>
      <c r="R201" t="n">
        <v>0.00639</v>
      </c>
      <c r="S201" t="n">
        <v>0.00292</v>
      </c>
      <c r="T201" t="n">
        <v>0.00292</v>
      </c>
      <c r="U201" t="n">
        <v>0.00292</v>
      </c>
      <c r="V201" t="n">
        <v>0.00292</v>
      </c>
      <c r="W201" t="n">
        <v>0.00591</v>
      </c>
      <c r="X201" t="n">
        <v>0.00591</v>
      </c>
      <c r="Y201" t="n">
        <v>0.00292</v>
      </c>
      <c r="Z201" t="n">
        <v>0.00292</v>
      </c>
      <c r="AA201" t="n">
        <v>0.00292</v>
      </c>
      <c r="AB201" t="n">
        <v>0.6175515567555147</v>
      </c>
      <c r="AC201" t="n">
        <v>7.80201092850796</v>
      </c>
      <c r="AD201" t="n">
        <v>243.916</v>
      </c>
      <c r="AE201" t="n">
        <v>0.03</v>
      </c>
      <c r="AF201" t="n">
        <v>1007</v>
      </c>
      <c r="AG201" t="n">
        <v>1928</v>
      </c>
      <c r="AH201" t="n">
        <v>3589</v>
      </c>
      <c r="AI201" t="n">
        <v>4588</v>
      </c>
    </row>
    <row r="202" spans="1:39">
      <c r="B202" t="n">
        <v>34</v>
      </c>
      <c r="C202" t="n">
        <v>34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0.00375</v>
      </c>
      <c r="Q202" t="n">
        <v>0.00312</v>
      </c>
      <c r="R202" t="n">
        <v>0.00639</v>
      </c>
      <c r="S202" t="n">
        <v>0.00292</v>
      </c>
      <c r="T202" t="n">
        <v>0.00292</v>
      </c>
      <c r="U202" t="n">
        <v>0.00292</v>
      </c>
      <c r="V202" t="n">
        <v>0.00292</v>
      </c>
      <c r="W202" t="n">
        <v>0.00591</v>
      </c>
      <c r="X202" t="n">
        <v>0.00591</v>
      </c>
      <c r="Y202" t="n">
        <v>0.00292</v>
      </c>
      <c r="Z202" t="n">
        <v>0.00292</v>
      </c>
      <c r="AA202" t="n">
        <v>0.00292</v>
      </c>
      <c r="AB202" t="n">
        <v>0.6175515567555147</v>
      </c>
      <c r="AC202" t="n">
        <v>7.80201092850796</v>
      </c>
      <c r="AD202" t="n">
        <v>243.916</v>
      </c>
      <c r="AE202" t="n">
        <v>0.035</v>
      </c>
      <c r="AF202" t="n">
        <v>932</v>
      </c>
      <c r="AG202" t="n">
        <v>1764</v>
      </c>
      <c r="AH202" t="n">
        <v>3134</v>
      </c>
      <c r="AI202" t="n">
        <v>3933</v>
      </c>
    </row>
    <row r="203" spans="1:39">
      <c r="B203" t="n">
        <v>34</v>
      </c>
      <c r="C203" t="n">
        <v>34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0.00375</v>
      </c>
      <c r="Q203" t="n">
        <v>0.00312</v>
      </c>
      <c r="R203" t="n">
        <v>0.00639</v>
      </c>
      <c r="S203" t="n">
        <v>0.00292</v>
      </c>
      <c r="T203" t="n">
        <v>0.00292</v>
      </c>
      <c r="U203" t="n">
        <v>0.00292</v>
      </c>
      <c r="V203" t="n">
        <v>0.00292</v>
      </c>
      <c r="W203" t="n">
        <v>0.00591</v>
      </c>
      <c r="X203" t="n">
        <v>0.00591</v>
      </c>
      <c r="Y203" t="n">
        <v>0.00292</v>
      </c>
      <c r="Z203" t="n">
        <v>0.00292</v>
      </c>
      <c r="AA203" t="n">
        <v>0.00292</v>
      </c>
      <c r="AB203" t="n">
        <v>0.6175515567555147</v>
      </c>
      <c r="AC203" t="n">
        <v>7.80201092850796</v>
      </c>
      <c r="AD203" t="n">
        <v>243.916</v>
      </c>
      <c r="AE203" t="n">
        <v>0.04</v>
      </c>
      <c r="AF203" t="n">
        <v>865</v>
      </c>
      <c r="AG203" t="n">
        <v>1626</v>
      </c>
      <c r="AH203" t="n">
        <v>2785</v>
      </c>
      <c r="AI203" t="n">
        <v>3441</v>
      </c>
    </row>
    <row r="204" spans="1:39">
      <c r="B204" t="n">
        <v>34</v>
      </c>
      <c r="C204" t="n">
        <v>34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0.00375</v>
      </c>
      <c r="Q204" t="n">
        <v>0.00312</v>
      </c>
      <c r="R204" t="n">
        <v>0.00639</v>
      </c>
      <c r="S204" t="n">
        <v>0.00292</v>
      </c>
      <c r="T204" t="n">
        <v>0.00292</v>
      </c>
      <c r="U204" t="n">
        <v>0.00292</v>
      </c>
      <c r="V204" t="n">
        <v>0.00292</v>
      </c>
      <c r="W204" t="n">
        <v>0.00591</v>
      </c>
      <c r="X204" t="n">
        <v>0.00591</v>
      </c>
      <c r="Y204" t="n">
        <v>0.00292</v>
      </c>
      <c r="Z204" t="n">
        <v>0.00292</v>
      </c>
      <c r="AA204" t="n">
        <v>0.00292</v>
      </c>
      <c r="AB204" t="n">
        <v>0.6175515567555147</v>
      </c>
      <c r="AC204" t="n">
        <v>7.80201092850796</v>
      </c>
      <c r="AD204" t="n">
        <v>243.916</v>
      </c>
      <c r="AE204" t="n">
        <v>0.045</v>
      </c>
      <c r="AF204" t="n">
        <v>805</v>
      </c>
      <c r="AG204" t="n">
        <v>1508</v>
      </c>
      <c r="AH204" t="n">
        <v>2508</v>
      </c>
      <c r="AI204" t="n">
        <v>3059</v>
      </c>
    </row>
    <row r="205" spans="1:39">
      <c r="B205" t="n">
        <v>34</v>
      </c>
      <c r="C205" t="n">
        <v>34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0.00375</v>
      </c>
      <c r="Q205" t="n">
        <v>0.00312</v>
      </c>
      <c r="R205" t="n">
        <v>0.00639</v>
      </c>
      <c r="S205" t="n">
        <v>0.00292</v>
      </c>
      <c r="T205" t="n">
        <v>0.00292</v>
      </c>
      <c r="U205" t="n">
        <v>0.00292</v>
      </c>
      <c r="V205" t="n">
        <v>0.00292</v>
      </c>
      <c r="W205" t="n">
        <v>0.00591</v>
      </c>
      <c r="X205" t="n">
        <v>0.00591</v>
      </c>
      <c r="Y205" t="n">
        <v>0.00292</v>
      </c>
      <c r="Z205" t="n">
        <v>0.00292</v>
      </c>
      <c r="AA205" t="n">
        <v>0.00292</v>
      </c>
      <c r="AB205" t="n">
        <v>0.6175515567555147</v>
      </c>
      <c r="AC205" t="n">
        <v>7.80201092850796</v>
      </c>
      <c r="AD205" t="n">
        <v>243.916</v>
      </c>
      <c r="AE205" t="n">
        <v>0.05</v>
      </c>
      <c r="AF205" t="n">
        <v>751</v>
      </c>
      <c r="AG205" t="n">
        <v>1406</v>
      </c>
      <c r="AH205" t="n">
        <v>2282</v>
      </c>
      <c r="AI205" t="n">
        <v>2753</v>
      </c>
    </row>
    <row r="206" spans="1:39">
      <c r="B206" t="n">
        <v>34</v>
      </c>
      <c r="C206" t="n">
        <v>34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0.00375</v>
      </c>
      <c r="Q206" t="n">
        <v>0.00312</v>
      </c>
      <c r="R206" t="n">
        <v>0.00639</v>
      </c>
      <c r="S206" t="n">
        <v>0.00292</v>
      </c>
      <c r="T206" t="n">
        <v>0.00292</v>
      </c>
      <c r="U206" t="n">
        <v>0.00292</v>
      </c>
      <c r="V206" t="n">
        <v>0.00292</v>
      </c>
      <c r="W206" t="n">
        <v>0.00591</v>
      </c>
      <c r="X206" t="n">
        <v>0.00591</v>
      </c>
      <c r="Y206" t="n">
        <v>0.00292</v>
      </c>
      <c r="Z206" t="n">
        <v>0.00292</v>
      </c>
      <c r="AA206" t="n">
        <v>0.00292</v>
      </c>
      <c r="AB206" t="n">
        <v>0.6175515567555147</v>
      </c>
      <c r="AC206" t="n">
        <v>7.80201092850796</v>
      </c>
      <c r="AD206" t="n">
        <v>243.916</v>
      </c>
      <c r="AE206" t="n">
        <v>0.055</v>
      </c>
      <c r="AF206" t="n">
        <v>703</v>
      </c>
      <c r="AG206" t="n">
        <v>1316</v>
      </c>
      <c r="AH206" t="n">
        <v>2094</v>
      </c>
      <c r="AI206" t="n">
        <v>2503</v>
      </c>
    </row>
    <row r="207" spans="1:39">
      <c r="B207" t="n">
        <v>34</v>
      </c>
      <c r="C207" t="n">
        <v>34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0.00375</v>
      </c>
      <c r="Q207" t="n">
        <v>0.00312</v>
      </c>
      <c r="R207" t="n">
        <v>0.00639</v>
      </c>
      <c r="S207" t="n">
        <v>0.00292</v>
      </c>
      <c r="T207" t="n">
        <v>0.00292</v>
      </c>
      <c r="U207" t="n">
        <v>0.00292</v>
      </c>
      <c r="V207" t="n">
        <v>0.00292</v>
      </c>
      <c r="W207" t="n">
        <v>0.00591</v>
      </c>
      <c r="X207" t="n">
        <v>0.00591</v>
      </c>
      <c r="Y207" t="n">
        <v>0.00292</v>
      </c>
      <c r="Z207" t="n">
        <v>0.00292</v>
      </c>
      <c r="AA207" t="n">
        <v>0.00292</v>
      </c>
      <c r="AB207" t="n">
        <v>0.6175515567555147</v>
      </c>
      <c r="AC207" t="n">
        <v>7.80201092850796</v>
      </c>
      <c r="AD207" t="n">
        <v>243.916</v>
      </c>
      <c r="AE207" t="n">
        <v>0.06</v>
      </c>
      <c r="AF207" t="n">
        <v>659</v>
      </c>
      <c r="AG207" t="n">
        <v>1235</v>
      </c>
      <c r="AH207" t="n">
        <v>1935</v>
      </c>
      <c r="AI207" t="n">
        <v>2294</v>
      </c>
    </row>
    <row r="208" spans="1:39">
      <c r="B208" t="n">
        <v>34</v>
      </c>
      <c r="C208" t="n">
        <v>34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0.00375</v>
      </c>
      <c r="Q208" t="n">
        <v>0.00312</v>
      </c>
      <c r="R208" t="n">
        <v>0.00639</v>
      </c>
      <c r="S208" t="n">
        <v>0.00292</v>
      </c>
      <c r="T208" t="n">
        <v>0.00292</v>
      </c>
      <c r="U208" t="n">
        <v>0.00292</v>
      </c>
      <c r="V208" t="n">
        <v>0.00292</v>
      </c>
      <c r="W208" t="n">
        <v>0.00591</v>
      </c>
      <c r="X208" t="n">
        <v>0.00591</v>
      </c>
      <c r="Y208" t="n">
        <v>0.00292</v>
      </c>
      <c r="Z208" t="n">
        <v>0.00292</v>
      </c>
      <c r="AA208" t="n">
        <v>0.00292</v>
      </c>
      <c r="AB208" t="n">
        <v>0.6175515567555147</v>
      </c>
      <c r="AC208" t="n">
        <v>7.80201092850796</v>
      </c>
      <c r="AD208" t="n">
        <v>243.916</v>
      </c>
      <c r="AE208" t="n">
        <v>0.065</v>
      </c>
      <c r="AF208" t="n">
        <v>620</v>
      </c>
      <c r="AG208" t="n">
        <v>1164</v>
      </c>
      <c r="AH208" t="n">
        <v>1798</v>
      </c>
      <c r="AI208" t="n">
        <v>2118</v>
      </c>
    </row>
    <row r="209" spans="1:39">
      <c r="B209" t="n">
        <v>34</v>
      </c>
      <c r="C209" t="n">
        <v>34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0.00375</v>
      </c>
      <c r="Q209" t="n">
        <v>0.00312</v>
      </c>
      <c r="R209" t="n">
        <v>0.00639</v>
      </c>
      <c r="S209" t="n">
        <v>0.00292</v>
      </c>
      <c r="T209" t="n">
        <v>0.00292</v>
      </c>
      <c r="U209" t="n">
        <v>0.00292</v>
      </c>
      <c r="V209" t="n">
        <v>0.00292</v>
      </c>
      <c r="W209" t="n">
        <v>0.00591</v>
      </c>
      <c r="X209" t="n">
        <v>0.00591</v>
      </c>
      <c r="Y209" t="n">
        <v>0.00292</v>
      </c>
      <c r="Z209" t="n">
        <v>0.00292</v>
      </c>
      <c r="AA209" t="n">
        <v>0.00292</v>
      </c>
      <c r="AB209" t="n">
        <v>0.6175515567555147</v>
      </c>
      <c r="AC209" t="n">
        <v>7.80201092850796</v>
      </c>
      <c r="AD209" t="n">
        <v>243.916</v>
      </c>
      <c r="AE209" t="n">
        <v>0.07000000000000001</v>
      </c>
      <c r="AF209" t="n">
        <v>584</v>
      </c>
      <c r="AG209" t="n">
        <v>1099</v>
      </c>
      <c r="AH209" t="n">
        <v>1679</v>
      </c>
      <c r="AI209" t="n">
        <v>1966</v>
      </c>
    </row>
    <row r="210" spans="1:39">
      <c r="B210" t="n">
        <v>34</v>
      </c>
      <c r="C210" t="n">
        <v>34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0.0037</v>
      </c>
      <c r="Q210" t="n">
        <v>0.00308</v>
      </c>
      <c r="R210" t="n">
        <v>0.00632</v>
      </c>
      <c r="S210" t="n">
        <v>0.00292</v>
      </c>
      <c r="T210" t="n">
        <v>0.00292</v>
      </c>
      <c r="U210" t="n">
        <v>0.00292</v>
      </c>
      <c r="V210" t="n">
        <v>0.00292</v>
      </c>
      <c r="W210" t="n">
        <v>0.00585</v>
      </c>
      <c r="X210" t="n">
        <v>0.00585</v>
      </c>
      <c r="Y210" t="n">
        <v>0.00292</v>
      </c>
      <c r="Z210" t="n">
        <v>0.00292</v>
      </c>
      <c r="AA210" t="n">
        <v>0.00292</v>
      </c>
      <c r="AB210" t="n">
        <v>0.6176416733685661</v>
      </c>
      <c r="AC210" t="n">
        <v>7.80258016450478</v>
      </c>
      <c r="AD210" t="n">
        <v>243.916</v>
      </c>
      <c r="AE210" t="n">
        <v>0.03</v>
      </c>
      <c r="AF210" t="n">
        <v>1007</v>
      </c>
      <c r="AG210" t="n">
        <v>1928</v>
      </c>
      <c r="AH210" t="n">
        <v>3589</v>
      </c>
      <c r="AI210" t="n">
        <v>4588</v>
      </c>
    </row>
    <row r="211" spans="1:39">
      <c r="B211" t="n">
        <v>34</v>
      </c>
      <c r="C211" t="n">
        <v>34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0.0037</v>
      </c>
      <c r="Q211" t="n">
        <v>0.00308</v>
      </c>
      <c r="R211" t="n">
        <v>0.00632</v>
      </c>
      <c r="S211" t="n">
        <v>0.00292</v>
      </c>
      <c r="T211" t="n">
        <v>0.00292</v>
      </c>
      <c r="U211" t="n">
        <v>0.00292</v>
      </c>
      <c r="V211" t="n">
        <v>0.00292</v>
      </c>
      <c r="W211" t="n">
        <v>0.00585</v>
      </c>
      <c r="X211" t="n">
        <v>0.00585</v>
      </c>
      <c r="Y211" t="n">
        <v>0.00292</v>
      </c>
      <c r="Z211" t="n">
        <v>0.00292</v>
      </c>
      <c r="AA211" t="n">
        <v>0.00292</v>
      </c>
      <c r="AB211" t="n">
        <v>0.6176416733685661</v>
      </c>
      <c r="AC211" t="n">
        <v>7.80258016450478</v>
      </c>
      <c r="AD211" t="n">
        <v>243.916</v>
      </c>
      <c r="AE211" t="n">
        <v>0.035</v>
      </c>
      <c r="AF211" t="n">
        <v>932</v>
      </c>
      <c r="AG211" t="n">
        <v>1764</v>
      </c>
      <c r="AH211" t="n">
        <v>3134</v>
      </c>
      <c r="AI211" t="n">
        <v>3933</v>
      </c>
    </row>
    <row r="212" spans="1:39">
      <c r="B212" t="n">
        <v>34</v>
      </c>
      <c r="C212" t="n">
        <v>34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0.0037</v>
      </c>
      <c r="Q212" t="n">
        <v>0.00308</v>
      </c>
      <c r="R212" t="n">
        <v>0.00632</v>
      </c>
      <c r="S212" t="n">
        <v>0.00292</v>
      </c>
      <c r="T212" t="n">
        <v>0.00292</v>
      </c>
      <c r="U212" t="n">
        <v>0.00292</v>
      </c>
      <c r="V212" t="n">
        <v>0.00292</v>
      </c>
      <c r="W212" t="n">
        <v>0.00585</v>
      </c>
      <c r="X212" t="n">
        <v>0.00585</v>
      </c>
      <c r="Y212" t="n">
        <v>0.00292</v>
      </c>
      <c r="Z212" t="n">
        <v>0.00292</v>
      </c>
      <c r="AA212" t="n">
        <v>0.00292</v>
      </c>
      <c r="AB212" t="n">
        <v>0.6176416733685661</v>
      </c>
      <c r="AC212" t="n">
        <v>7.80258016450478</v>
      </c>
      <c r="AD212" t="n">
        <v>243.916</v>
      </c>
      <c r="AE212" t="n">
        <v>0.04</v>
      </c>
      <c r="AF212" t="n">
        <v>865</v>
      </c>
      <c r="AG212" t="n">
        <v>1626</v>
      </c>
      <c r="AH212" t="n">
        <v>2785</v>
      </c>
      <c r="AI212" t="n">
        <v>3441</v>
      </c>
    </row>
    <row r="213" spans="1:39">
      <c r="B213" t="n">
        <v>34</v>
      </c>
      <c r="C213" t="n">
        <v>34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0.0037</v>
      </c>
      <c r="Q213" t="n">
        <v>0.00308</v>
      </c>
      <c r="R213" t="n">
        <v>0.00632</v>
      </c>
      <c r="S213" t="n">
        <v>0.00292</v>
      </c>
      <c r="T213" t="n">
        <v>0.00292</v>
      </c>
      <c r="U213" t="n">
        <v>0.00292</v>
      </c>
      <c r="V213" t="n">
        <v>0.00292</v>
      </c>
      <c r="W213" t="n">
        <v>0.00585</v>
      </c>
      <c r="X213" t="n">
        <v>0.00585</v>
      </c>
      <c r="Y213" t="n">
        <v>0.00292</v>
      </c>
      <c r="Z213" t="n">
        <v>0.00292</v>
      </c>
      <c r="AA213" t="n">
        <v>0.00292</v>
      </c>
      <c r="AB213" t="n">
        <v>0.6176416733685661</v>
      </c>
      <c r="AC213" t="n">
        <v>7.80258016450478</v>
      </c>
      <c r="AD213" t="n">
        <v>243.916</v>
      </c>
      <c r="AE213" t="n">
        <v>0.045</v>
      </c>
      <c r="AF213" t="n">
        <v>805</v>
      </c>
      <c r="AG213" t="n">
        <v>1508</v>
      </c>
      <c r="AH213" t="n">
        <v>2508</v>
      </c>
      <c r="AI213" t="n">
        <v>3059</v>
      </c>
    </row>
    <row r="214" spans="1:39">
      <c r="B214" t="n">
        <v>34</v>
      </c>
      <c r="C214" t="n">
        <v>34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0.0037</v>
      </c>
      <c r="Q214" t="n">
        <v>0.00308</v>
      </c>
      <c r="R214" t="n">
        <v>0.00632</v>
      </c>
      <c r="S214" t="n">
        <v>0.00292</v>
      </c>
      <c r="T214" t="n">
        <v>0.00292</v>
      </c>
      <c r="U214" t="n">
        <v>0.00292</v>
      </c>
      <c r="V214" t="n">
        <v>0.00292</v>
      </c>
      <c r="W214" t="n">
        <v>0.00585</v>
      </c>
      <c r="X214" t="n">
        <v>0.00585</v>
      </c>
      <c r="Y214" t="n">
        <v>0.00292</v>
      </c>
      <c r="Z214" t="n">
        <v>0.00292</v>
      </c>
      <c r="AA214" t="n">
        <v>0.00292</v>
      </c>
      <c r="AB214" t="n">
        <v>0.6176416733685661</v>
      </c>
      <c r="AC214" t="n">
        <v>7.80258016450478</v>
      </c>
      <c r="AD214" t="n">
        <v>243.916</v>
      </c>
      <c r="AE214" t="n">
        <v>0.05</v>
      </c>
      <c r="AF214" t="n">
        <v>751</v>
      </c>
      <c r="AG214" t="n">
        <v>1406</v>
      </c>
      <c r="AH214" t="n">
        <v>2282</v>
      </c>
      <c r="AI214" t="n">
        <v>2753</v>
      </c>
    </row>
    <row r="215" spans="1:39">
      <c r="B215" t="n">
        <v>34</v>
      </c>
      <c r="C215" t="n">
        <v>34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0.0037</v>
      </c>
      <c r="Q215" t="n">
        <v>0.00308</v>
      </c>
      <c r="R215" t="n">
        <v>0.00632</v>
      </c>
      <c r="S215" t="n">
        <v>0.00292</v>
      </c>
      <c r="T215" t="n">
        <v>0.00292</v>
      </c>
      <c r="U215" t="n">
        <v>0.00292</v>
      </c>
      <c r="V215" t="n">
        <v>0.00292</v>
      </c>
      <c r="W215" t="n">
        <v>0.00585</v>
      </c>
      <c r="X215" t="n">
        <v>0.00585</v>
      </c>
      <c r="Y215" t="n">
        <v>0.00292</v>
      </c>
      <c r="Z215" t="n">
        <v>0.00292</v>
      </c>
      <c r="AA215" t="n">
        <v>0.00292</v>
      </c>
      <c r="AB215" t="n">
        <v>0.6176416733685661</v>
      </c>
      <c r="AC215" t="n">
        <v>7.80258016450478</v>
      </c>
      <c r="AD215" t="n">
        <v>243.916</v>
      </c>
      <c r="AE215" t="n">
        <v>0.055</v>
      </c>
      <c r="AF215" t="n">
        <v>703</v>
      </c>
      <c r="AG215" t="n">
        <v>1316</v>
      </c>
      <c r="AH215" t="n">
        <v>2094</v>
      </c>
      <c r="AI215" t="n">
        <v>2503</v>
      </c>
    </row>
    <row r="216" spans="1:39">
      <c r="B216" t="n">
        <v>34</v>
      </c>
      <c r="C216" t="n">
        <v>34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0.0037</v>
      </c>
      <c r="Q216" t="n">
        <v>0.00308</v>
      </c>
      <c r="R216" t="n">
        <v>0.00632</v>
      </c>
      <c r="S216" t="n">
        <v>0.00292</v>
      </c>
      <c r="T216" t="n">
        <v>0.00292</v>
      </c>
      <c r="U216" t="n">
        <v>0.00292</v>
      </c>
      <c r="V216" t="n">
        <v>0.00292</v>
      </c>
      <c r="W216" t="n">
        <v>0.00585</v>
      </c>
      <c r="X216" t="n">
        <v>0.00585</v>
      </c>
      <c r="Y216" t="n">
        <v>0.00292</v>
      </c>
      <c r="Z216" t="n">
        <v>0.00292</v>
      </c>
      <c r="AA216" t="n">
        <v>0.00292</v>
      </c>
      <c r="AB216" t="n">
        <v>0.6176416733685661</v>
      </c>
      <c r="AC216" t="n">
        <v>7.80258016450478</v>
      </c>
      <c r="AD216" t="n">
        <v>243.916</v>
      </c>
      <c r="AE216" t="n">
        <v>0.06</v>
      </c>
      <c r="AF216" t="n">
        <v>659</v>
      </c>
      <c r="AG216" t="n">
        <v>1235</v>
      </c>
      <c r="AH216" t="n">
        <v>1935</v>
      </c>
      <c r="AI216" t="n">
        <v>2294</v>
      </c>
    </row>
    <row r="217" spans="1:39">
      <c r="B217" t="n">
        <v>34</v>
      </c>
      <c r="C217" t="n">
        <v>34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0.0037</v>
      </c>
      <c r="Q217" t="n">
        <v>0.00308</v>
      </c>
      <c r="R217" t="n">
        <v>0.00632</v>
      </c>
      <c r="S217" t="n">
        <v>0.00292</v>
      </c>
      <c r="T217" t="n">
        <v>0.00292</v>
      </c>
      <c r="U217" t="n">
        <v>0.00292</v>
      </c>
      <c r="V217" t="n">
        <v>0.00292</v>
      </c>
      <c r="W217" t="n">
        <v>0.00585</v>
      </c>
      <c r="X217" t="n">
        <v>0.00585</v>
      </c>
      <c r="Y217" t="n">
        <v>0.00292</v>
      </c>
      <c r="Z217" t="n">
        <v>0.00292</v>
      </c>
      <c r="AA217" t="n">
        <v>0.00292</v>
      </c>
      <c r="AB217" t="n">
        <v>0.6176416733685661</v>
      </c>
      <c r="AC217" t="n">
        <v>7.80258016450478</v>
      </c>
      <c r="AD217" t="n">
        <v>243.916</v>
      </c>
      <c r="AE217" t="n">
        <v>0.065</v>
      </c>
      <c r="AF217" t="n">
        <v>620</v>
      </c>
      <c r="AG217" t="n">
        <v>1164</v>
      </c>
      <c r="AH217" t="n">
        <v>1798</v>
      </c>
      <c r="AI217" t="n">
        <v>2118</v>
      </c>
    </row>
    <row r="218" spans="1:39">
      <c r="B218" t="n">
        <v>34</v>
      </c>
      <c r="C218" t="n">
        <v>34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0.0037</v>
      </c>
      <c r="Q218" t="n">
        <v>0.00308</v>
      </c>
      <c r="R218" t="n">
        <v>0.00632</v>
      </c>
      <c r="S218" t="n">
        <v>0.00292</v>
      </c>
      <c r="T218" t="n">
        <v>0.00292</v>
      </c>
      <c r="U218" t="n">
        <v>0.00292</v>
      </c>
      <c r="V218" t="n">
        <v>0.00292</v>
      </c>
      <c r="W218" t="n">
        <v>0.00585</v>
      </c>
      <c r="X218" t="n">
        <v>0.00585</v>
      </c>
      <c r="Y218" t="n">
        <v>0.00292</v>
      </c>
      <c r="Z218" t="n">
        <v>0.00292</v>
      </c>
      <c r="AA218" t="n">
        <v>0.00292</v>
      </c>
      <c r="AB218" t="n">
        <v>0.6176416733685661</v>
      </c>
      <c r="AC218" t="n">
        <v>7.80258016450478</v>
      </c>
      <c r="AD218" t="n">
        <v>243.916</v>
      </c>
      <c r="AE218" t="n">
        <v>0.07000000000000001</v>
      </c>
      <c r="AF218" t="n">
        <v>584</v>
      </c>
      <c r="AG218" t="n">
        <v>1099</v>
      </c>
      <c r="AH218" t="n">
        <v>1679</v>
      </c>
      <c r="AI218" t="n">
        <v>1966</v>
      </c>
    </row>
    <row r="219" spans="1:39">
      <c r="B219" t="n">
        <v>34</v>
      </c>
      <c r="C219" t="n">
        <v>34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0.00367</v>
      </c>
      <c r="Q219" t="n">
        <v>0.00304</v>
      </c>
      <c r="R219" t="n">
        <v>0.00624</v>
      </c>
      <c r="S219" t="n">
        <v>0.00292</v>
      </c>
      <c r="T219" t="n">
        <v>0.00292</v>
      </c>
      <c r="U219" t="n">
        <v>0.00292</v>
      </c>
      <c r="V219" t="n">
        <v>0.00292</v>
      </c>
      <c r="W219" t="n">
        <v>0.00579</v>
      </c>
      <c r="X219" t="n">
        <v>0.00579</v>
      </c>
      <c r="Y219" t="n">
        <v>0.00292</v>
      </c>
      <c r="Z219" t="n">
        <v>0.00292</v>
      </c>
      <c r="AA219" t="n">
        <v>0.00292</v>
      </c>
      <c r="AB219" t="n">
        <v>0.6181069766773897</v>
      </c>
      <c r="AC219" t="n">
        <v>7.805518666718704</v>
      </c>
      <c r="AD219" t="n">
        <v>243.916</v>
      </c>
      <c r="AE219" t="n">
        <v>0.03</v>
      </c>
      <c r="AF219" t="n">
        <v>1006</v>
      </c>
      <c r="AG219" t="n">
        <v>1909</v>
      </c>
      <c r="AH219" t="n">
        <v>3574</v>
      </c>
      <c r="AI219" t="n">
        <v>4582</v>
      </c>
    </row>
    <row r="220" spans="1:39">
      <c r="B220" t="n">
        <v>34</v>
      </c>
      <c r="C220" t="n">
        <v>34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0.00367</v>
      </c>
      <c r="Q220" t="n">
        <v>0.00304</v>
      </c>
      <c r="R220" t="n">
        <v>0.00624</v>
      </c>
      <c r="S220" t="n">
        <v>0.00292</v>
      </c>
      <c r="T220" t="n">
        <v>0.00292</v>
      </c>
      <c r="U220" t="n">
        <v>0.00292</v>
      </c>
      <c r="V220" t="n">
        <v>0.00292</v>
      </c>
      <c r="W220" t="n">
        <v>0.00579</v>
      </c>
      <c r="X220" t="n">
        <v>0.00579</v>
      </c>
      <c r="Y220" t="n">
        <v>0.00292</v>
      </c>
      <c r="Z220" t="n">
        <v>0.00292</v>
      </c>
      <c r="AA220" t="n">
        <v>0.00292</v>
      </c>
      <c r="AB220" t="n">
        <v>0.6181069766773897</v>
      </c>
      <c r="AC220" t="n">
        <v>7.805518666718704</v>
      </c>
      <c r="AD220" t="n">
        <v>243.916</v>
      </c>
      <c r="AE220" t="n">
        <v>0.035</v>
      </c>
      <c r="AF220" t="n">
        <v>930</v>
      </c>
      <c r="AG220" t="n">
        <v>1749</v>
      </c>
      <c r="AH220" t="n">
        <v>3121</v>
      </c>
      <c r="AI220" t="n">
        <v>3927</v>
      </c>
    </row>
    <row r="221" spans="1:39">
      <c r="B221" t="n">
        <v>34</v>
      </c>
      <c r="C221" t="n">
        <v>34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0.00367</v>
      </c>
      <c r="Q221" t="n">
        <v>0.00304</v>
      </c>
      <c r="R221" t="n">
        <v>0.00624</v>
      </c>
      <c r="S221" t="n">
        <v>0.00292</v>
      </c>
      <c r="T221" t="n">
        <v>0.00292</v>
      </c>
      <c r="U221" t="n">
        <v>0.00292</v>
      </c>
      <c r="V221" t="n">
        <v>0.00292</v>
      </c>
      <c r="W221" t="n">
        <v>0.00579</v>
      </c>
      <c r="X221" t="n">
        <v>0.00579</v>
      </c>
      <c r="Y221" t="n">
        <v>0.00292</v>
      </c>
      <c r="Z221" t="n">
        <v>0.00292</v>
      </c>
      <c r="AA221" t="n">
        <v>0.00292</v>
      </c>
      <c r="AB221" t="n">
        <v>0.6181069766773897</v>
      </c>
      <c r="AC221" t="n">
        <v>7.805518666718704</v>
      </c>
      <c r="AD221" t="n">
        <v>243.916</v>
      </c>
      <c r="AE221" t="n">
        <v>0.04</v>
      </c>
      <c r="AF221" t="n">
        <v>863</v>
      </c>
      <c r="AG221" t="n">
        <v>1613</v>
      </c>
      <c r="AH221" t="n">
        <v>2774</v>
      </c>
      <c r="AI221" t="n">
        <v>3436</v>
      </c>
    </row>
    <row r="222" spans="1:39">
      <c r="B222" t="n">
        <v>34</v>
      </c>
      <c r="C222" t="n">
        <v>34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0.00367</v>
      </c>
      <c r="Q222" t="n">
        <v>0.00304</v>
      </c>
      <c r="R222" t="n">
        <v>0.00624</v>
      </c>
      <c r="S222" t="n">
        <v>0.00292</v>
      </c>
      <c r="T222" t="n">
        <v>0.00292</v>
      </c>
      <c r="U222" t="n">
        <v>0.00292</v>
      </c>
      <c r="V222" t="n">
        <v>0.00292</v>
      </c>
      <c r="W222" t="n">
        <v>0.00579</v>
      </c>
      <c r="X222" t="n">
        <v>0.00579</v>
      </c>
      <c r="Y222" t="n">
        <v>0.00292</v>
      </c>
      <c r="Z222" t="n">
        <v>0.00292</v>
      </c>
      <c r="AA222" t="n">
        <v>0.00292</v>
      </c>
      <c r="AB222" t="n">
        <v>0.6181069766773897</v>
      </c>
      <c r="AC222" t="n">
        <v>7.805518666718704</v>
      </c>
      <c r="AD222" t="n">
        <v>243.916</v>
      </c>
      <c r="AE222" t="n">
        <v>0.045</v>
      </c>
      <c r="AF222" t="n">
        <v>803</v>
      </c>
      <c r="AG222" t="n">
        <v>1497</v>
      </c>
      <c r="AH222" t="n">
        <v>2499</v>
      </c>
      <c r="AI222" t="n">
        <v>3055</v>
      </c>
    </row>
    <row r="223" spans="1:39">
      <c r="B223" t="n">
        <v>34</v>
      </c>
      <c r="C223" t="n">
        <v>34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0.00367</v>
      </c>
      <c r="Q223" t="n">
        <v>0.00304</v>
      </c>
      <c r="R223" t="n">
        <v>0.00624</v>
      </c>
      <c r="S223" t="n">
        <v>0.00292</v>
      </c>
      <c r="T223" t="n">
        <v>0.00292</v>
      </c>
      <c r="U223" t="n">
        <v>0.00292</v>
      </c>
      <c r="V223" t="n">
        <v>0.00292</v>
      </c>
      <c r="W223" t="n">
        <v>0.00579</v>
      </c>
      <c r="X223" t="n">
        <v>0.00579</v>
      </c>
      <c r="Y223" t="n">
        <v>0.00292</v>
      </c>
      <c r="Z223" t="n">
        <v>0.00292</v>
      </c>
      <c r="AA223" t="n">
        <v>0.00292</v>
      </c>
      <c r="AB223" t="n">
        <v>0.6181069766773897</v>
      </c>
      <c r="AC223" t="n">
        <v>7.805518666718704</v>
      </c>
      <c r="AD223" t="n">
        <v>243.916</v>
      </c>
      <c r="AE223" t="n">
        <v>0.05</v>
      </c>
      <c r="AF223" t="n">
        <v>749</v>
      </c>
      <c r="AG223" t="n">
        <v>1396</v>
      </c>
      <c r="AH223" t="n">
        <v>2274</v>
      </c>
      <c r="AI223" t="n">
        <v>2749</v>
      </c>
    </row>
    <row r="224" spans="1:39">
      <c r="B224" t="n">
        <v>34</v>
      </c>
      <c r="C224" t="n">
        <v>34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0.00367</v>
      </c>
      <c r="Q224" t="n">
        <v>0.00304</v>
      </c>
      <c r="R224" t="n">
        <v>0.00624</v>
      </c>
      <c r="S224" t="n">
        <v>0.00292</v>
      </c>
      <c r="T224" t="n">
        <v>0.00292</v>
      </c>
      <c r="U224" t="n">
        <v>0.00292</v>
      </c>
      <c r="V224" t="n">
        <v>0.00292</v>
      </c>
      <c r="W224" t="n">
        <v>0.00579</v>
      </c>
      <c r="X224" t="n">
        <v>0.00579</v>
      </c>
      <c r="Y224" t="n">
        <v>0.00292</v>
      </c>
      <c r="Z224" t="n">
        <v>0.00292</v>
      </c>
      <c r="AA224" t="n">
        <v>0.00292</v>
      </c>
      <c r="AB224" t="n">
        <v>0.6181069766773897</v>
      </c>
      <c r="AC224" t="n">
        <v>7.805518666718704</v>
      </c>
      <c r="AD224" t="n">
        <v>243.916</v>
      </c>
      <c r="AE224" t="n">
        <v>0.055</v>
      </c>
      <c r="AF224" t="n">
        <v>701</v>
      </c>
      <c r="AG224" t="n">
        <v>1307</v>
      </c>
      <c r="AH224" t="n">
        <v>2087</v>
      </c>
      <c r="AI224" t="n">
        <v>2499</v>
      </c>
    </row>
    <row r="225" spans="1:39">
      <c r="B225" t="n">
        <v>34</v>
      </c>
      <c r="C225" t="n">
        <v>34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0.00367</v>
      </c>
      <c r="Q225" t="n">
        <v>0.00304</v>
      </c>
      <c r="R225" t="n">
        <v>0.00624</v>
      </c>
      <c r="S225" t="n">
        <v>0.00292</v>
      </c>
      <c r="T225" t="n">
        <v>0.00292</v>
      </c>
      <c r="U225" t="n">
        <v>0.00292</v>
      </c>
      <c r="V225" t="n">
        <v>0.00292</v>
      </c>
      <c r="W225" t="n">
        <v>0.00579</v>
      </c>
      <c r="X225" t="n">
        <v>0.00579</v>
      </c>
      <c r="Y225" t="n">
        <v>0.00292</v>
      </c>
      <c r="Z225" t="n">
        <v>0.00292</v>
      </c>
      <c r="AA225" t="n">
        <v>0.00292</v>
      </c>
      <c r="AB225" t="n">
        <v>0.6181069766773897</v>
      </c>
      <c r="AC225" t="n">
        <v>7.805518666718704</v>
      </c>
      <c r="AD225" t="n">
        <v>243.916</v>
      </c>
      <c r="AE225" t="n">
        <v>0.06</v>
      </c>
      <c r="AF225" t="n">
        <v>658</v>
      </c>
      <c r="AG225" t="n">
        <v>1227</v>
      </c>
      <c r="AH225" t="n">
        <v>1929</v>
      </c>
      <c r="AI225" t="n">
        <v>2291</v>
      </c>
    </row>
    <row r="226" spans="1:39">
      <c r="B226" t="n">
        <v>34</v>
      </c>
      <c r="C226" t="n">
        <v>34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0.00367</v>
      </c>
      <c r="Q226" t="n">
        <v>0.00304</v>
      </c>
      <c r="R226" t="n">
        <v>0.00624</v>
      </c>
      <c r="S226" t="n">
        <v>0.00292</v>
      </c>
      <c r="T226" t="n">
        <v>0.00292</v>
      </c>
      <c r="U226" t="n">
        <v>0.00292</v>
      </c>
      <c r="V226" t="n">
        <v>0.00292</v>
      </c>
      <c r="W226" t="n">
        <v>0.00579</v>
      </c>
      <c r="X226" t="n">
        <v>0.00579</v>
      </c>
      <c r="Y226" t="n">
        <v>0.00292</v>
      </c>
      <c r="Z226" t="n">
        <v>0.00292</v>
      </c>
      <c r="AA226" t="n">
        <v>0.00292</v>
      </c>
      <c r="AB226" t="n">
        <v>0.6181069766773897</v>
      </c>
      <c r="AC226" t="n">
        <v>7.805518666718704</v>
      </c>
      <c r="AD226" t="n">
        <v>243.916</v>
      </c>
      <c r="AE226" t="n">
        <v>0.065</v>
      </c>
      <c r="AF226" t="n">
        <v>618</v>
      </c>
      <c r="AG226" t="n">
        <v>1156</v>
      </c>
      <c r="AH226" t="n">
        <v>1793</v>
      </c>
      <c r="AI226" t="n">
        <v>2115</v>
      </c>
    </row>
    <row r="227" spans="1:39">
      <c r="B227" t="n">
        <v>34</v>
      </c>
      <c r="C227" t="n">
        <v>34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0.00367</v>
      </c>
      <c r="Q227" t="n">
        <v>0.00304</v>
      </c>
      <c r="R227" t="n">
        <v>0.00624</v>
      </c>
      <c r="S227" t="n">
        <v>0.00292</v>
      </c>
      <c r="T227" t="n">
        <v>0.00292</v>
      </c>
      <c r="U227" t="n">
        <v>0.00292</v>
      </c>
      <c r="V227" t="n">
        <v>0.00292</v>
      </c>
      <c r="W227" t="n">
        <v>0.00579</v>
      </c>
      <c r="X227" t="n">
        <v>0.00579</v>
      </c>
      <c r="Y227" t="n">
        <v>0.00292</v>
      </c>
      <c r="Z227" t="n">
        <v>0.00292</v>
      </c>
      <c r="AA227" t="n">
        <v>0.00292</v>
      </c>
      <c r="AB227" t="n">
        <v>0.6181069766773897</v>
      </c>
      <c r="AC227" t="n">
        <v>7.805518666718704</v>
      </c>
      <c r="AD227" t="n">
        <v>243.916</v>
      </c>
      <c r="AE227" t="n">
        <v>0.07000000000000001</v>
      </c>
      <c r="AF227" t="n">
        <v>583</v>
      </c>
      <c r="AG227" t="n">
        <v>1092</v>
      </c>
      <c r="AH227" t="n">
        <v>1675</v>
      </c>
      <c r="AI227" t="n">
        <v>1964</v>
      </c>
    </row>
    <row r="228" spans="1:39">
      <c r="B228" t="n">
        <v>34</v>
      </c>
      <c r="C228" t="n">
        <v>34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0.00349</v>
      </c>
      <c r="Q228" t="n">
        <v>0.00291</v>
      </c>
      <c r="R228" t="n">
        <v>0.00594</v>
      </c>
      <c r="S228" t="n">
        <v>0.00291</v>
      </c>
      <c r="T228" t="n">
        <v>0.00291</v>
      </c>
      <c r="U228" t="n">
        <v>0.00291</v>
      </c>
      <c r="V228" t="n">
        <v>0.00291</v>
      </c>
      <c r="W228" t="n">
        <v>0.00549</v>
      </c>
      <c r="X228" t="n">
        <v>0.00549</v>
      </c>
      <c r="Y228" t="n">
        <v>0.00291</v>
      </c>
      <c r="Z228" t="n">
        <v>0.00291</v>
      </c>
      <c r="AA228" t="n">
        <v>0.00291</v>
      </c>
      <c r="AB228" t="n">
        <v>0.6199641407550197</v>
      </c>
      <c r="AC228" t="n">
        <v>7.52633261207763</v>
      </c>
      <c r="AD228" t="n">
        <v>258.366</v>
      </c>
      <c r="AE228" t="n">
        <v>0.03</v>
      </c>
      <c r="AF228" t="n">
        <v>994</v>
      </c>
      <c r="AG228" t="n">
        <v>2306</v>
      </c>
      <c r="AH228" t="n">
        <v>3778</v>
      </c>
      <c r="AI228" t="n">
        <v>4504</v>
      </c>
    </row>
    <row r="229" spans="1:39">
      <c r="B229" t="n">
        <v>34</v>
      </c>
      <c r="C229" t="n">
        <v>34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0.00349</v>
      </c>
      <c r="Q229" t="n">
        <v>0.00291</v>
      </c>
      <c r="R229" t="n">
        <v>0.00594</v>
      </c>
      <c r="S229" t="n">
        <v>0.00291</v>
      </c>
      <c r="T229" t="n">
        <v>0.00291</v>
      </c>
      <c r="U229" t="n">
        <v>0.00291</v>
      </c>
      <c r="V229" t="n">
        <v>0.00291</v>
      </c>
      <c r="W229" t="n">
        <v>0.00549</v>
      </c>
      <c r="X229" t="n">
        <v>0.00549</v>
      </c>
      <c r="Y229" t="n">
        <v>0.00291</v>
      </c>
      <c r="Z229" t="n">
        <v>0.00291</v>
      </c>
      <c r="AA229" t="n">
        <v>0.00291</v>
      </c>
      <c r="AB229" t="n">
        <v>0.6199641407550197</v>
      </c>
      <c r="AC229" t="n">
        <v>7.52633261207763</v>
      </c>
      <c r="AD229" t="n">
        <v>258.366</v>
      </c>
      <c r="AE229" t="n">
        <v>0.035</v>
      </c>
      <c r="AF229" t="n">
        <v>922</v>
      </c>
      <c r="AG229" t="n">
        <v>2065</v>
      </c>
      <c r="AH229" t="n">
        <v>3274</v>
      </c>
      <c r="AI229" t="n">
        <v>3861</v>
      </c>
    </row>
    <row r="230" spans="1:39">
      <c r="B230" t="n">
        <v>34</v>
      </c>
      <c r="C230" t="n">
        <v>34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0.00349</v>
      </c>
      <c r="Q230" t="n">
        <v>0.00291</v>
      </c>
      <c r="R230" t="n">
        <v>0.00594</v>
      </c>
      <c r="S230" t="n">
        <v>0.00291</v>
      </c>
      <c r="T230" t="n">
        <v>0.00291</v>
      </c>
      <c r="U230" t="n">
        <v>0.00291</v>
      </c>
      <c r="V230" t="n">
        <v>0.00291</v>
      </c>
      <c r="W230" t="n">
        <v>0.00549</v>
      </c>
      <c r="X230" t="n">
        <v>0.00549</v>
      </c>
      <c r="Y230" t="n">
        <v>0.00291</v>
      </c>
      <c r="Z230" t="n">
        <v>0.00291</v>
      </c>
      <c r="AA230" t="n">
        <v>0.00291</v>
      </c>
      <c r="AB230" t="n">
        <v>0.6199641407550197</v>
      </c>
      <c r="AC230" t="n">
        <v>7.52633261207763</v>
      </c>
      <c r="AD230" t="n">
        <v>258.366</v>
      </c>
      <c r="AE230" t="n">
        <v>0.04</v>
      </c>
      <c r="AF230" t="n">
        <v>857</v>
      </c>
      <c r="AG230" t="n">
        <v>1874</v>
      </c>
      <c r="AH230" t="n">
        <v>2891</v>
      </c>
      <c r="AI230" t="n">
        <v>3378</v>
      </c>
    </row>
    <row r="231" spans="1:39">
      <c r="B231" t="n">
        <v>34</v>
      </c>
      <c r="C231" t="n">
        <v>34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0.00349</v>
      </c>
      <c r="Q231" t="n">
        <v>0.00291</v>
      </c>
      <c r="R231" t="n">
        <v>0.00594</v>
      </c>
      <c r="S231" t="n">
        <v>0.00291</v>
      </c>
      <c r="T231" t="n">
        <v>0.00291</v>
      </c>
      <c r="U231" t="n">
        <v>0.00291</v>
      </c>
      <c r="V231" t="n">
        <v>0.00291</v>
      </c>
      <c r="W231" t="n">
        <v>0.00549</v>
      </c>
      <c r="X231" t="n">
        <v>0.00549</v>
      </c>
      <c r="Y231" t="n">
        <v>0.00291</v>
      </c>
      <c r="Z231" t="n">
        <v>0.00291</v>
      </c>
      <c r="AA231" t="n">
        <v>0.00291</v>
      </c>
      <c r="AB231" t="n">
        <v>0.6199641407550197</v>
      </c>
      <c r="AC231" t="n">
        <v>7.52633261207763</v>
      </c>
      <c r="AD231" t="n">
        <v>258.366</v>
      </c>
      <c r="AE231" t="n">
        <v>0.045</v>
      </c>
      <c r="AF231" t="n">
        <v>799</v>
      </c>
      <c r="AG231" t="n">
        <v>1716</v>
      </c>
      <c r="AH231" t="n">
        <v>2591</v>
      </c>
      <c r="AI231" t="n">
        <v>3003</v>
      </c>
    </row>
    <row r="232" spans="1:39">
      <c r="B232" t="n">
        <v>34</v>
      </c>
      <c r="C232" t="n">
        <v>34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0.00349</v>
      </c>
      <c r="Q232" t="n">
        <v>0.00291</v>
      </c>
      <c r="R232" t="n">
        <v>0.00594</v>
      </c>
      <c r="S232" t="n">
        <v>0.00291</v>
      </c>
      <c r="T232" t="n">
        <v>0.00291</v>
      </c>
      <c r="U232" t="n">
        <v>0.00291</v>
      </c>
      <c r="V232" t="n">
        <v>0.00291</v>
      </c>
      <c r="W232" t="n">
        <v>0.00549</v>
      </c>
      <c r="X232" t="n">
        <v>0.00549</v>
      </c>
      <c r="Y232" t="n">
        <v>0.00291</v>
      </c>
      <c r="Z232" t="n">
        <v>0.00291</v>
      </c>
      <c r="AA232" t="n">
        <v>0.00291</v>
      </c>
      <c r="AB232" t="n">
        <v>0.6199641407550197</v>
      </c>
      <c r="AC232" t="n">
        <v>7.52633261207763</v>
      </c>
      <c r="AD232" t="n">
        <v>258.366</v>
      </c>
      <c r="AE232" t="n">
        <v>0.05</v>
      </c>
      <c r="AF232" t="n">
        <v>746</v>
      </c>
      <c r="AG232" t="n">
        <v>1583</v>
      </c>
      <c r="AH232" t="n">
        <v>2347</v>
      </c>
      <c r="AI232" t="n">
        <v>2702</v>
      </c>
    </row>
    <row r="233" spans="1:39">
      <c r="B233" t="n">
        <v>34</v>
      </c>
      <c r="C233" t="n">
        <v>34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0.00349</v>
      </c>
      <c r="Q233" t="n">
        <v>0.00291</v>
      </c>
      <c r="R233" t="n">
        <v>0.00594</v>
      </c>
      <c r="S233" t="n">
        <v>0.00291</v>
      </c>
      <c r="T233" t="n">
        <v>0.00291</v>
      </c>
      <c r="U233" t="n">
        <v>0.00291</v>
      </c>
      <c r="V233" t="n">
        <v>0.00291</v>
      </c>
      <c r="W233" t="n">
        <v>0.00549</v>
      </c>
      <c r="X233" t="n">
        <v>0.00549</v>
      </c>
      <c r="Y233" t="n">
        <v>0.00291</v>
      </c>
      <c r="Z233" t="n">
        <v>0.00291</v>
      </c>
      <c r="AA233" t="n">
        <v>0.00291</v>
      </c>
      <c r="AB233" t="n">
        <v>0.6199641407550197</v>
      </c>
      <c r="AC233" t="n">
        <v>7.52633261207763</v>
      </c>
      <c r="AD233" t="n">
        <v>258.366</v>
      </c>
      <c r="AE233" t="n">
        <v>0.055</v>
      </c>
      <c r="AF233" t="n">
        <v>699</v>
      </c>
      <c r="AG233" t="n">
        <v>1469</v>
      </c>
      <c r="AH233" t="n">
        <v>2146</v>
      </c>
      <c r="AI233" t="n">
        <v>2457</v>
      </c>
    </row>
    <row r="234" spans="1:39">
      <c r="B234" t="n">
        <v>34</v>
      </c>
      <c r="C234" t="n">
        <v>34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0.00349</v>
      </c>
      <c r="Q234" t="n">
        <v>0.00291</v>
      </c>
      <c r="R234" t="n">
        <v>0.00594</v>
      </c>
      <c r="S234" t="n">
        <v>0.00291</v>
      </c>
      <c r="T234" t="n">
        <v>0.00291</v>
      </c>
      <c r="U234" t="n">
        <v>0.00291</v>
      </c>
      <c r="V234" t="n">
        <v>0.00291</v>
      </c>
      <c r="W234" t="n">
        <v>0.00549</v>
      </c>
      <c r="X234" t="n">
        <v>0.00549</v>
      </c>
      <c r="Y234" t="n">
        <v>0.00291</v>
      </c>
      <c r="Z234" t="n">
        <v>0.00291</v>
      </c>
      <c r="AA234" t="n">
        <v>0.00291</v>
      </c>
      <c r="AB234" t="n">
        <v>0.6199641407550197</v>
      </c>
      <c r="AC234" t="n">
        <v>7.52633261207763</v>
      </c>
      <c r="AD234" t="n">
        <v>258.366</v>
      </c>
      <c r="AE234" t="n">
        <v>0.06</v>
      </c>
      <c r="AF234" t="n">
        <v>657</v>
      </c>
      <c r="AG234" t="n">
        <v>1371</v>
      </c>
      <c r="AH234" t="n">
        <v>1977</v>
      </c>
      <c r="AI234" t="n">
        <v>2252</v>
      </c>
    </row>
    <row r="235" spans="1:39">
      <c r="B235" t="n">
        <v>34</v>
      </c>
      <c r="C235" t="n">
        <v>34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0.00349</v>
      </c>
      <c r="Q235" t="n">
        <v>0.00291</v>
      </c>
      <c r="R235" t="n">
        <v>0.00594</v>
      </c>
      <c r="S235" t="n">
        <v>0.00291</v>
      </c>
      <c r="T235" t="n">
        <v>0.00291</v>
      </c>
      <c r="U235" t="n">
        <v>0.00291</v>
      </c>
      <c r="V235" t="n">
        <v>0.00291</v>
      </c>
      <c r="W235" t="n">
        <v>0.00549</v>
      </c>
      <c r="X235" t="n">
        <v>0.00549</v>
      </c>
      <c r="Y235" t="n">
        <v>0.00291</v>
      </c>
      <c r="Z235" t="n">
        <v>0.00291</v>
      </c>
      <c r="AA235" t="n">
        <v>0.00291</v>
      </c>
      <c r="AB235" t="n">
        <v>0.6199641407550197</v>
      </c>
      <c r="AC235" t="n">
        <v>7.52633261207763</v>
      </c>
      <c r="AD235" t="n">
        <v>258.366</v>
      </c>
      <c r="AE235" t="n">
        <v>0.065</v>
      </c>
      <c r="AF235" t="n">
        <v>618</v>
      </c>
      <c r="AG235" t="n">
        <v>1284</v>
      </c>
      <c r="AH235" t="n">
        <v>1832</v>
      </c>
      <c r="AI235" t="n">
        <v>2079</v>
      </c>
    </row>
    <row r="236" spans="1:39">
      <c r="B236" t="n">
        <v>34</v>
      </c>
      <c r="C236" t="n">
        <v>34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0.00349</v>
      </c>
      <c r="Q236" t="n">
        <v>0.00291</v>
      </c>
      <c r="R236" t="n">
        <v>0.00594</v>
      </c>
      <c r="S236" t="n">
        <v>0.00291</v>
      </c>
      <c r="T236" t="n">
        <v>0.00291</v>
      </c>
      <c r="U236" t="n">
        <v>0.00291</v>
      </c>
      <c r="V236" t="n">
        <v>0.00291</v>
      </c>
      <c r="W236" t="n">
        <v>0.00549</v>
      </c>
      <c r="X236" t="n">
        <v>0.00549</v>
      </c>
      <c r="Y236" t="n">
        <v>0.00291</v>
      </c>
      <c r="Z236" t="n">
        <v>0.00291</v>
      </c>
      <c r="AA236" t="n">
        <v>0.00291</v>
      </c>
      <c r="AB236" t="n">
        <v>0.6199641407550197</v>
      </c>
      <c r="AC236" t="n">
        <v>7.52633261207763</v>
      </c>
      <c r="AD236" t="n">
        <v>258.366</v>
      </c>
      <c r="AE236" t="n">
        <v>0.07000000000000001</v>
      </c>
      <c r="AF236" t="n">
        <v>583</v>
      </c>
      <c r="AG236" t="n">
        <v>1207</v>
      </c>
      <c r="AH236" t="n">
        <v>1708</v>
      </c>
      <c r="AI236" t="n">
        <v>1930</v>
      </c>
    </row>
    <row r="237" spans="1:39">
      <c r="B237" t="n">
        <v>34</v>
      </c>
      <c r="C237" t="n">
        <v>34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0.00345</v>
      </c>
      <c r="Q237" t="n">
        <v>0.00291</v>
      </c>
      <c r="R237" t="n">
        <v>0.00588</v>
      </c>
      <c r="S237" t="n">
        <v>0.00291</v>
      </c>
      <c r="T237" t="n">
        <v>0.00291</v>
      </c>
      <c r="U237" t="n">
        <v>0.00291</v>
      </c>
      <c r="V237" t="n">
        <v>0.00291</v>
      </c>
      <c r="W237" t="n">
        <v>0.00543</v>
      </c>
      <c r="X237" t="n">
        <v>0.00543</v>
      </c>
      <c r="Y237" t="n">
        <v>0.00291</v>
      </c>
      <c r="Z237" t="n">
        <v>0.00291</v>
      </c>
      <c r="AA237" t="n">
        <v>0.00291</v>
      </c>
      <c r="AB237" t="n">
        <v>0.6205490235988553</v>
      </c>
      <c r="AC237" t="n">
        <v>8.322501156657292</v>
      </c>
      <c r="AD237" t="n">
        <v>258.366</v>
      </c>
      <c r="AE237" t="n">
        <v>0.03</v>
      </c>
      <c r="AF237" t="n">
        <v>875</v>
      </c>
      <c r="AG237" t="n">
        <v>1393</v>
      </c>
      <c r="AH237" t="n">
        <v>2637</v>
      </c>
      <c r="AI237" t="n">
        <v>3829</v>
      </c>
    </row>
    <row r="238" spans="1:39">
      <c r="B238" t="n">
        <v>34</v>
      </c>
      <c r="C238" t="n">
        <v>34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0.00345</v>
      </c>
      <c r="Q238" t="n">
        <v>0.00291</v>
      </c>
      <c r="R238" t="n">
        <v>0.00588</v>
      </c>
      <c r="S238" t="n">
        <v>0.00291</v>
      </c>
      <c r="T238" t="n">
        <v>0.00291</v>
      </c>
      <c r="U238" t="n">
        <v>0.00291</v>
      </c>
      <c r="V238" t="n">
        <v>0.00291</v>
      </c>
      <c r="W238" t="n">
        <v>0.00543</v>
      </c>
      <c r="X238" t="n">
        <v>0.00543</v>
      </c>
      <c r="Y238" t="n">
        <v>0.00291</v>
      </c>
      <c r="Z238" t="n">
        <v>0.00291</v>
      </c>
      <c r="AA238" t="n">
        <v>0.00291</v>
      </c>
      <c r="AB238" t="n">
        <v>0.6205490235988553</v>
      </c>
      <c r="AC238" t="n">
        <v>8.322501156657292</v>
      </c>
      <c r="AD238" t="n">
        <v>258.366</v>
      </c>
      <c r="AE238" t="n">
        <v>0.035</v>
      </c>
      <c r="AF238" t="n">
        <v>806</v>
      </c>
      <c r="AG238" t="n">
        <v>1302</v>
      </c>
      <c r="AH238" t="n">
        <v>2348</v>
      </c>
      <c r="AI238" t="n">
        <v>3306</v>
      </c>
    </row>
    <row r="239" spans="1:39">
      <c r="B239" t="n">
        <v>34</v>
      </c>
      <c r="C239" t="n">
        <v>34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0.00345</v>
      </c>
      <c r="Q239" t="n">
        <v>0.00291</v>
      </c>
      <c r="R239" t="n">
        <v>0.00588</v>
      </c>
      <c r="S239" t="n">
        <v>0.00291</v>
      </c>
      <c r="T239" t="n">
        <v>0.00291</v>
      </c>
      <c r="U239" t="n">
        <v>0.00291</v>
      </c>
      <c r="V239" t="n">
        <v>0.00291</v>
      </c>
      <c r="W239" t="n">
        <v>0.00543</v>
      </c>
      <c r="X239" t="n">
        <v>0.00543</v>
      </c>
      <c r="Y239" t="n">
        <v>0.00291</v>
      </c>
      <c r="Z239" t="n">
        <v>0.00291</v>
      </c>
      <c r="AA239" t="n">
        <v>0.00291</v>
      </c>
      <c r="AB239" t="n">
        <v>0.6205490235988553</v>
      </c>
      <c r="AC239" t="n">
        <v>8.322501156657292</v>
      </c>
      <c r="AD239" t="n">
        <v>258.366</v>
      </c>
      <c r="AE239" t="n">
        <v>0.04</v>
      </c>
      <c r="AF239" t="n">
        <v>746</v>
      </c>
      <c r="AG239" t="n">
        <v>1220</v>
      </c>
      <c r="AH239" t="n">
        <v>2121</v>
      </c>
      <c r="AI239" t="n">
        <v>2911</v>
      </c>
    </row>
    <row r="240" spans="1:39">
      <c r="B240" t="n">
        <v>34</v>
      </c>
      <c r="C240" t="n">
        <v>34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0.00345</v>
      </c>
      <c r="Q240" t="n">
        <v>0.00291</v>
      </c>
      <c r="R240" t="n">
        <v>0.00588</v>
      </c>
      <c r="S240" t="n">
        <v>0.00291</v>
      </c>
      <c r="T240" t="n">
        <v>0.00291</v>
      </c>
      <c r="U240" t="n">
        <v>0.00291</v>
      </c>
      <c r="V240" t="n">
        <v>0.00291</v>
      </c>
      <c r="W240" t="n">
        <v>0.00543</v>
      </c>
      <c r="X240" t="n">
        <v>0.00543</v>
      </c>
      <c r="Y240" t="n">
        <v>0.00291</v>
      </c>
      <c r="Z240" t="n">
        <v>0.00291</v>
      </c>
      <c r="AA240" t="n">
        <v>0.00291</v>
      </c>
      <c r="AB240" t="n">
        <v>0.6205490235988553</v>
      </c>
      <c r="AC240" t="n">
        <v>8.322501156657292</v>
      </c>
      <c r="AD240" t="n">
        <v>258.366</v>
      </c>
      <c r="AE240" t="n">
        <v>0.045</v>
      </c>
      <c r="AF240" t="n">
        <v>692</v>
      </c>
      <c r="AG240" t="n">
        <v>1145</v>
      </c>
      <c r="AH240" t="n">
        <v>1936</v>
      </c>
      <c r="AI240" t="n">
        <v>2602</v>
      </c>
    </row>
    <row r="241" spans="1:39">
      <c r="B241" t="n">
        <v>34</v>
      </c>
      <c r="C241" t="n">
        <v>34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0.00345</v>
      </c>
      <c r="Q241" t="n">
        <v>0.00291</v>
      </c>
      <c r="R241" t="n">
        <v>0.00588</v>
      </c>
      <c r="S241" t="n">
        <v>0.00291</v>
      </c>
      <c r="T241" t="n">
        <v>0.00291</v>
      </c>
      <c r="U241" t="n">
        <v>0.00291</v>
      </c>
      <c r="V241" t="n">
        <v>0.00291</v>
      </c>
      <c r="W241" t="n">
        <v>0.00543</v>
      </c>
      <c r="X241" t="n">
        <v>0.00543</v>
      </c>
      <c r="Y241" t="n">
        <v>0.00291</v>
      </c>
      <c r="Z241" t="n">
        <v>0.00291</v>
      </c>
      <c r="AA241" t="n">
        <v>0.00291</v>
      </c>
      <c r="AB241" t="n">
        <v>0.6205490235988553</v>
      </c>
      <c r="AC241" t="n">
        <v>8.322501156657292</v>
      </c>
      <c r="AD241" t="n">
        <v>258.366</v>
      </c>
      <c r="AE241" t="n">
        <v>0.05</v>
      </c>
      <c r="AF241" t="n">
        <v>644</v>
      </c>
      <c r="AG241" t="n">
        <v>1077</v>
      </c>
      <c r="AH241" t="n">
        <v>1781</v>
      </c>
      <c r="AI241" t="n">
        <v>2352</v>
      </c>
    </row>
    <row r="242" spans="1:39">
      <c r="B242" t="n">
        <v>34</v>
      </c>
      <c r="C242" t="n">
        <v>34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0.00345</v>
      </c>
      <c r="Q242" t="n">
        <v>0.00291</v>
      </c>
      <c r="R242" t="n">
        <v>0.00588</v>
      </c>
      <c r="S242" t="n">
        <v>0.00291</v>
      </c>
      <c r="T242" t="n">
        <v>0.00291</v>
      </c>
      <c r="U242" t="n">
        <v>0.00291</v>
      </c>
      <c r="V242" t="n">
        <v>0.00291</v>
      </c>
      <c r="W242" t="n">
        <v>0.00543</v>
      </c>
      <c r="X242" t="n">
        <v>0.00543</v>
      </c>
      <c r="Y242" t="n">
        <v>0.00291</v>
      </c>
      <c r="Z242" t="n">
        <v>0.00291</v>
      </c>
      <c r="AA242" t="n">
        <v>0.00291</v>
      </c>
      <c r="AB242" t="n">
        <v>0.6205490235988553</v>
      </c>
      <c r="AC242" t="n">
        <v>8.322501156657292</v>
      </c>
      <c r="AD242" t="n">
        <v>258.366</v>
      </c>
      <c r="AE242" t="n">
        <v>0.055</v>
      </c>
      <c r="AF242" t="n">
        <v>601</v>
      </c>
      <c r="AG242" t="n">
        <v>1015</v>
      </c>
      <c r="AH242" t="n">
        <v>1650</v>
      </c>
      <c r="AI242" t="n">
        <v>2147</v>
      </c>
    </row>
    <row r="243" spans="1:39">
      <c r="B243" t="n">
        <v>34</v>
      </c>
      <c r="C243" t="n">
        <v>34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0.00345</v>
      </c>
      <c r="Q243" t="n">
        <v>0.00291</v>
      </c>
      <c r="R243" t="n">
        <v>0.00588</v>
      </c>
      <c r="S243" t="n">
        <v>0.00291</v>
      </c>
      <c r="T243" t="n">
        <v>0.00291</v>
      </c>
      <c r="U243" t="n">
        <v>0.00291</v>
      </c>
      <c r="V243" t="n">
        <v>0.00291</v>
      </c>
      <c r="W243" t="n">
        <v>0.00543</v>
      </c>
      <c r="X243" t="n">
        <v>0.00543</v>
      </c>
      <c r="Y243" t="n">
        <v>0.00291</v>
      </c>
      <c r="Z243" t="n">
        <v>0.00291</v>
      </c>
      <c r="AA243" t="n">
        <v>0.00291</v>
      </c>
      <c r="AB243" t="n">
        <v>0.6205490235988553</v>
      </c>
      <c r="AC243" t="n">
        <v>8.322501156657292</v>
      </c>
      <c r="AD243" t="n">
        <v>258.366</v>
      </c>
      <c r="AE243" t="n">
        <v>0.06</v>
      </c>
      <c r="AF243" t="n">
        <v>562</v>
      </c>
      <c r="AG243" t="n">
        <v>958</v>
      </c>
      <c r="AH243" t="n">
        <v>1536</v>
      </c>
      <c r="AI243" t="n">
        <v>1974</v>
      </c>
    </row>
    <row r="244" spans="1:39">
      <c r="B244" t="n">
        <v>34</v>
      </c>
      <c r="C244" t="n">
        <v>34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0.00345</v>
      </c>
      <c r="Q244" t="n">
        <v>0.00291</v>
      </c>
      <c r="R244" t="n">
        <v>0.00588</v>
      </c>
      <c r="S244" t="n">
        <v>0.00291</v>
      </c>
      <c r="T244" t="n">
        <v>0.00291</v>
      </c>
      <c r="U244" t="n">
        <v>0.00291</v>
      </c>
      <c r="V244" t="n">
        <v>0.00291</v>
      </c>
      <c r="W244" t="n">
        <v>0.00543</v>
      </c>
      <c r="X244" t="n">
        <v>0.00543</v>
      </c>
      <c r="Y244" t="n">
        <v>0.00291</v>
      </c>
      <c r="Z244" t="n">
        <v>0.00291</v>
      </c>
      <c r="AA244" t="n">
        <v>0.00291</v>
      </c>
      <c r="AB244" t="n">
        <v>0.6205490235988553</v>
      </c>
      <c r="AC244" t="n">
        <v>8.322501156657292</v>
      </c>
      <c r="AD244" t="n">
        <v>258.366</v>
      </c>
      <c r="AE244" t="n">
        <v>0.065</v>
      </c>
      <c r="AF244" t="n">
        <v>528</v>
      </c>
      <c r="AG244" t="n">
        <v>906</v>
      </c>
      <c r="AH244" t="n">
        <v>1437</v>
      </c>
      <c r="AI244" t="n">
        <v>1828</v>
      </c>
    </row>
    <row r="245" spans="1:39">
      <c r="B245" t="n">
        <v>34</v>
      </c>
      <c r="C245" t="n">
        <v>34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0.00345</v>
      </c>
      <c r="Q245" t="n">
        <v>0.00291</v>
      </c>
      <c r="R245" t="n">
        <v>0.00588</v>
      </c>
      <c r="S245" t="n">
        <v>0.00291</v>
      </c>
      <c r="T245" t="n">
        <v>0.00291</v>
      </c>
      <c r="U245" t="n">
        <v>0.00291</v>
      </c>
      <c r="V245" t="n">
        <v>0.00291</v>
      </c>
      <c r="W245" t="n">
        <v>0.00543</v>
      </c>
      <c r="X245" t="n">
        <v>0.00543</v>
      </c>
      <c r="Y245" t="n">
        <v>0.00291</v>
      </c>
      <c r="Z245" t="n">
        <v>0.00291</v>
      </c>
      <c r="AA245" t="n">
        <v>0.00291</v>
      </c>
      <c r="AB245" t="n">
        <v>0.6205490235988553</v>
      </c>
      <c r="AC245" t="n">
        <v>8.322501156657292</v>
      </c>
      <c r="AD245" t="n">
        <v>258.366</v>
      </c>
      <c r="AE245" t="n">
        <v>0.07000000000000001</v>
      </c>
      <c r="AF245" t="n">
        <v>497</v>
      </c>
      <c r="AG245" t="n">
        <v>859</v>
      </c>
      <c r="AH245" t="n">
        <v>1350</v>
      </c>
      <c r="AI245" t="n">
        <v>1702</v>
      </c>
    </row>
    <row r="246" spans="1:39">
      <c r="B246" t="n">
        <v>34</v>
      </c>
      <c r="C246" t="n">
        <v>34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0.00342</v>
      </c>
      <c r="Q246" t="n">
        <v>0.00291</v>
      </c>
      <c r="R246" t="n">
        <v>0.00581</v>
      </c>
      <c r="S246" t="n">
        <v>0.00291</v>
      </c>
      <c r="T246" t="n">
        <v>0.00291</v>
      </c>
      <c r="U246" t="n">
        <v>0.00291</v>
      </c>
      <c r="V246" t="n">
        <v>0.00291</v>
      </c>
      <c r="W246" t="n">
        <v>0.00537</v>
      </c>
      <c r="X246" t="n">
        <v>0.00537</v>
      </c>
      <c r="Y246" t="n">
        <v>0.00291</v>
      </c>
      <c r="Z246" t="n">
        <v>0.00291</v>
      </c>
      <c r="AA246" t="n">
        <v>0.00291</v>
      </c>
      <c r="AB246" t="n">
        <v>0.6214284431460351</v>
      </c>
      <c r="AC246" t="n">
        <v>8.328396242066665</v>
      </c>
      <c r="AD246" t="n">
        <v>258.366</v>
      </c>
      <c r="AE246" t="n">
        <v>0.03</v>
      </c>
      <c r="AF246" t="n">
        <v>874</v>
      </c>
      <c r="AG246" t="n">
        <v>1391</v>
      </c>
      <c r="AH246" t="n">
        <v>2622</v>
      </c>
      <c r="AI246" t="n">
        <v>3818</v>
      </c>
    </row>
    <row r="247" spans="1:39">
      <c r="B247" t="n">
        <v>34</v>
      </c>
      <c r="C247" t="n">
        <v>34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0.00342</v>
      </c>
      <c r="Q247" t="n">
        <v>0.00291</v>
      </c>
      <c r="R247" t="n">
        <v>0.00581</v>
      </c>
      <c r="S247" t="n">
        <v>0.00291</v>
      </c>
      <c r="T247" t="n">
        <v>0.00291</v>
      </c>
      <c r="U247" t="n">
        <v>0.00291</v>
      </c>
      <c r="V247" t="n">
        <v>0.00291</v>
      </c>
      <c r="W247" t="n">
        <v>0.00537</v>
      </c>
      <c r="X247" t="n">
        <v>0.00537</v>
      </c>
      <c r="Y247" t="n">
        <v>0.00291</v>
      </c>
      <c r="Z247" t="n">
        <v>0.00291</v>
      </c>
      <c r="AA247" t="n">
        <v>0.00291</v>
      </c>
      <c r="AB247" t="n">
        <v>0.6214284431460351</v>
      </c>
      <c r="AC247" t="n">
        <v>8.328396242066665</v>
      </c>
      <c r="AD247" t="n">
        <v>258.366</v>
      </c>
      <c r="AE247" t="n">
        <v>0.035</v>
      </c>
      <c r="AF247" t="n">
        <v>805</v>
      </c>
      <c r="AG247" t="n">
        <v>1300</v>
      </c>
      <c r="AH247" t="n">
        <v>2336</v>
      </c>
      <c r="AI247" t="n">
        <v>3296</v>
      </c>
    </row>
    <row r="248" spans="1:39">
      <c r="B248" t="n">
        <v>34</v>
      </c>
      <c r="C248" t="n">
        <v>34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0.00342</v>
      </c>
      <c r="Q248" t="n">
        <v>0.00291</v>
      </c>
      <c r="R248" t="n">
        <v>0.00581</v>
      </c>
      <c r="S248" t="n">
        <v>0.00291</v>
      </c>
      <c r="T248" t="n">
        <v>0.00291</v>
      </c>
      <c r="U248" t="n">
        <v>0.00291</v>
      </c>
      <c r="V248" t="n">
        <v>0.00291</v>
      </c>
      <c r="W248" t="n">
        <v>0.00537</v>
      </c>
      <c r="X248" t="n">
        <v>0.00537</v>
      </c>
      <c r="Y248" t="n">
        <v>0.00291</v>
      </c>
      <c r="Z248" t="n">
        <v>0.00291</v>
      </c>
      <c r="AA248" t="n">
        <v>0.00291</v>
      </c>
      <c r="AB248" t="n">
        <v>0.6214284431460351</v>
      </c>
      <c r="AC248" t="n">
        <v>8.328396242066665</v>
      </c>
      <c r="AD248" t="n">
        <v>258.366</v>
      </c>
      <c r="AE248" t="n">
        <v>0.04</v>
      </c>
      <c r="AF248" t="n">
        <v>744</v>
      </c>
      <c r="AG248" t="n">
        <v>1218</v>
      </c>
      <c r="AH248" t="n">
        <v>2111</v>
      </c>
      <c r="AI248" t="n">
        <v>2903</v>
      </c>
    </row>
    <row r="249" spans="1:39">
      <c r="B249" t="n">
        <v>34</v>
      </c>
      <c r="C249" t="n">
        <v>34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0.00342</v>
      </c>
      <c r="Q249" t="n">
        <v>0.00291</v>
      </c>
      <c r="R249" t="n">
        <v>0.00581</v>
      </c>
      <c r="S249" t="n">
        <v>0.00291</v>
      </c>
      <c r="T249" t="n">
        <v>0.00291</v>
      </c>
      <c r="U249" t="n">
        <v>0.00291</v>
      </c>
      <c r="V249" t="n">
        <v>0.00291</v>
      </c>
      <c r="W249" t="n">
        <v>0.00537</v>
      </c>
      <c r="X249" t="n">
        <v>0.00537</v>
      </c>
      <c r="Y249" t="n">
        <v>0.00291</v>
      </c>
      <c r="Z249" t="n">
        <v>0.00291</v>
      </c>
      <c r="AA249" t="n">
        <v>0.00291</v>
      </c>
      <c r="AB249" t="n">
        <v>0.6214284431460351</v>
      </c>
      <c r="AC249" t="n">
        <v>8.328396242066665</v>
      </c>
      <c r="AD249" t="n">
        <v>258.366</v>
      </c>
      <c r="AE249" t="n">
        <v>0.045</v>
      </c>
      <c r="AF249" t="n">
        <v>691</v>
      </c>
      <c r="AG249" t="n">
        <v>1143</v>
      </c>
      <c r="AH249" t="n">
        <v>1928</v>
      </c>
      <c r="AI249" t="n">
        <v>2595</v>
      </c>
    </row>
    <row r="250" spans="1:39">
      <c r="B250" t="n">
        <v>34</v>
      </c>
      <c r="C250" t="n">
        <v>34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0.00342</v>
      </c>
      <c r="Q250" t="n">
        <v>0.00291</v>
      </c>
      <c r="R250" t="n">
        <v>0.00581</v>
      </c>
      <c r="S250" t="n">
        <v>0.00291</v>
      </c>
      <c r="T250" t="n">
        <v>0.00291</v>
      </c>
      <c r="U250" t="n">
        <v>0.00291</v>
      </c>
      <c r="V250" t="n">
        <v>0.00291</v>
      </c>
      <c r="W250" t="n">
        <v>0.00537</v>
      </c>
      <c r="X250" t="n">
        <v>0.00537</v>
      </c>
      <c r="Y250" t="n">
        <v>0.00291</v>
      </c>
      <c r="Z250" t="n">
        <v>0.00291</v>
      </c>
      <c r="AA250" t="n">
        <v>0.00291</v>
      </c>
      <c r="AB250" t="n">
        <v>0.6214284431460351</v>
      </c>
      <c r="AC250" t="n">
        <v>8.328396242066665</v>
      </c>
      <c r="AD250" t="n">
        <v>258.366</v>
      </c>
      <c r="AE250" t="n">
        <v>0.05</v>
      </c>
      <c r="AF250" t="n">
        <v>643</v>
      </c>
      <c r="AG250" t="n">
        <v>1075</v>
      </c>
      <c r="AH250" t="n">
        <v>1774</v>
      </c>
      <c r="AI250" t="n">
        <v>2347</v>
      </c>
    </row>
    <row r="251" spans="1:39">
      <c r="B251" t="n">
        <v>34</v>
      </c>
      <c r="C251" t="n">
        <v>34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0.00342</v>
      </c>
      <c r="Q251" t="n">
        <v>0.00291</v>
      </c>
      <c r="R251" t="n">
        <v>0.00581</v>
      </c>
      <c r="S251" t="n">
        <v>0.00291</v>
      </c>
      <c r="T251" t="n">
        <v>0.00291</v>
      </c>
      <c r="U251" t="n">
        <v>0.00291</v>
      </c>
      <c r="V251" t="n">
        <v>0.00291</v>
      </c>
      <c r="W251" t="n">
        <v>0.00537</v>
      </c>
      <c r="X251" t="n">
        <v>0.00537</v>
      </c>
      <c r="Y251" t="n">
        <v>0.00291</v>
      </c>
      <c r="Z251" t="n">
        <v>0.00291</v>
      </c>
      <c r="AA251" t="n">
        <v>0.00291</v>
      </c>
      <c r="AB251" t="n">
        <v>0.6214284431460351</v>
      </c>
      <c r="AC251" t="n">
        <v>8.328396242066665</v>
      </c>
      <c r="AD251" t="n">
        <v>258.366</v>
      </c>
      <c r="AE251" t="n">
        <v>0.055</v>
      </c>
      <c r="AF251" t="n">
        <v>600</v>
      </c>
      <c r="AG251" t="n">
        <v>1013</v>
      </c>
      <c r="AH251" t="n">
        <v>1644</v>
      </c>
      <c r="AI251" t="n">
        <v>2142</v>
      </c>
    </row>
    <row r="252" spans="1:39">
      <c r="B252" t="n">
        <v>34</v>
      </c>
      <c r="C252" t="n">
        <v>34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0.00342</v>
      </c>
      <c r="Q252" t="n">
        <v>0.00291</v>
      </c>
      <c r="R252" t="n">
        <v>0.00581</v>
      </c>
      <c r="S252" t="n">
        <v>0.00291</v>
      </c>
      <c r="T252" t="n">
        <v>0.00291</v>
      </c>
      <c r="U252" t="n">
        <v>0.00291</v>
      </c>
      <c r="V252" t="n">
        <v>0.00291</v>
      </c>
      <c r="W252" t="n">
        <v>0.00537</v>
      </c>
      <c r="X252" t="n">
        <v>0.00537</v>
      </c>
      <c r="Y252" t="n">
        <v>0.00291</v>
      </c>
      <c r="Z252" t="n">
        <v>0.00291</v>
      </c>
      <c r="AA252" t="n">
        <v>0.00291</v>
      </c>
      <c r="AB252" t="n">
        <v>0.6214284431460351</v>
      </c>
      <c r="AC252" t="n">
        <v>8.328396242066665</v>
      </c>
      <c r="AD252" t="n">
        <v>258.366</v>
      </c>
      <c r="AE252" t="n">
        <v>0.06</v>
      </c>
      <c r="AF252" t="n">
        <v>561</v>
      </c>
      <c r="AG252" t="n">
        <v>956</v>
      </c>
      <c r="AH252" t="n">
        <v>1531</v>
      </c>
      <c r="AI252" t="n">
        <v>1970</v>
      </c>
    </row>
    <row r="253" spans="1:39">
      <c r="B253" t="n">
        <v>34</v>
      </c>
      <c r="C253" t="n">
        <v>34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0.00342</v>
      </c>
      <c r="Q253" t="n">
        <v>0.00291</v>
      </c>
      <c r="R253" t="n">
        <v>0.00581</v>
      </c>
      <c r="S253" t="n">
        <v>0.00291</v>
      </c>
      <c r="T253" t="n">
        <v>0.00291</v>
      </c>
      <c r="U253" t="n">
        <v>0.00291</v>
      </c>
      <c r="V253" t="n">
        <v>0.00291</v>
      </c>
      <c r="W253" t="n">
        <v>0.00537</v>
      </c>
      <c r="X253" t="n">
        <v>0.00537</v>
      </c>
      <c r="Y253" t="n">
        <v>0.00291</v>
      </c>
      <c r="Z253" t="n">
        <v>0.00291</v>
      </c>
      <c r="AA253" t="n">
        <v>0.00291</v>
      </c>
      <c r="AB253" t="n">
        <v>0.6214284431460351</v>
      </c>
      <c r="AC253" t="n">
        <v>8.328396242066665</v>
      </c>
      <c r="AD253" t="n">
        <v>258.366</v>
      </c>
      <c r="AE253" t="n">
        <v>0.065</v>
      </c>
      <c r="AF253" t="n">
        <v>527</v>
      </c>
      <c r="AG253" t="n">
        <v>905</v>
      </c>
      <c r="AH253" t="n">
        <v>1432</v>
      </c>
      <c r="AI253" t="n">
        <v>1824</v>
      </c>
    </row>
    <row r="254" spans="1:39">
      <c r="B254" t="n">
        <v>34</v>
      </c>
      <c r="C254" t="n">
        <v>34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0.00342</v>
      </c>
      <c r="Q254" t="n">
        <v>0.00291</v>
      </c>
      <c r="R254" t="n">
        <v>0.00581</v>
      </c>
      <c r="S254" t="n">
        <v>0.00291</v>
      </c>
      <c r="T254" t="n">
        <v>0.00291</v>
      </c>
      <c r="U254" t="n">
        <v>0.00291</v>
      </c>
      <c r="V254" t="n">
        <v>0.00291</v>
      </c>
      <c r="W254" t="n">
        <v>0.00537</v>
      </c>
      <c r="X254" t="n">
        <v>0.00537</v>
      </c>
      <c r="Y254" t="n">
        <v>0.00291</v>
      </c>
      <c r="Z254" t="n">
        <v>0.00291</v>
      </c>
      <c r="AA254" t="n">
        <v>0.00291</v>
      </c>
      <c r="AB254" t="n">
        <v>0.6214284431460351</v>
      </c>
      <c r="AC254" t="n">
        <v>8.328396242066665</v>
      </c>
      <c r="AD254" t="n">
        <v>258.366</v>
      </c>
      <c r="AE254" t="n">
        <v>0.07000000000000001</v>
      </c>
      <c r="AF254" t="n">
        <v>496</v>
      </c>
      <c r="AG254" t="n">
        <v>857</v>
      </c>
      <c r="AH254" t="n">
        <v>1346</v>
      </c>
      <c r="AI254" t="n">
        <v>1699</v>
      </c>
    </row>
    <row r="255" spans="1:39">
      <c r="B255" t="n">
        <v>34</v>
      </c>
      <c r="C255" t="n">
        <v>34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0.00339</v>
      </c>
      <c r="Q255" t="n">
        <v>0.00291</v>
      </c>
      <c r="R255" t="n">
        <v>0.00575</v>
      </c>
      <c r="S255" t="n">
        <v>0.00291</v>
      </c>
      <c r="T255" t="n">
        <v>0.00291</v>
      </c>
      <c r="U255" t="n">
        <v>0.00291</v>
      </c>
      <c r="V255" t="n">
        <v>0.00291</v>
      </c>
      <c r="W255" t="n">
        <v>0.00531</v>
      </c>
      <c r="X255" t="n">
        <v>0.00531</v>
      </c>
      <c r="Y255" t="n">
        <v>0.00291</v>
      </c>
      <c r="Z255" t="n">
        <v>0.00291</v>
      </c>
      <c r="AA255" t="n">
        <v>0.00291</v>
      </c>
      <c r="AB255" t="n">
        <v>0.6224757845332312</v>
      </c>
      <c r="AC255" t="n">
        <v>8.335411532414316</v>
      </c>
      <c r="AD255" t="n">
        <v>258.366</v>
      </c>
      <c r="AE255" t="n">
        <v>0.03</v>
      </c>
      <c r="AF255" t="n">
        <v>872</v>
      </c>
      <c r="AG255" t="n">
        <v>1389</v>
      </c>
      <c r="AH255" t="n">
        <v>2608</v>
      </c>
      <c r="AI255" t="n">
        <v>3806</v>
      </c>
    </row>
    <row r="256" spans="1:39">
      <c r="B256" t="n">
        <v>34</v>
      </c>
      <c r="C256" t="n">
        <v>34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0.00339</v>
      </c>
      <c r="Q256" t="n">
        <v>0.00291</v>
      </c>
      <c r="R256" t="n">
        <v>0.00575</v>
      </c>
      <c r="S256" t="n">
        <v>0.00291</v>
      </c>
      <c r="T256" t="n">
        <v>0.00291</v>
      </c>
      <c r="U256" t="n">
        <v>0.00291</v>
      </c>
      <c r="V256" t="n">
        <v>0.00291</v>
      </c>
      <c r="W256" t="n">
        <v>0.00531</v>
      </c>
      <c r="X256" t="n">
        <v>0.00531</v>
      </c>
      <c r="Y256" t="n">
        <v>0.00291</v>
      </c>
      <c r="Z256" t="n">
        <v>0.00291</v>
      </c>
      <c r="AA256" t="n">
        <v>0.00291</v>
      </c>
      <c r="AB256" t="n">
        <v>0.6224757845332312</v>
      </c>
      <c r="AC256" t="n">
        <v>8.335411532414316</v>
      </c>
      <c r="AD256" t="n">
        <v>258.366</v>
      </c>
      <c r="AE256" t="n">
        <v>0.035</v>
      </c>
      <c r="AF256" t="n">
        <v>804</v>
      </c>
      <c r="AG256" t="n">
        <v>1298</v>
      </c>
      <c r="AH256" t="n">
        <v>2325</v>
      </c>
      <c r="AI256" t="n">
        <v>3287</v>
      </c>
    </row>
    <row r="257" spans="1:39">
      <c r="B257" t="n">
        <v>34</v>
      </c>
      <c r="C257" t="n">
        <v>34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0.00339</v>
      </c>
      <c r="Q257" t="n">
        <v>0.00291</v>
      </c>
      <c r="R257" t="n">
        <v>0.00575</v>
      </c>
      <c r="S257" t="n">
        <v>0.00291</v>
      </c>
      <c r="T257" t="n">
        <v>0.00291</v>
      </c>
      <c r="U257" t="n">
        <v>0.00291</v>
      </c>
      <c r="V257" t="n">
        <v>0.00291</v>
      </c>
      <c r="W257" t="n">
        <v>0.00531</v>
      </c>
      <c r="X257" t="n">
        <v>0.00531</v>
      </c>
      <c r="Y257" t="n">
        <v>0.00291</v>
      </c>
      <c r="Z257" t="n">
        <v>0.00291</v>
      </c>
      <c r="AA257" t="n">
        <v>0.00291</v>
      </c>
      <c r="AB257" t="n">
        <v>0.6224757845332312</v>
      </c>
      <c r="AC257" t="n">
        <v>8.335411532414316</v>
      </c>
      <c r="AD257" t="n">
        <v>258.366</v>
      </c>
      <c r="AE257" t="n">
        <v>0.04</v>
      </c>
      <c r="AF257" t="n">
        <v>743</v>
      </c>
      <c r="AG257" t="n">
        <v>1216</v>
      </c>
      <c r="AH257" t="n">
        <v>2102</v>
      </c>
      <c r="AI257" t="n">
        <v>2895</v>
      </c>
    </row>
    <row r="258" spans="1:39">
      <c r="B258" t="n">
        <v>34</v>
      </c>
      <c r="C258" t="n">
        <v>34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0.00339</v>
      </c>
      <c r="Q258" t="n">
        <v>0.00291</v>
      </c>
      <c r="R258" t="n">
        <v>0.00575</v>
      </c>
      <c r="S258" t="n">
        <v>0.00291</v>
      </c>
      <c r="T258" t="n">
        <v>0.00291</v>
      </c>
      <c r="U258" t="n">
        <v>0.00291</v>
      </c>
      <c r="V258" t="n">
        <v>0.00291</v>
      </c>
      <c r="W258" t="n">
        <v>0.00531</v>
      </c>
      <c r="X258" t="n">
        <v>0.00531</v>
      </c>
      <c r="Y258" t="n">
        <v>0.00291</v>
      </c>
      <c r="Z258" t="n">
        <v>0.00291</v>
      </c>
      <c r="AA258" t="n">
        <v>0.00291</v>
      </c>
      <c r="AB258" t="n">
        <v>0.6224757845332312</v>
      </c>
      <c r="AC258" t="n">
        <v>8.335411532414316</v>
      </c>
      <c r="AD258" t="n">
        <v>258.366</v>
      </c>
      <c r="AE258" t="n">
        <v>0.045</v>
      </c>
      <c r="AF258" t="n">
        <v>689</v>
      </c>
      <c r="AG258" t="n">
        <v>1141</v>
      </c>
      <c r="AH258" t="n">
        <v>1920</v>
      </c>
      <c r="AI258" t="n">
        <v>2589</v>
      </c>
    </row>
    <row r="259" spans="1:39">
      <c r="B259" t="n">
        <v>34</v>
      </c>
      <c r="C259" t="n">
        <v>34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0.00339</v>
      </c>
      <c r="Q259" t="n">
        <v>0.00291</v>
      </c>
      <c r="R259" t="n">
        <v>0.00575</v>
      </c>
      <c r="S259" t="n">
        <v>0.00291</v>
      </c>
      <c r="T259" t="n">
        <v>0.00291</v>
      </c>
      <c r="U259" t="n">
        <v>0.00291</v>
      </c>
      <c r="V259" t="n">
        <v>0.00291</v>
      </c>
      <c r="W259" t="n">
        <v>0.00531</v>
      </c>
      <c r="X259" t="n">
        <v>0.00531</v>
      </c>
      <c r="Y259" t="n">
        <v>0.00291</v>
      </c>
      <c r="Z259" t="n">
        <v>0.00291</v>
      </c>
      <c r="AA259" t="n">
        <v>0.00291</v>
      </c>
      <c r="AB259" t="n">
        <v>0.6224757845332312</v>
      </c>
      <c r="AC259" t="n">
        <v>8.335411532414316</v>
      </c>
      <c r="AD259" t="n">
        <v>258.366</v>
      </c>
      <c r="AE259" t="n">
        <v>0.05</v>
      </c>
      <c r="AF259" t="n">
        <v>641</v>
      </c>
      <c r="AG259" t="n">
        <v>1073</v>
      </c>
      <c r="AH259" t="n">
        <v>1767</v>
      </c>
      <c r="AI259" t="n">
        <v>2341</v>
      </c>
    </row>
    <row r="260" spans="1:39">
      <c r="B260" t="n">
        <v>34</v>
      </c>
      <c r="C260" t="n">
        <v>34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0.00339</v>
      </c>
      <c r="Q260" t="n">
        <v>0.00291</v>
      </c>
      <c r="R260" t="n">
        <v>0.00575</v>
      </c>
      <c r="S260" t="n">
        <v>0.00291</v>
      </c>
      <c r="T260" t="n">
        <v>0.00291</v>
      </c>
      <c r="U260" t="n">
        <v>0.00291</v>
      </c>
      <c r="V260" t="n">
        <v>0.00291</v>
      </c>
      <c r="W260" t="n">
        <v>0.00531</v>
      </c>
      <c r="X260" t="n">
        <v>0.00531</v>
      </c>
      <c r="Y260" t="n">
        <v>0.00291</v>
      </c>
      <c r="Z260" t="n">
        <v>0.00291</v>
      </c>
      <c r="AA260" t="n">
        <v>0.00291</v>
      </c>
      <c r="AB260" t="n">
        <v>0.6224757845332312</v>
      </c>
      <c r="AC260" t="n">
        <v>8.335411532414316</v>
      </c>
      <c r="AD260" t="n">
        <v>258.366</v>
      </c>
      <c r="AE260" t="n">
        <v>0.055</v>
      </c>
      <c r="AF260" t="n">
        <v>599</v>
      </c>
      <c r="AG260" t="n">
        <v>1011</v>
      </c>
      <c r="AH260" t="n">
        <v>1637</v>
      </c>
      <c r="AI260" t="n">
        <v>2138</v>
      </c>
    </row>
    <row r="261" spans="1:39">
      <c r="B261" t="n">
        <v>34</v>
      </c>
      <c r="C261" t="n">
        <v>34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0.00339</v>
      </c>
      <c r="Q261" t="n">
        <v>0.00291</v>
      </c>
      <c r="R261" t="n">
        <v>0.00575</v>
      </c>
      <c r="S261" t="n">
        <v>0.00291</v>
      </c>
      <c r="T261" t="n">
        <v>0.00291</v>
      </c>
      <c r="U261" t="n">
        <v>0.00291</v>
      </c>
      <c r="V261" t="n">
        <v>0.00291</v>
      </c>
      <c r="W261" t="n">
        <v>0.00531</v>
      </c>
      <c r="X261" t="n">
        <v>0.00531</v>
      </c>
      <c r="Y261" t="n">
        <v>0.00291</v>
      </c>
      <c r="Z261" t="n">
        <v>0.00291</v>
      </c>
      <c r="AA261" t="n">
        <v>0.00291</v>
      </c>
      <c r="AB261" t="n">
        <v>0.6224757845332312</v>
      </c>
      <c r="AC261" t="n">
        <v>8.335411532414316</v>
      </c>
      <c r="AD261" t="n">
        <v>258.366</v>
      </c>
      <c r="AE261" t="n">
        <v>0.06</v>
      </c>
      <c r="AF261" t="n">
        <v>560</v>
      </c>
      <c r="AG261" t="n">
        <v>955</v>
      </c>
      <c r="AH261" t="n">
        <v>1525</v>
      </c>
      <c r="AI261" t="n">
        <v>1966</v>
      </c>
    </row>
    <row r="262" spans="1:39">
      <c r="B262" t="n">
        <v>34</v>
      </c>
      <c r="C262" t="n">
        <v>34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0.00339</v>
      </c>
      <c r="Q262" t="n">
        <v>0.00291</v>
      </c>
      <c r="R262" t="n">
        <v>0.00575</v>
      </c>
      <c r="S262" t="n">
        <v>0.00291</v>
      </c>
      <c r="T262" t="n">
        <v>0.00291</v>
      </c>
      <c r="U262" t="n">
        <v>0.00291</v>
      </c>
      <c r="V262" t="n">
        <v>0.00291</v>
      </c>
      <c r="W262" t="n">
        <v>0.00531</v>
      </c>
      <c r="X262" t="n">
        <v>0.00531</v>
      </c>
      <c r="Y262" t="n">
        <v>0.00291</v>
      </c>
      <c r="Z262" t="n">
        <v>0.00291</v>
      </c>
      <c r="AA262" t="n">
        <v>0.00291</v>
      </c>
      <c r="AB262" t="n">
        <v>0.6224757845332312</v>
      </c>
      <c r="AC262" t="n">
        <v>8.335411532414316</v>
      </c>
      <c r="AD262" t="n">
        <v>258.366</v>
      </c>
      <c r="AE262" t="n">
        <v>0.065</v>
      </c>
      <c r="AF262" t="n">
        <v>526</v>
      </c>
      <c r="AG262" t="n">
        <v>903</v>
      </c>
      <c r="AH262" t="n">
        <v>1427</v>
      </c>
      <c r="AI262" t="n">
        <v>1820</v>
      </c>
    </row>
    <row r="263" spans="1:39">
      <c r="B263" t="n">
        <v>34</v>
      </c>
      <c r="C263" t="n">
        <v>34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0.00339</v>
      </c>
      <c r="Q263" t="n">
        <v>0.00291</v>
      </c>
      <c r="R263" t="n">
        <v>0.00575</v>
      </c>
      <c r="S263" t="n">
        <v>0.00291</v>
      </c>
      <c r="T263" t="n">
        <v>0.00291</v>
      </c>
      <c r="U263" t="n">
        <v>0.00291</v>
      </c>
      <c r="V263" t="n">
        <v>0.00291</v>
      </c>
      <c r="W263" t="n">
        <v>0.00531</v>
      </c>
      <c r="X263" t="n">
        <v>0.00531</v>
      </c>
      <c r="Y263" t="n">
        <v>0.00291</v>
      </c>
      <c r="Z263" t="n">
        <v>0.00291</v>
      </c>
      <c r="AA263" t="n">
        <v>0.00291</v>
      </c>
      <c r="AB263" t="n">
        <v>0.6224757845332312</v>
      </c>
      <c r="AC263" t="n">
        <v>8.335411532414316</v>
      </c>
      <c r="AD263" t="n">
        <v>258.366</v>
      </c>
      <c r="AE263" t="n">
        <v>0.07000000000000001</v>
      </c>
      <c r="AF263" t="n">
        <v>495</v>
      </c>
      <c r="AG263" t="n">
        <v>855</v>
      </c>
      <c r="AH263" t="n">
        <v>1341</v>
      </c>
      <c r="AI263" t="n">
        <v>1695</v>
      </c>
    </row>
    <row r="264" spans="1:39">
      <c r="B264" t="n">
        <v>34</v>
      </c>
      <c r="C264" t="n">
        <v>34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0.00335</v>
      </c>
      <c r="Q264" t="n">
        <v>0.00291</v>
      </c>
      <c r="R264" t="n">
        <v>0.00568</v>
      </c>
      <c r="S264" t="n">
        <v>0.00291</v>
      </c>
      <c r="T264" t="n">
        <v>0.00291</v>
      </c>
      <c r="U264" t="n">
        <v>0.00291</v>
      </c>
      <c r="V264" t="n">
        <v>0.00291</v>
      </c>
      <c r="W264" t="n">
        <v>0.00525</v>
      </c>
      <c r="X264" t="n">
        <v>0.00525</v>
      </c>
      <c r="Y264" t="n">
        <v>0.00291</v>
      </c>
      <c r="Z264" t="n">
        <v>0.00291</v>
      </c>
      <c r="AA264" t="n">
        <v>0.00291</v>
      </c>
      <c r="AB264" t="n">
        <v>0.6233794494797715</v>
      </c>
      <c r="AC264" t="n">
        <v>8.341459709413515</v>
      </c>
      <c r="AD264" t="n">
        <v>258.366</v>
      </c>
      <c r="AE264" t="n">
        <v>0.03</v>
      </c>
      <c r="AF264" t="n">
        <v>872</v>
      </c>
      <c r="AG264" t="n">
        <v>1389</v>
      </c>
      <c r="AH264" t="n">
        <v>2608</v>
      </c>
      <c r="AI264" t="n">
        <v>3806</v>
      </c>
    </row>
    <row r="265" spans="1:39">
      <c r="B265" t="n">
        <v>34</v>
      </c>
      <c r="C265" t="n">
        <v>34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0.00335</v>
      </c>
      <c r="Q265" t="n">
        <v>0.00291</v>
      </c>
      <c r="R265" t="n">
        <v>0.00568</v>
      </c>
      <c r="S265" t="n">
        <v>0.00291</v>
      </c>
      <c r="T265" t="n">
        <v>0.00291</v>
      </c>
      <c r="U265" t="n">
        <v>0.00291</v>
      </c>
      <c r="V265" t="n">
        <v>0.00291</v>
      </c>
      <c r="W265" t="n">
        <v>0.00525</v>
      </c>
      <c r="X265" t="n">
        <v>0.00525</v>
      </c>
      <c r="Y265" t="n">
        <v>0.00291</v>
      </c>
      <c r="Z265" t="n">
        <v>0.00291</v>
      </c>
      <c r="AA265" t="n">
        <v>0.00291</v>
      </c>
      <c r="AB265" t="n">
        <v>0.6233794494797715</v>
      </c>
      <c r="AC265" t="n">
        <v>8.341459709413515</v>
      </c>
      <c r="AD265" t="n">
        <v>258.366</v>
      </c>
      <c r="AE265" t="n">
        <v>0.035</v>
      </c>
      <c r="AF265" t="n">
        <v>804</v>
      </c>
      <c r="AG265" t="n">
        <v>1298</v>
      </c>
      <c r="AH265" t="n">
        <v>2325</v>
      </c>
      <c r="AI265" t="n">
        <v>3287</v>
      </c>
    </row>
    <row r="266" spans="1:39">
      <c r="B266" t="n">
        <v>34</v>
      </c>
      <c r="C266" t="n">
        <v>34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0.00335</v>
      </c>
      <c r="Q266" t="n">
        <v>0.00291</v>
      </c>
      <c r="R266" t="n">
        <v>0.00568</v>
      </c>
      <c r="S266" t="n">
        <v>0.00291</v>
      </c>
      <c r="T266" t="n">
        <v>0.00291</v>
      </c>
      <c r="U266" t="n">
        <v>0.00291</v>
      </c>
      <c r="V266" t="n">
        <v>0.00291</v>
      </c>
      <c r="W266" t="n">
        <v>0.00525</v>
      </c>
      <c r="X266" t="n">
        <v>0.00525</v>
      </c>
      <c r="Y266" t="n">
        <v>0.00291</v>
      </c>
      <c r="Z266" t="n">
        <v>0.00291</v>
      </c>
      <c r="AA266" t="n">
        <v>0.00291</v>
      </c>
      <c r="AB266" t="n">
        <v>0.6233794494797715</v>
      </c>
      <c r="AC266" t="n">
        <v>8.341459709413515</v>
      </c>
      <c r="AD266" t="n">
        <v>258.366</v>
      </c>
      <c r="AE266" t="n">
        <v>0.04</v>
      </c>
      <c r="AF266" t="n">
        <v>743</v>
      </c>
      <c r="AG266" t="n">
        <v>1216</v>
      </c>
      <c r="AH266" t="n">
        <v>2102</v>
      </c>
      <c r="AI266" t="n">
        <v>2895</v>
      </c>
    </row>
    <row r="267" spans="1:39">
      <c r="B267" t="n">
        <v>34</v>
      </c>
      <c r="C267" t="n">
        <v>34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0.00335</v>
      </c>
      <c r="Q267" t="n">
        <v>0.00291</v>
      </c>
      <c r="R267" t="n">
        <v>0.00568</v>
      </c>
      <c r="S267" t="n">
        <v>0.00291</v>
      </c>
      <c r="T267" t="n">
        <v>0.00291</v>
      </c>
      <c r="U267" t="n">
        <v>0.00291</v>
      </c>
      <c r="V267" t="n">
        <v>0.00291</v>
      </c>
      <c r="W267" t="n">
        <v>0.00525</v>
      </c>
      <c r="X267" t="n">
        <v>0.00525</v>
      </c>
      <c r="Y267" t="n">
        <v>0.00291</v>
      </c>
      <c r="Z267" t="n">
        <v>0.00291</v>
      </c>
      <c r="AA267" t="n">
        <v>0.00291</v>
      </c>
      <c r="AB267" t="n">
        <v>0.6233794494797715</v>
      </c>
      <c r="AC267" t="n">
        <v>8.341459709413515</v>
      </c>
      <c r="AD267" t="n">
        <v>258.366</v>
      </c>
      <c r="AE267" t="n">
        <v>0.045</v>
      </c>
      <c r="AF267" t="n">
        <v>689</v>
      </c>
      <c r="AG267" t="n">
        <v>1141</v>
      </c>
      <c r="AH267" t="n">
        <v>1920</v>
      </c>
      <c r="AI267" t="n">
        <v>2589</v>
      </c>
    </row>
    <row r="268" spans="1:39">
      <c r="B268" t="n">
        <v>34</v>
      </c>
      <c r="C268" t="n">
        <v>34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0.00335</v>
      </c>
      <c r="Q268" t="n">
        <v>0.00291</v>
      </c>
      <c r="R268" t="n">
        <v>0.00568</v>
      </c>
      <c r="S268" t="n">
        <v>0.00291</v>
      </c>
      <c r="T268" t="n">
        <v>0.00291</v>
      </c>
      <c r="U268" t="n">
        <v>0.00291</v>
      </c>
      <c r="V268" t="n">
        <v>0.00291</v>
      </c>
      <c r="W268" t="n">
        <v>0.00525</v>
      </c>
      <c r="X268" t="n">
        <v>0.00525</v>
      </c>
      <c r="Y268" t="n">
        <v>0.00291</v>
      </c>
      <c r="Z268" t="n">
        <v>0.00291</v>
      </c>
      <c r="AA268" t="n">
        <v>0.00291</v>
      </c>
      <c r="AB268" t="n">
        <v>0.6233794494797715</v>
      </c>
      <c r="AC268" t="n">
        <v>8.341459709413515</v>
      </c>
      <c r="AD268" t="n">
        <v>258.366</v>
      </c>
      <c r="AE268" t="n">
        <v>0.05</v>
      </c>
      <c r="AF268" t="n">
        <v>641</v>
      </c>
      <c r="AG268" t="n">
        <v>1073</v>
      </c>
      <c r="AH268" t="n">
        <v>1767</v>
      </c>
      <c r="AI268" t="n">
        <v>2341</v>
      </c>
    </row>
    <row r="269" spans="1:39">
      <c r="B269" t="n">
        <v>34</v>
      </c>
      <c r="C269" t="n">
        <v>34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0.00335</v>
      </c>
      <c r="Q269" t="n">
        <v>0.00291</v>
      </c>
      <c r="R269" t="n">
        <v>0.00568</v>
      </c>
      <c r="S269" t="n">
        <v>0.00291</v>
      </c>
      <c r="T269" t="n">
        <v>0.00291</v>
      </c>
      <c r="U269" t="n">
        <v>0.00291</v>
      </c>
      <c r="V269" t="n">
        <v>0.00291</v>
      </c>
      <c r="W269" t="n">
        <v>0.00525</v>
      </c>
      <c r="X269" t="n">
        <v>0.00525</v>
      </c>
      <c r="Y269" t="n">
        <v>0.00291</v>
      </c>
      <c r="Z269" t="n">
        <v>0.00291</v>
      </c>
      <c r="AA269" t="n">
        <v>0.00291</v>
      </c>
      <c r="AB269" t="n">
        <v>0.6233794494797715</v>
      </c>
      <c r="AC269" t="n">
        <v>8.341459709413515</v>
      </c>
      <c r="AD269" t="n">
        <v>258.366</v>
      </c>
      <c r="AE269" t="n">
        <v>0.055</v>
      </c>
      <c r="AF269" t="n">
        <v>599</v>
      </c>
      <c r="AG269" t="n">
        <v>1011</v>
      </c>
      <c r="AH269" t="n">
        <v>1637</v>
      </c>
      <c r="AI269" t="n">
        <v>2138</v>
      </c>
    </row>
    <row r="270" spans="1:39">
      <c r="B270" t="n">
        <v>34</v>
      </c>
      <c r="C270" t="n">
        <v>34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0.00335</v>
      </c>
      <c r="Q270" t="n">
        <v>0.00291</v>
      </c>
      <c r="R270" t="n">
        <v>0.00568</v>
      </c>
      <c r="S270" t="n">
        <v>0.00291</v>
      </c>
      <c r="T270" t="n">
        <v>0.00291</v>
      </c>
      <c r="U270" t="n">
        <v>0.00291</v>
      </c>
      <c r="V270" t="n">
        <v>0.00291</v>
      </c>
      <c r="W270" t="n">
        <v>0.00525</v>
      </c>
      <c r="X270" t="n">
        <v>0.00525</v>
      </c>
      <c r="Y270" t="n">
        <v>0.00291</v>
      </c>
      <c r="Z270" t="n">
        <v>0.00291</v>
      </c>
      <c r="AA270" t="n">
        <v>0.00291</v>
      </c>
      <c r="AB270" t="n">
        <v>0.6233794494797715</v>
      </c>
      <c r="AC270" t="n">
        <v>8.341459709413515</v>
      </c>
      <c r="AD270" t="n">
        <v>258.366</v>
      </c>
      <c r="AE270" t="n">
        <v>0.06</v>
      </c>
      <c r="AF270" t="n">
        <v>560</v>
      </c>
      <c r="AG270" t="n">
        <v>955</v>
      </c>
      <c r="AH270" t="n">
        <v>1525</v>
      </c>
      <c r="AI270" t="n">
        <v>1966</v>
      </c>
    </row>
    <row r="271" spans="1:39">
      <c r="B271" t="n">
        <v>34</v>
      </c>
      <c r="C271" t="n">
        <v>34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0.00335</v>
      </c>
      <c r="Q271" t="n">
        <v>0.00291</v>
      </c>
      <c r="R271" t="n">
        <v>0.00568</v>
      </c>
      <c r="S271" t="n">
        <v>0.00291</v>
      </c>
      <c r="T271" t="n">
        <v>0.00291</v>
      </c>
      <c r="U271" t="n">
        <v>0.00291</v>
      </c>
      <c r="V271" t="n">
        <v>0.00291</v>
      </c>
      <c r="W271" t="n">
        <v>0.00525</v>
      </c>
      <c r="X271" t="n">
        <v>0.00525</v>
      </c>
      <c r="Y271" t="n">
        <v>0.00291</v>
      </c>
      <c r="Z271" t="n">
        <v>0.00291</v>
      </c>
      <c r="AA271" t="n">
        <v>0.00291</v>
      </c>
      <c r="AB271" t="n">
        <v>0.6233794494797715</v>
      </c>
      <c r="AC271" t="n">
        <v>8.341459709413515</v>
      </c>
      <c r="AD271" t="n">
        <v>258.366</v>
      </c>
      <c r="AE271" t="n">
        <v>0.065</v>
      </c>
      <c r="AF271" t="n">
        <v>526</v>
      </c>
      <c r="AG271" t="n">
        <v>903</v>
      </c>
      <c r="AH271" t="n">
        <v>1427</v>
      </c>
      <c r="AI271" t="n">
        <v>1820</v>
      </c>
    </row>
    <row r="272" spans="1:39">
      <c r="B272" t="n">
        <v>34</v>
      </c>
      <c r="C272" t="n">
        <v>34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0.00335</v>
      </c>
      <c r="Q272" t="n">
        <v>0.00291</v>
      </c>
      <c r="R272" t="n">
        <v>0.00568</v>
      </c>
      <c r="S272" t="n">
        <v>0.00291</v>
      </c>
      <c r="T272" t="n">
        <v>0.00291</v>
      </c>
      <c r="U272" t="n">
        <v>0.00291</v>
      </c>
      <c r="V272" t="n">
        <v>0.00291</v>
      </c>
      <c r="W272" t="n">
        <v>0.00525</v>
      </c>
      <c r="X272" t="n">
        <v>0.00525</v>
      </c>
      <c r="Y272" t="n">
        <v>0.00291</v>
      </c>
      <c r="Z272" t="n">
        <v>0.00291</v>
      </c>
      <c r="AA272" t="n">
        <v>0.00291</v>
      </c>
      <c r="AB272" t="n">
        <v>0.6233794494797715</v>
      </c>
      <c r="AC272" t="n">
        <v>8.341459709413515</v>
      </c>
      <c r="AD272" t="n">
        <v>258.366</v>
      </c>
      <c r="AE272" t="n">
        <v>0.07000000000000001</v>
      </c>
      <c r="AF272" t="n">
        <v>495</v>
      </c>
      <c r="AG272" t="n">
        <v>855</v>
      </c>
      <c r="AH272" t="n">
        <v>1341</v>
      </c>
      <c r="AI272" t="n">
        <v>1695</v>
      </c>
    </row>
    <row r="273" spans="1:39">
      <c r="B273" t="n">
        <v>34</v>
      </c>
      <c r="C273" t="n">
        <v>34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0.00321</v>
      </c>
      <c r="Q273" t="n">
        <v>0.0029</v>
      </c>
      <c r="R273" t="n">
        <v>0.00543</v>
      </c>
      <c r="S273" t="n">
        <v>0.0029</v>
      </c>
      <c r="T273" t="n">
        <v>0.0029</v>
      </c>
      <c r="U273" t="n">
        <v>0.0029</v>
      </c>
      <c r="V273" t="n">
        <v>0.0029</v>
      </c>
      <c r="W273" t="n">
        <v>0.00504</v>
      </c>
      <c r="X273" t="n">
        <v>0.00504</v>
      </c>
      <c r="Y273" t="n">
        <v>0.0029</v>
      </c>
      <c r="Z273" t="n">
        <v>0.0029</v>
      </c>
      <c r="AA273" t="n">
        <v>0.0029</v>
      </c>
      <c r="AB273" t="n">
        <v>0.6274013051722745</v>
      </c>
      <c r="AC273" t="n">
        <v>8.02769694218193</v>
      </c>
      <c r="AD273" t="n">
        <v>272.816</v>
      </c>
      <c r="AE273" t="n">
        <v>0.03</v>
      </c>
      <c r="AF273" t="n">
        <v>868</v>
      </c>
      <c r="AG273" t="n">
        <v>1377</v>
      </c>
      <c r="AH273" t="n">
        <v>2894</v>
      </c>
      <c r="AI273" t="n">
        <v>3952</v>
      </c>
    </row>
    <row r="274" spans="1:39">
      <c r="B274" t="n">
        <v>34</v>
      </c>
      <c r="C274" t="n">
        <v>34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0.00321</v>
      </c>
      <c r="Q274" t="n">
        <v>0.0029</v>
      </c>
      <c r="R274" t="n">
        <v>0.00543</v>
      </c>
      <c r="S274" t="n">
        <v>0.0029</v>
      </c>
      <c r="T274" t="n">
        <v>0.0029</v>
      </c>
      <c r="U274" t="n">
        <v>0.0029</v>
      </c>
      <c r="V274" t="n">
        <v>0.0029</v>
      </c>
      <c r="W274" t="n">
        <v>0.00504</v>
      </c>
      <c r="X274" t="n">
        <v>0.00504</v>
      </c>
      <c r="Y274" t="n">
        <v>0.0029</v>
      </c>
      <c r="Z274" t="n">
        <v>0.0029</v>
      </c>
      <c r="AA274" t="n">
        <v>0.0029</v>
      </c>
      <c r="AB274" t="n">
        <v>0.6274013051722745</v>
      </c>
      <c r="AC274" t="n">
        <v>8.02769694218193</v>
      </c>
      <c r="AD274" t="n">
        <v>272.816</v>
      </c>
      <c r="AE274" t="n">
        <v>0.035</v>
      </c>
      <c r="AF274" t="n">
        <v>801</v>
      </c>
      <c r="AG274" t="n">
        <v>1290</v>
      </c>
      <c r="AH274" t="n">
        <v>2546</v>
      </c>
      <c r="AI274" t="n">
        <v>3390</v>
      </c>
    </row>
    <row r="275" spans="1:39">
      <c r="B275" t="n">
        <v>34</v>
      </c>
      <c r="C275" t="n">
        <v>34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0.00321</v>
      </c>
      <c r="Q275" t="n">
        <v>0.0029</v>
      </c>
      <c r="R275" t="n">
        <v>0.00543</v>
      </c>
      <c r="S275" t="n">
        <v>0.0029</v>
      </c>
      <c r="T275" t="n">
        <v>0.0029</v>
      </c>
      <c r="U275" t="n">
        <v>0.0029</v>
      </c>
      <c r="V275" t="n">
        <v>0.0029</v>
      </c>
      <c r="W275" t="n">
        <v>0.00504</v>
      </c>
      <c r="X275" t="n">
        <v>0.00504</v>
      </c>
      <c r="Y275" t="n">
        <v>0.0029</v>
      </c>
      <c r="Z275" t="n">
        <v>0.0029</v>
      </c>
      <c r="AA275" t="n">
        <v>0.0029</v>
      </c>
      <c r="AB275" t="n">
        <v>0.6274013051722745</v>
      </c>
      <c r="AC275" t="n">
        <v>8.02769694218193</v>
      </c>
      <c r="AD275" t="n">
        <v>272.816</v>
      </c>
      <c r="AE275" t="n">
        <v>0.04</v>
      </c>
      <c r="AF275" t="n">
        <v>742</v>
      </c>
      <c r="AG275" t="n">
        <v>1210</v>
      </c>
      <c r="AH275" t="n">
        <v>2277</v>
      </c>
      <c r="AI275" t="n">
        <v>2968</v>
      </c>
    </row>
    <row r="276" spans="1:39">
      <c r="B276" t="n">
        <v>34</v>
      </c>
      <c r="C276" t="n">
        <v>34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0.00321</v>
      </c>
      <c r="Q276" t="n">
        <v>0.0029</v>
      </c>
      <c r="R276" t="n">
        <v>0.00543</v>
      </c>
      <c r="S276" t="n">
        <v>0.0029</v>
      </c>
      <c r="T276" t="n">
        <v>0.0029</v>
      </c>
      <c r="U276" t="n">
        <v>0.0029</v>
      </c>
      <c r="V276" t="n">
        <v>0.0029</v>
      </c>
      <c r="W276" t="n">
        <v>0.00504</v>
      </c>
      <c r="X276" t="n">
        <v>0.00504</v>
      </c>
      <c r="Y276" t="n">
        <v>0.0029</v>
      </c>
      <c r="Z276" t="n">
        <v>0.0029</v>
      </c>
      <c r="AA276" t="n">
        <v>0.0029</v>
      </c>
      <c r="AB276" t="n">
        <v>0.6274013051722745</v>
      </c>
      <c r="AC276" t="n">
        <v>8.02769694218193</v>
      </c>
      <c r="AD276" t="n">
        <v>272.816</v>
      </c>
      <c r="AE276" t="n">
        <v>0.045</v>
      </c>
      <c r="AF276" t="n">
        <v>690</v>
      </c>
      <c r="AG276" t="n">
        <v>1138</v>
      </c>
      <c r="AH276" t="n">
        <v>2061</v>
      </c>
      <c r="AI276" t="n">
        <v>2640</v>
      </c>
    </row>
    <row r="277" spans="1:39">
      <c r="B277" t="n">
        <v>34</v>
      </c>
      <c r="C277" t="n">
        <v>34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0.00321</v>
      </c>
      <c r="Q277" t="n">
        <v>0.0029</v>
      </c>
      <c r="R277" t="n">
        <v>0.00543</v>
      </c>
      <c r="S277" t="n">
        <v>0.0029</v>
      </c>
      <c r="T277" t="n">
        <v>0.0029</v>
      </c>
      <c r="U277" t="n">
        <v>0.0029</v>
      </c>
      <c r="V277" t="n">
        <v>0.0029</v>
      </c>
      <c r="W277" t="n">
        <v>0.00504</v>
      </c>
      <c r="X277" t="n">
        <v>0.00504</v>
      </c>
      <c r="Y277" t="n">
        <v>0.0029</v>
      </c>
      <c r="Z277" t="n">
        <v>0.0029</v>
      </c>
      <c r="AA277" t="n">
        <v>0.0029</v>
      </c>
      <c r="AB277" t="n">
        <v>0.6274013051722745</v>
      </c>
      <c r="AC277" t="n">
        <v>8.02769694218193</v>
      </c>
      <c r="AD277" t="n">
        <v>272.816</v>
      </c>
      <c r="AE277" t="n">
        <v>0.05</v>
      </c>
      <c r="AF277" t="n">
        <v>643</v>
      </c>
      <c r="AG277" t="n">
        <v>1072</v>
      </c>
      <c r="AH277" t="n">
        <v>1884</v>
      </c>
      <c r="AI277" t="n">
        <v>2377</v>
      </c>
    </row>
    <row r="278" spans="1:39">
      <c r="B278" t="n">
        <v>34</v>
      </c>
      <c r="C278" t="n">
        <v>34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0.00321</v>
      </c>
      <c r="Q278" t="n">
        <v>0.0029</v>
      </c>
      <c r="R278" t="n">
        <v>0.00543</v>
      </c>
      <c r="S278" t="n">
        <v>0.0029</v>
      </c>
      <c r="T278" t="n">
        <v>0.0029</v>
      </c>
      <c r="U278" t="n">
        <v>0.0029</v>
      </c>
      <c r="V278" t="n">
        <v>0.0029</v>
      </c>
      <c r="W278" t="n">
        <v>0.00504</v>
      </c>
      <c r="X278" t="n">
        <v>0.00504</v>
      </c>
      <c r="Y278" t="n">
        <v>0.0029</v>
      </c>
      <c r="Z278" t="n">
        <v>0.0029</v>
      </c>
      <c r="AA278" t="n">
        <v>0.0029</v>
      </c>
      <c r="AB278" t="n">
        <v>0.6274013051722745</v>
      </c>
      <c r="AC278" t="n">
        <v>8.02769694218193</v>
      </c>
      <c r="AD278" t="n">
        <v>272.816</v>
      </c>
      <c r="AE278" t="n">
        <v>0.055</v>
      </c>
      <c r="AF278" t="n">
        <v>601</v>
      </c>
      <c r="AG278" t="n">
        <v>1011</v>
      </c>
      <c r="AH278" t="n">
        <v>1735</v>
      </c>
      <c r="AI278" t="n">
        <v>2161</v>
      </c>
    </row>
    <row r="279" spans="1:39">
      <c r="B279" t="n">
        <v>34</v>
      </c>
      <c r="C279" t="n">
        <v>34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0.00321</v>
      </c>
      <c r="Q279" t="n">
        <v>0.0029</v>
      </c>
      <c r="R279" t="n">
        <v>0.00543</v>
      </c>
      <c r="S279" t="n">
        <v>0.0029</v>
      </c>
      <c r="T279" t="n">
        <v>0.0029</v>
      </c>
      <c r="U279" t="n">
        <v>0.0029</v>
      </c>
      <c r="V279" t="n">
        <v>0.0029</v>
      </c>
      <c r="W279" t="n">
        <v>0.00504</v>
      </c>
      <c r="X279" t="n">
        <v>0.00504</v>
      </c>
      <c r="Y279" t="n">
        <v>0.0029</v>
      </c>
      <c r="Z279" t="n">
        <v>0.0029</v>
      </c>
      <c r="AA279" t="n">
        <v>0.0029</v>
      </c>
      <c r="AB279" t="n">
        <v>0.6274013051722745</v>
      </c>
      <c r="AC279" t="n">
        <v>8.02769694218193</v>
      </c>
      <c r="AD279" t="n">
        <v>272.816</v>
      </c>
      <c r="AE279" t="n">
        <v>0.06</v>
      </c>
      <c r="AF279" t="n">
        <v>563</v>
      </c>
      <c r="AG279" t="n">
        <v>956</v>
      </c>
      <c r="AH279" t="n">
        <v>1608</v>
      </c>
      <c r="AI279" t="n">
        <v>1981</v>
      </c>
    </row>
    <row r="280" spans="1:39">
      <c r="B280" t="n">
        <v>34</v>
      </c>
      <c r="C280" t="n">
        <v>34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0.00321</v>
      </c>
      <c r="Q280" t="n">
        <v>0.0029</v>
      </c>
      <c r="R280" t="n">
        <v>0.00543</v>
      </c>
      <c r="S280" t="n">
        <v>0.0029</v>
      </c>
      <c r="T280" t="n">
        <v>0.0029</v>
      </c>
      <c r="U280" t="n">
        <v>0.0029</v>
      </c>
      <c r="V280" t="n">
        <v>0.0029</v>
      </c>
      <c r="W280" t="n">
        <v>0.00504</v>
      </c>
      <c r="X280" t="n">
        <v>0.00504</v>
      </c>
      <c r="Y280" t="n">
        <v>0.0029</v>
      </c>
      <c r="Z280" t="n">
        <v>0.0029</v>
      </c>
      <c r="AA280" t="n">
        <v>0.0029</v>
      </c>
      <c r="AB280" t="n">
        <v>0.6274013051722745</v>
      </c>
      <c r="AC280" t="n">
        <v>8.02769694218193</v>
      </c>
      <c r="AD280" t="n">
        <v>272.816</v>
      </c>
      <c r="AE280" t="n">
        <v>0.065</v>
      </c>
      <c r="AF280" t="n">
        <v>529</v>
      </c>
      <c r="AG280" t="n">
        <v>905</v>
      </c>
      <c r="AH280" t="n">
        <v>1499</v>
      </c>
      <c r="AI280" t="n">
        <v>1830</v>
      </c>
    </row>
    <row r="281" spans="1:39">
      <c r="B281" t="n">
        <v>34</v>
      </c>
      <c r="C281" t="n">
        <v>34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0.00321</v>
      </c>
      <c r="Q281" t="n">
        <v>0.0029</v>
      </c>
      <c r="R281" t="n">
        <v>0.00543</v>
      </c>
      <c r="S281" t="n">
        <v>0.0029</v>
      </c>
      <c r="T281" t="n">
        <v>0.0029</v>
      </c>
      <c r="U281" t="n">
        <v>0.0029</v>
      </c>
      <c r="V281" t="n">
        <v>0.0029</v>
      </c>
      <c r="W281" t="n">
        <v>0.00504</v>
      </c>
      <c r="X281" t="n">
        <v>0.00504</v>
      </c>
      <c r="Y281" t="n">
        <v>0.0029</v>
      </c>
      <c r="Z281" t="n">
        <v>0.0029</v>
      </c>
      <c r="AA281" t="n">
        <v>0.0029</v>
      </c>
      <c r="AB281" t="n">
        <v>0.6274013051722745</v>
      </c>
      <c r="AC281" t="n">
        <v>8.02769694218193</v>
      </c>
      <c r="AD281" t="n">
        <v>272.816</v>
      </c>
      <c r="AE281" t="n">
        <v>0.07000000000000001</v>
      </c>
      <c r="AF281" t="n">
        <v>498</v>
      </c>
      <c r="AG281" t="n">
        <v>859</v>
      </c>
      <c r="AH281" t="n">
        <v>1403</v>
      </c>
      <c r="AI281" t="n">
        <v>1699</v>
      </c>
    </row>
    <row r="282" spans="1:39">
      <c r="B282" t="n">
        <v>34</v>
      </c>
      <c r="C282" t="n">
        <v>34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0.00316</v>
      </c>
      <c r="Q282" t="n">
        <v>0.0029</v>
      </c>
      <c r="R282" t="n">
        <v>0.00537</v>
      </c>
      <c r="S282" t="n">
        <v>0.0029</v>
      </c>
      <c r="T282" t="n">
        <v>0.0029</v>
      </c>
      <c r="U282" t="n">
        <v>0.0029</v>
      </c>
      <c r="V282" t="n">
        <v>0.0029</v>
      </c>
      <c r="W282" t="n">
        <v>0.00498</v>
      </c>
      <c r="X282" t="n">
        <v>0.00498</v>
      </c>
      <c r="Y282" t="n">
        <v>0.0029</v>
      </c>
      <c r="Z282" t="n">
        <v>0.0029</v>
      </c>
      <c r="AA282" t="n">
        <v>0.0029</v>
      </c>
      <c r="AB282" t="n">
        <v>0.6286557935931574</v>
      </c>
      <c r="AC282" t="n">
        <v>8.881583739265087</v>
      </c>
      <c r="AD282" t="n">
        <v>272.816</v>
      </c>
      <c r="AE282" t="n">
        <v>0.03</v>
      </c>
      <c r="AF282" t="n">
        <v>761</v>
      </c>
      <c r="AG282" t="n">
        <v>1219</v>
      </c>
      <c r="AH282" t="n">
        <v>1730</v>
      </c>
      <c r="AI282" t="n">
        <v>2998</v>
      </c>
    </row>
    <row r="283" spans="1:39">
      <c r="B283" t="n">
        <v>34</v>
      </c>
      <c r="C283" t="n">
        <v>34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0.00316</v>
      </c>
      <c r="Q283" t="n">
        <v>0.0029</v>
      </c>
      <c r="R283" t="n">
        <v>0.00537</v>
      </c>
      <c r="S283" t="n">
        <v>0.0029</v>
      </c>
      <c r="T283" t="n">
        <v>0.0029</v>
      </c>
      <c r="U283" t="n">
        <v>0.0029</v>
      </c>
      <c r="V283" t="n">
        <v>0.0029</v>
      </c>
      <c r="W283" t="n">
        <v>0.00498</v>
      </c>
      <c r="X283" t="n">
        <v>0.00498</v>
      </c>
      <c r="Y283" t="n">
        <v>0.0029</v>
      </c>
      <c r="Z283" t="n">
        <v>0.0029</v>
      </c>
      <c r="AA283" t="n">
        <v>0.0029</v>
      </c>
      <c r="AB283" t="n">
        <v>0.6286557935931574</v>
      </c>
      <c r="AC283" t="n">
        <v>8.881583739265087</v>
      </c>
      <c r="AD283" t="n">
        <v>272.816</v>
      </c>
      <c r="AE283" t="n">
        <v>0.035</v>
      </c>
      <c r="AF283" t="n">
        <v>699</v>
      </c>
      <c r="AG283" t="n">
        <v>1135</v>
      </c>
      <c r="AH283" t="n">
        <v>1602</v>
      </c>
      <c r="AI283" t="n">
        <v>2632</v>
      </c>
    </row>
    <row r="284" spans="1:39">
      <c r="B284" t="n">
        <v>34</v>
      </c>
      <c r="C284" t="n">
        <v>34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0.00316</v>
      </c>
      <c r="Q284" t="n">
        <v>0.0029</v>
      </c>
      <c r="R284" t="n">
        <v>0.00537</v>
      </c>
      <c r="S284" t="n">
        <v>0.0029</v>
      </c>
      <c r="T284" t="n">
        <v>0.0029</v>
      </c>
      <c r="U284" t="n">
        <v>0.0029</v>
      </c>
      <c r="V284" t="n">
        <v>0.0029</v>
      </c>
      <c r="W284" t="n">
        <v>0.00498</v>
      </c>
      <c r="X284" t="n">
        <v>0.00498</v>
      </c>
      <c r="Y284" t="n">
        <v>0.0029</v>
      </c>
      <c r="Z284" t="n">
        <v>0.0029</v>
      </c>
      <c r="AA284" t="n">
        <v>0.0029</v>
      </c>
      <c r="AB284" t="n">
        <v>0.6286557935931574</v>
      </c>
      <c r="AC284" t="n">
        <v>8.881583739265087</v>
      </c>
      <c r="AD284" t="n">
        <v>272.816</v>
      </c>
      <c r="AE284" t="n">
        <v>0.04</v>
      </c>
      <c r="AF284" t="n">
        <v>644</v>
      </c>
      <c r="AG284" t="n">
        <v>1060</v>
      </c>
      <c r="AH284" t="n">
        <v>1492</v>
      </c>
      <c r="AI284" t="n">
        <v>2351</v>
      </c>
    </row>
    <row r="285" spans="1:39">
      <c r="B285" t="n">
        <v>34</v>
      </c>
      <c r="C285" t="n">
        <v>34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0.00316</v>
      </c>
      <c r="Q285" t="n">
        <v>0.0029</v>
      </c>
      <c r="R285" t="n">
        <v>0.00537</v>
      </c>
      <c r="S285" t="n">
        <v>0.0029</v>
      </c>
      <c r="T285" t="n">
        <v>0.0029</v>
      </c>
      <c r="U285" t="n">
        <v>0.0029</v>
      </c>
      <c r="V285" t="n">
        <v>0.0029</v>
      </c>
      <c r="W285" t="n">
        <v>0.00498</v>
      </c>
      <c r="X285" t="n">
        <v>0.00498</v>
      </c>
      <c r="Y285" t="n">
        <v>0.0029</v>
      </c>
      <c r="Z285" t="n">
        <v>0.0029</v>
      </c>
      <c r="AA285" t="n">
        <v>0.0029</v>
      </c>
      <c r="AB285" t="n">
        <v>0.6286557935931574</v>
      </c>
      <c r="AC285" t="n">
        <v>8.881583739265087</v>
      </c>
      <c r="AD285" t="n">
        <v>272.816</v>
      </c>
      <c r="AE285" t="n">
        <v>0.045</v>
      </c>
      <c r="AF285" t="n">
        <v>595</v>
      </c>
      <c r="AG285" t="n">
        <v>992</v>
      </c>
      <c r="AH285" t="n">
        <v>1394</v>
      </c>
      <c r="AI285" t="n">
        <v>2126</v>
      </c>
    </row>
    <row r="286" spans="1:39">
      <c r="B286" t="n">
        <v>34</v>
      </c>
      <c r="C286" t="n">
        <v>34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0.00316</v>
      </c>
      <c r="Q286" t="n">
        <v>0.0029</v>
      </c>
      <c r="R286" t="n">
        <v>0.00537</v>
      </c>
      <c r="S286" t="n">
        <v>0.0029</v>
      </c>
      <c r="T286" t="n">
        <v>0.0029</v>
      </c>
      <c r="U286" t="n">
        <v>0.0029</v>
      </c>
      <c r="V286" t="n">
        <v>0.0029</v>
      </c>
      <c r="W286" t="n">
        <v>0.00498</v>
      </c>
      <c r="X286" t="n">
        <v>0.00498</v>
      </c>
      <c r="Y286" t="n">
        <v>0.0029</v>
      </c>
      <c r="Z286" t="n">
        <v>0.0029</v>
      </c>
      <c r="AA286" t="n">
        <v>0.0029</v>
      </c>
      <c r="AB286" t="n">
        <v>0.6286557935931574</v>
      </c>
      <c r="AC286" t="n">
        <v>8.881583739265087</v>
      </c>
      <c r="AD286" t="n">
        <v>272.816</v>
      </c>
      <c r="AE286" t="n">
        <v>0.05</v>
      </c>
      <c r="AF286" t="n">
        <v>552</v>
      </c>
      <c r="AG286" t="n">
        <v>930</v>
      </c>
      <c r="AH286" t="n">
        <v>1307</v>
      </c>
      <c r="AI286" t="n">
        <v>1941</v>
      </c>
    </row>
    <row r="287" spans="1:39">
      <c r="B287" t="n">
        <v>34</v>
      </c>
      <c r="C287" t="n">
        <v>34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0.00316</v>
      </c>
      <c r="Q287" t="n">
        <v>0.0029</v>
      </c>
      <c r="R287" t="n">
        <v>0.00537</v>
      </c>
      <c r="S287" t="n">
        <v>0.0029</v>
      </c>
      <c r="T287" t="n">
        <v>0.0029</v>
      </c>
      <c r="U287" t="n">
        <v>0.0029</v>
      </c>
      <c r="V287" t="n">
        <v>0.0029</v>
      </c>
      <c r="W287" t="n">
        <v>0.00498</v>
      </c>
      <c r="X287" t="n">
        <v>0.00498</v>
      </c>
      <c r="Y287" t="n">
        <v>0.0029</v>
      </c>
      <c r="Z287" t="n">
        <v>0.0029</v>
      </c>
      <c r="AA287" t="n">
        <v>0.0029</v>
      </c>
      <c r="AB287" t="n">
        <v>0.6286557935931574</v>
      </c>
      <c r="AC287" t="n">
        <v>8.881583739265087</v>
      </c>
      <c r="AD287" t="n">
        <v>272.816</v>
      </c>
      <c r="AE287" t="n">
        <v>0.055</v>
      </c>
      <c r="AF287" t="n">
        <v>514</v>
      </c>
      <c r="AG287" t="n">
        <v>874</v>
      </c>
      <c r="AH287" t="n">
        <v>1229</v>
      </c>
      <c r="AI287" t="n">
        <v>1786</v>
      </c>
    </row>
    <row r="288" spans="1:39">
      <c r="B288" t="n">
        <v>34</v>
      </c>
      <c r="C288" t="n">
        <v>34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0.00316</v>
      </c>
      <c r="Q288" t="n">
        <v>0.0029</v>
      </c>
      <c r="R288" t="n">
        <v>0.00537</v>
      </c>
      <c r="S288" t="n">
        <v>0.0029</v>
      </c>
      <c r="T288" t="n">
        <v>0.0029</v>
      </c>
      <c r="U288" t="n">
        <v>0.0029</v>
      </c>
      <c r="V288" t="n">
        <v>0.0029</v>
      </c>
      <c r="W288" t="n">
        <v>0.00498</v>
      </c>
      <c r="X288" t="n">
        <v>0.00498</v>
      </c>
      <c r="Y288" t="n">
        <v>0.0029</v>
      </c>
      <c r="Z288" t="n">
        <v>0.0029</v>
      </c>
      <c r="AA288" t="n">
        <v>0.0029</v>
      </c>
      <c r="AB288" t="n">
        <v>0.6286557935931574</v>
      </c>
      <c r="AC288" t="n">
        <v>8.881583739265087</v>
      </c>
      <c r="AD288" t="n">
        <v>272.816</v>
      </c>
      <c r="AE288" t="n">
        <v>0.06</v>
      </c>
      <c r="AF288" t="n">
        <v>480</v>
      </c>
      <c r="AG288" t="n">
        <v>823</v>
      </c>
      <c r="AH288" t="n">
        <v>1159</v>
      </c>
      <c r="AI288" t="n">
        <v>1655</v>
      </c>
    </row>
    <row r="289" spans="1:39">
      <c r="B289" t="n">
        <v>34</v>
      </c>
      <c r="C289" t="n">
        <v>34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0.00316</v>
      </c>
      <c r="Q289" t="n">
        <v>0.0029</v>
      </c>
      <c r="R289" t="n">
        <v>0.00537</v>
      </c>
      <c r="S289" t="n">
        <v>0.0029</v>
      </c>
      <c r="T289" t="n">
        <v>0.0029</v>
      </c>
      <c r="U289" t="n">
        <v>0.0029</v>
      </c>
      <c r="V289" t="n">
        <v>0.0029</v>
      </c>
      <c r="W289" t="n">
        <v>0.00498</v>
      </c>
      <c r="X289" t="n">
        <v>0.00498</v>
      </c>
      <c r="Y289" t="n">
        <v>0.0029</v>
      </c>
      <c r="Z289" t="n">
        <v>0.0029</v>
      </c>
      <c r="AA289" t="n">
        <v>0.0029</v>
      </c>
      <c r="AB289" t="n">
        <v>0.6286557935931574</v>
      </c>
      <c r="AC289" t="n">
        <v>8.881583739265087</v>
      </c>
      <c r="AD289" t="n">
        <v>272.816</v>
      </c>
      <c r="AE289" t="n">
        <v>0.065</v>
      </c>
      <c r="AF289" t="n">
        <v>450</v>
      </c>
      <c r="AG289" t="n">
        <v>777</v>
      </c>
      <c r="AH289" t="n">
        <v>1096</v>
      </c>
      <c r="AI289" t="n">
        <v>1542</v>
      </c>
    </row>
    <row r="290" spans="1:39">
      <c r="B290" t="n">
        <v>34</v>
      </c>
      <c r="C290" t="n">
        <v>34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0.00316</v>
      </c>
      <c r="Q290" t="n">
        <v>0.0029</v>
      </c>
      <c r="R290" t="n">
        <v>0.00537</v>
      </c>
      <c r="S290" t="n">
        <v>0.0029</v>
      </c>
      <c r="T290" t="n">
        <v>0.0029</v>
      </c>
      <c r="U290" t="n">
        <v>0.0029</v>
      </c>
      <c r="V290" t="n">
        <v>0.0029</v>
      </c>
      <c r="W290" t="n">
        <v>0.00498</v>
      </c>
      <c r="X290" t="n">
        <v>0.00498</v>
      </c>
      <c r="Y290" t="n">
        <v>0.0029</v>
      </c>
      <c r="Z290" t="n">
        <v>0.0029</v>
      </c>
      <c r="AA290" t="n">
        <v>0.0029</v>
      </c>
      <c r="AB290" t="n">
        <v>0.6286557935931574</v>
      </c>
      <c r="AC290" t="n">
        <v>8.881583739265087</v>
      </c>
      <c r="AD290" t="n">
        <v>272.816</v>
      </c>
      <c r="AE290" t="n">
        <v>0.07000000000000001</v>
      </c>
      <c r="AF290" t="n">
        <v>422</v>
      </c>
      <c r="AG290" t="n">
        <v>735</v>
      </c>
      <c r="AH290" t="n">
        <v>1038</v>
      </c>
      <c r="AI290" t="n">
        <v>1442</v>
      </c>
    </row>
    <row r="291" spans="1:39">
      <c r="B291" t="n">
        <v>34</v>
      </c>
      <c r="C291" t="n">
        <v>34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0.00313</v>
      </c>
      <c r="Q291" t="n">
        <v>0.0029</v>
      </c>
      <c r="R291" t="n">
        <v>0.00531</v>
      </c>
      <c r="S291" t="n">
        <v>0.0029</v>
      </c>
      <c r="T291" t="n">
        <v>0.0029</v>
      </c>
      <c r="U291" t="n">
        <v>0.0029</v>
      </c>
      <c r="V291" t="n">
        <v>0.0029</v>
      </c>
      <c r="W291" t="n">
        <v>0.00493</v>
      </c>
      <c r="X291" t="n">
        <v>0.00493</v>
      </c>
      <c r="Y291" t="n">
        <v>0.0029</v>
      </c>
      <c r="Z291" t="n">
        <v>0.0029</v>
      </c>
      <c r="AA291" t="n">
        <v>0.0029</v>
      </c>
      <c r="AB291" t="n">
        <v>0.6303571068345033</v>
      </c>
      <c r="AC291" t="n">
        <v>8.8935936076241</v>
      </c>
      <c r="AD291" t="n">
        <v>272.816</v>
      </c>
      <c r="AE291" t="n">
        <v>0.03</v>
      </c>
      <c r="AF291" t="n">
        <v>760</v>
      </c>
      <c r="AG291" t="n">
        <v>1217</v>
      </c>
      <c r="AH291" t="n">
        <v>1717</v>
      </c>
      <c r="AI291" t="n">
        <v>2987</v>
      </c>
    </row>
    <row r="292" spans="1:39">
      <c r="B292" t="n">
        <v>34</v>
      </c>
      <c r="C292" t="n">
        <v>34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0.00313</v>
      </c>
      <c r="Q292" t="n">
        <v>0.0029</v>
      </c>
      <c r="R292" t="n">
        <v>0.00531</v>
      </c>
      <c r="S292" t="n">
        <v>0.0029</v>
      </c>
      <c r="T292" t="n">
        <v>0.0029</v>
      </c>
      <c r="U292" t="n">
        <v>0.0029</v>
      </c>
      <c r="V292" t="n">
        <v>0.0029</v>
      </c>
      <c r="W292" t="n">
        <v>0.00493</v>
      </c>
      <c r="X292" t="n">
        <v>0.00493</v>
      </c>
      <c r="Y292" t="n">
        <v>0.0029</v>
      </c>
      <c r="Z292" t="n">
        <v>0.0029</v>
      </c>
      <c r="AA292" t="n">
        <v>0.0029</v>
      </c>
      <c r="AB292" t="n">
        <v>0.6303571068345033</v>
      </c>
      <c r="AC292" t="n">
        <v>8.8935936076241</v>
      </c>
      <c r="AD292" t="n">
        <v>272.816</v>
      </c>
      <c r="AE292" t="n">
        <v>0.035</v>
      </c>
      <c r="AF292" t="n">
        <v>697</v>
      </c>
      <c r="AG292" t="n">
        <v>1133</v>
      </c>
      <c r="AH292" t="n">
        <v>1591</v>
      </c>
      <c r="AI292" t="n">
        <v>2624</v>
      </c>
    </row>
    <row r="293" spans="1:39">
      <c r="B293" t="n">
        <v>34</v>
      </c>
      <c r="C293" t="n">
        <v>34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0.00313</v>
      </c>
      <c r="Q293" t="n">
        <v>0.0029</v>
      </c>
      <c r="R293" t="n">
        <v>0.00531</v>
      </c>
      <c r="S293" t="n">
        <v>0.0029</v>
      </c>
      <c r="T293" t="n">
        <v>0.0029</v>
      </c>
      <c r="U293" t="n">
        <v>0.0029</v>
      </c>
      <c r="V293" t="n">
        <v>0.0029</v>
      </c>
      <c r="W293" t="n">
        <v>0.00493</v>
      </c>
      <c r="X293" t="n">
        <v>0.00493</v>
      </c>
      <c r="Y293" t="n">
        <v>0.0029</v>
      </c>
      <c r="Z293" t="n">
        <v>0.0029</v>
      </c>
      <c r="AA293" t="n">
        <v>0.0029</v>
      </c>
      <c r="AB293" t="n">
        <v>0.6303571068345033</v>
      </c>
      <c r="AC293" t="n">
        <v>8.8935936076241</v>
      </c>
      <c r="AD293" t="n">
        <v>272.816</v>
      </c>
      <c r="AE293" t="n">
        <v>0.04</v>
      </c>
      <c r="AF293" t="n">
        <v>643</v>
      </c>
      <c r="AG293" t="n">
        <v>1058</v>
      </c>
      <c r="AH293" t="n">
        <v>1483</v>
      </c>
      <c r="AI293" t="n">
        <v>2343</v>
      </c>
    </row>
    <row r="294" spans="1:39">
      <c r="B294" t="n">
        <v>34</v>
      </c>
      <c r="C294" t="n">
        <v>34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0.00313</v>
      </c>
      <c r="Q294" t="n">
        <v>0.0029</v>
      </c>
      <c r="R294" t="n">
        <v>0.00531</v>
      </c>
      <c r="S294" t="n">
        <v>0.0029</v>
      </c>
      <c r="T294" t="n">
        <v>0.0029</v>
      </c>
      <c r="U294" t="n">
        <v>0.0029</v>
      </c>
      <c r="V294" t="n">
        <v>0.0029</v>
      </c>
      <c r="W294" t="n">
        <v>0.00493</v>
      </c>
      <c r="X294" t="n">
        <v>0.00493</v>
      </c>
      <c r="Y294" t="n">
        <v>0.0029</v>
      </c>
      <c r="Z294" t="n">
        <v>0.0029</v>
      </c>
      <c r="AA294" t="n">
        <v>0.0029</v>
      </c>
      <c r="AB294" t="n">
        <v>0.6303571068345033</v>
      </c>
      <c r="AC294" t="n">
        <v>8.8935936076241</v>
      </c>
      <c r="AD294" t="n">
        <v>272.816</v>
      </c>
      <c r="AE294" t="n">
        <v>0.045</v>
      </c>
      <c r="AF294" t="n">
        <v>594</v>
      </c>
      <c r="AG294" t="n">
        <v>990</v>
      </c>
      <c r="AH294" t="n">
        <v>1386</v>
      </c>
      <c r="AI294" t="n">
        <v>2120</v>
      </c>
    </row>
    <row r="295" spans="1:39">
      <c r="B295" t="n">
        <v>34</v>
      </c>
      <c r="C295" t="n">
        <v>34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0.00313</v>
      </c>
      <c r="Q295" t="n">
        <v>0.0029</v>
      </c>
      <c r="R295" t="n">
        <v>0.00531</v>
      </c>
      <c r="S295" t="n">
        <v>0.0029</v>
      </c>
      <c r="T295" t="n">
        <v>0.0029</v>
      </c>
      <c r="U295" t="n">
        <v>0.0029</v>
      </c>
      <c r="V295" t="n">
        <v>0.0029</v>
      </c>
      <c r="W295" t="n">
        <v>0.00493</v>
      </c>
      <c r="X295" t="n">
        <v>0.00493</v>
      </c>
      <c r="Y295" t="n">
        <v>0.0029</v>
      </c>
      <c r="Z295" t="n">
        <v>0.0029</v>
      </c>
      <c r="AA295" t="n">
        <v>0.0029</v>
      </c>
      <c r="AB295" t="n">
        <v>0.6303571068345033</v>
      </c>
      <c r="AC295" t="n">
        <v>8.8935936076241</v>
      </c>
      <c r="AD295" t="n">
        <v>272.816</v>
      </c>
      <c r="AE295" t="n">
        <v>0.05</v>
      </c>
      <c r="AF295" t="n">
        <v>551</v>
      </c>
      <c r="AG295" t="n">
        <v>929</v>
      </c>
      <c r="AH295" t="n">
        <v>1301</v>
      </c>
      <c r="AI295" t="n">
        <v>1936</v>
      </c>
    </row>
    <row r="296" spans="1:39">
      <c r="B296" t="n">
        <v>34</v>
      </c>
      <c r="C296" t="n">
        <v>34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0.00313</v>
      </c>
      <c r="Q296" t="n">
        <v>0.0029</v>
      </c>
      <c r="R296" t="n">
        <v>0.00531</v>
      </c>
      <c r="S296" t="n">
        <v>0.0029</v>
      </c>
      <c r="T296" t="n">
        <v>0.0029</v>
      </c>
      <c r="U296" t="n">
        <v>0.0029</v>
      </c>
      <c r="V296" t="n">
        <v>0.0029</v>
      </c>
      <c r="W296" t="n">
        <v>0.00493</v>
      </c>
      <c r="X296" t="n">
        <v>0.00493</v>
      </c>
      <c r="Y296" t="n">
        <v>0.0029</v>
      </c>
      <c r="Z296" t="n">
        <v>0.0029</v>
      </c>
      <c r="AA296" t="n">
        <v>0.0029</v>
      </c>
      <c r="AB296" t="n">
        <v>0.6303571068345033</v>
      </c>
      <c r="AC296" t="n">
        <v>8.8935936076241</v>
      </c>
      <c r="AD296" t="n">
        <v>272.816</v>
      </c>
      <c r="AE296" t="n">
        <v>0.055</v>
      </c>
      <c r="AF296" t="n">
        <v>513</v>
      </c>
      <c r="AG296" t="n">
        <v>873</v>
      </c>
      <c r="AH296" t="n">
        <v>1223</v>
      </c>
      <c r="AI296" t="n">
        <v>1782</v>
      </c>
    </row>
    <row r="297" spans="1:39">
      <c r="B297" t="n">
        <v>34</v>
      </c>
      <c r="C297" t="n">
        <v>34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0.00313</v>
      </c>
      <c r="Q297" t="n">
        <v>0.0029</v>
      </c>
      <c r="R297" t="n">
        <v>0.00531</v>
      </c>
      <c r="S297" t="n">
        <v>0.0029</v>
      </c>
      <c r="T297" t="n">
        <v>0.0029</v>
      </c>
      <c r="U297" t="n">
        <v>0.0029</v>
      </c>
      <c r="V297" t="n">
        <v>0.0029</v>
      </c>
      <c r="W297" t="n">
        <v>0.00493</v>
      </c>
      <c r="X297" t="n">
        <v>0.00493</v>
      </c>
      <c r="Y297" t="n">
        <v>0.0029</v>
      </c>
      <c r="Z297" t="n">
        <v>0.0029</v>
      </c>
      <c r="AA297" t="n">
        <v>0.0029</v>
      </c>
      <c r="AB297" t="n">
        <v>0.6303571068345033</v>
      </c>
      <c r="AC297" t="n">
        <v>8.8935936076241</v>
      </c>
      <c r="AD297" t="n">
        <v>272.816</v>
      </c>
      <c r="AE297" t="n">
        <v>0.06</v>
      </c>
      <c r="AF297" t="n">
        <v>479</v>
      </c>
      <c r="AG297" t="n">
        <v>822</v>
      </c>
      <c r="AH297" t="n">
        <v>1154</v>
      </c>
      <c r="AI297" t="n">
        <v>1651</v>
      </c>
    </row>
    <row r="298" spans="1:39">
      <c r="B298" t="n">
        <v>34</v>
      </c>
      <c r="C298" t="n">
        <v>34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0.00313</v>
      </c>
      <c r="Q298" t="n">
        <v>0.0029</v>
      </c>
      <c r="R298" t="n">
        <v>0.00531</v>
      </c>
      <c r="S298" t="n">
        <v>0.0029</v>
      </c>
      <c r="T298" t="n">
        <v>0.0029</v>
      </c>
      <c r="U298" t="n">
        <v>0.0029</v>
      </c>
      <c r="V298" t="n">
        <v>0.0029</v>
      </c>
      <c r="W298" t="n">
        <v>0.00493</v>
      </c>
      <c r="X298" t="n">
        <v>0.00493</v>
      </c>
      <c r="Y298" t="n">
        <v>0.0029</v>
      </c>
      <c r="Z298" t="n">
        <v>0.0029</v>
      </c>
      <c r="AA298" t="n">
        <v>0.0029</v>
      </c>
      <c r="AB298" t="n">
        <v>0.6303571068345033</v>
      </c>
      <c r="AC298" t="n">
        <v>8.8935936076241</v>
      </c>
      <c r="AD298" t="n">
        <v>272.816</v>
      </c>
      <c r="AE298" t="n">
        <v>0.065</v>
      </c>
      <c r="AF298" t="n">
        <v>449</v>
      </c>
      <c r="AG298" t="n">
        <v>776</v>
      </c>
      <c r="AH298" t="n">
        <v>1091</v>
      </c>
      <c r="AI298" t="n">
        <v>1538</v>
      </c>
    </row>
    <row r="299" spans="1:39">
      <c r="B299" t="n">
        <v>34</v>
      </c>
      <c r="C299" t="n">
        <v>34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0.00313</v>
      </c>
      <c r="Q299" t="n">
        <v>0.0029</v>
      </c>
      <c r="R299" t="n">
        <v>0.00531</v>
      </c>
      <c r="S299" t="n">
        <v>0.0029</v>
      </c>
      <c r="T299" t="n">
        <v>0.0029</v>
      </c>
      <c r="U299" t="n">
        <v>0.0029</v>
      </c>
      <c r="V299" t="n">
        <v>0.0029</v>
      </c>
      <c r="W299" t="n">
        <v>0.00493</v>
      </c>
      <c r="X299" t="n">
        <v>0.00493</v>
      </c>
      <c r="Y299" t="n">
        <v>0.0029</v>
      </c>
      <c r="Z299" t="n">
        <v>0.0029</v>
      </c>
      <c r="AA299" t="n">
        <v>0.0029</v>
      </c>
      <c r="AB299" t="n">
        <v>0.6303571068345033</v>
      </c>
      <c r="AC299" t="n">
        <v>8.8935936076241</v>
      </c>
      <c r="AD299" t="n">
        <v>272.816</v>
      </c>
      <c r="AE299" t="n">
        <v>0.07000000000000001</v>
      </c>
      <c r="AF299" t="n">
        <v>422</v>
      </c>
      <c r="AG299" t="n">
        <v>734</v>
      </c>
      <c r="AH299" t="n">
        <v>1034</v>
      </c>
      <c r="AI299" t="n">
        <v>1439</v>
      </c>
    </row>
    <row r="300" spans="1:39">
      <c r="B300" t="n">
        <v>34</v>
      </c>
      <c r="C300" t="n">
        <v>34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0.0031</v>
      </c>
      <c r="Q300" t="n">
        <v>0.0029</v>
      </c>
      <c r="R300" t="n">
        <v>0.00527</v>
      </c>
      <c r="S300" t="n">
        <v>0.0029</v>
      </c>
      <c r="T300" t="n">
        <v>0.0029</v>
      </c>
      <c r="U300" t="n">
        <v>0.0029</v>
      </c>
      <c r="V300" t="n">
        <v>0.0029</v>
      </c>
      <c r="W300" t="n">
        <v>0.00487</v>
      </c>
      <c r="X300" t="n">
        <v>0.00487</v>
      </c>
      <c r="Y300" t="n">
        <v>0.0029</v>
      </c>
      <c r="Z300" t="n">
        <v>0.0029</v>
      </c>
      <c r="AA300" t="n">
        <v>0.0029</v>
      </c>
      <c r="AB300" t="n">
        <v>0.6323080569676429</v>
      </c>
      <c r="AC300" t="n">
        <v>8.907345775174893</v>
      </c>
      <c r="AD300" t="n">
        <v>272.816</v>
      </c>
      <c r="AE300" t="n">
        <v>0.03</v>
      </c>
      <c r="AF300" t="n">
        <v>758</v>
      </c>
      <c r="AG300" t="n">
        <v>1214</v>
      </c>
      <c r="AH300" t="n">
        <v>1689</v>
      </c>
      <c r="AI300" t="n">
        <v>2964</v>
      </c>
    </row>
    <row r="301" spans="1:39">
      <c r="B301" t="n">
        <v>34</v>
      </c>
      <c r="C301" t="n">
        <v>34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0.0031</v>
      </c>
      <c r="Q301" t="n">
        <v>0.0029</v>
      </c>
      <c r="R301" t="n">
        <v>0.00527</v>
      </c>
      <c r="S301" t="n">
        <v>0.0029</v>
      </c>
      <c r="T301" t="n">
        <v>0.0029</v>
      </c>
      <c r="U301" t="n">
        <v>0.0029</v>
      </c>
      <c r="V301" t="n">
        <v>0.0029</v>
      </c>
      <c r="W301" t="n">
        <v>0.00487</v>
      </c>
      <c r="X301" t="n">
        <v>0.00487</v>
      </c>
      <c r="Y301" t="n">
        <v>0.0029</v>
      </c>
      <c r="Z301" t="n">
        <v>0.0029</v>
      </c>
      <c r="AA301" t="n">
        <v>0.0029</v>
      </c>
      <c r="AB301" t="n">
        <v>0.6323080569676429</v>
      </c>
      <c r="AC301" t="n">
        <v>8.907345775174893</v>
      </c>
      <c r="AD301" t="n">
        <v>272.816</v>
      </c>
      <c r="AE301" t="n">
        <v>0.035</v>
      </c>
      <c r="AF301" t="n">
        <v>695</v>
      </c>
      <c r="AG301" t="n">
        <v>1130</v>
      </c>
      <c r="AH301" t="n">
        <v>1569</v>
      </c>
      <c r="AI301" t="n">
        <v>2606</v>
      </c>
    </row>
    <row r="302" spans="1:39">
      <c r="B302" t="n">
        <v>34</v>
      </c>
      <c r="C302" t="n">
        <v>34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0.0031</v>
      </c>
      <c r="Q302" t="n">
        <v>0.0029</v>
      </c>
      <c r="R302" t="n">
        <v>0.00527</v>
      </c>
      <c r="S302" t="n">
        <v>0.0029</v>
      </c>
      <c r="T302" t="n">
        <v>0.0029</v>
      </c>
      <c r="U302" t="n">
        <v>0.0029</v>
      </c>
      <c r="V302" t="n">
        <v>0.0029</v>
      </c>
      <c r="W302" t="n">
        <v>0.00487</v>
      </c>
      <c r="X302" t="n">
        <v>0.00487</v>
      </c>
      <c r="Y302" t="n">
        <v>0.0029</v>
      </c>
      <c r="Z302" t="n">
        <v>0.0029</v>
      </c>
      <c r="AA302" t="n">
        <v>0.0029</v>
      </c>
      <c r="AB302" t="n">
        <v>0.6323080569676429</v>
      </c>
      <c r="AC302" t="n">
        <v>8.907345775174893</v>
      </c>
      <c r="AD302" t="n">
        <v>272.816</v>
      </c>
      <c r="AE302" t="n">
        <v>0.04</v>
      </c>
      <c r="AF302" t="n">
        <v>641</v>
      </c>
      <c r="AG302" t="n">
        <v>1055</v>
      </c>
      <c r="AH302" t="n">
        <v>1464</v>
      </c>
      <c r="AI302" t="n">
        <v>2329</v>
      </c>
    </row>
    <row r="303" spans="1:39">
      <c r="B303" t="n">
        <v>34</v>
      </c>
      <c r="C303" t="n">
        <v>34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0.0031</v>
      </c>
      <c r="Q303" t="n">
        <v>0.0029</v>
      </c>
      <c r="R303" t="n">
        <v>0.00527</v>
      </c>
      <c r="S303" t="n">
        <v>0.0029</v>
      </c>
      <c r="T303" t="n">
        <v>0.0029</v>
      </c>
      <c r="U303" t="n">
        <v>0.0029</v>
      </c>
      <c r="V303" t="n">
        <v>0.0029</v>
      </c>
      <c r="W303" t="n">
        <v>0.00487</v>
      </c>
      <c r="X303" t="n">
        <v>0.00487</v>
      </c>
      <c r="Y303" t="n">
        <v>0.0029</v>
      </c>
      <c r="Z303" t="n">
        <v>0.0029</v>
      </c>
      <c r="AA303" t="n">
        <v>0.0029</v>
      </c>
      <c r="AB303" t="n">
        <v>0.6323080569676429</v>
      </c>
      <c r="AC303" t="n">
        <v>8.907345775174893</v>
      </c>
      <c r="AD303" t="n">
        <v>272.816</v>
      </c>
      <c r="AE303" t="n">
        <v>0.045</v>
      </c>
      <c r="AF303" t="n">
        <v>592</v>
      </c>
      <c r="AG303" t="n">
        <v>987</v>
      </c>
      <c r="AH303" t="n">
        <v>1371</v>
      </c>
      <c r="AI303" t="n">
        <v>2108</v>
      </c>
    </row>
    <row r="304" spans="1:39">
      <c r="B304" t="n">
        <v>34</v>
      </c>
      <c r="C304" t="n">
        <v>34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0.0031</v>
      </c>
      <c r="Q304" t="n">
        <v>0.0029</v>
      </c>
      <c r="R304" t="n">
        <v>0.00527</v>
      </c>
      <c r="S304" t="n">
        <v>0.0029</v>
      </c>
      <c r="T304" t="n">
        <v>0.0029</v>
      </c>
      <c r="U304" t="n">
        <v>0.0029</v>
      </c>
      <c r="V304" t="n">
        <v>0.0029</v>
      </c>
      <c r="W304" t="n">
        <v>0.00487</v>
      </c>
      <c r="X304" t="n">
        <v>0.00487</v>
      </c>
      <c r="Y304" t="n">
        <v>0.0029</v>
      </c>
      <c r="Z304" t="n">
        <v>0.0029</v>
      </c>
      <c r="AA304" t="n">
        <v>0.0029</v>
      </c>
      <c r="AB304" t="n">
        <v>0.6323080569676429</v>
      </c>
      <c r="AC304" t="n">
        <v>8.907345775174893</v>
      </c>
      <c r="AD304" t="n">
        <v>272.816</v>
      </c>
      <c r="AE304" t="n">
        <v>0.05</v>
      </c>
      <c r="AF304" t="n">
        <v>549</v>
      </c>
      <c r="AG304" t="n">
        <v>926</v>
      </c>
      <c r="AH304" t="n">
        <v>1287</v>
      </c>
      <c r="AI304" t="n">
        <v>1926</v>
      </c>
    </row>
    <row r="305" spans="1:39">
      <c r="B305" t="n">
        <v>34</v>
      </c>
      <c r="C305" t="n">
        <v>34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0.0031</v>
      </c>
      <c r="Q305" t="n">
        <v>0.0029</v>
      </c>
      <c r="R305" t="n">
        <v>0.00527</v>
      </c>
      <c r="S305" t="n">
        <v>0.0029</v>
      </c>
      <c r="T305" t="n">
        <v>0.0029</v>
      </c>
      <c r="U305" t="n">
        <v>0.0029</v>
      </c>
      <c r="V305" t="n">
        <v>0.0029</v>
      </c>
      <c r="W305" t="n">
        <v>0.00487</v>
      </c>
      <c r="X305" t="n">
        <v>0.00487</v>
      </c>
      <c r="Y305" t="n">
        <v>0.0029</v>
      </c>
      <c r="Z305" t="n">
        <v>0.0029</v>
      </c>
      <c r="AA305" t="n">
        <v>0.0029</v>
      </c>
      <c r="AB305" t="n">
        <v>0.6323080569676429</v>
      </c>
      <c r="AC305" t="n">
        <v>8.907345775174893</v>
      </c>
      <c r="AD305" t="n">
        <v>272.816</v>
      </c>
      <c r="AE305" t="n">
        <v>0.055</v>
      </c>
      <c r="AF305" t="n">
        <v>511</v>
      </c>
      <c r="AG305" t="n">
        <v>870</v>
      </c>
      <c r="AH305" t="n">
        <v>1212</v>
      </c>
      <c r="AI305" t="n">
        <v>1773</v>
      </c>
    </row>
    <row r="306" spans="1:39">
      <c r="B306" t="n">
        <v>34</v>
      </c>
      <c r="C306" t="n">
        <v>34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0.0031</v>
      </c>
      <c r="Q306" t="n">
        <v>0.0029</v>
      </c>
      <c r="R306" t="n">
        <v>0.00527</v>
      </c>
      <c r="S306" t="n">
        <v>0.0029</v>
      </c>
      <c r="T306" t="n">
        <v>0.0029</v>
      </c>
      <c r="U306" t="n">
        <v>0.0029</v>
      </c>
      <c r="V306" t="n">
        <v>0.0029</v>
      </c>
      <c r="W306" t="n">
        <v>0.00487</v>
      </c>
      <c r="X306" t="n">
        <v>0.00487</v>
      </c>
      <c r="Y306" t="n">
        <v>0.0029</v>
      </c>
      <c r="Z306" t="n">
        <v>0.0029</v>
      </c>
      <c r="AA306" t="n">
        <v>0.0029</v>
      </c>
      <c r="AB306" t="n">
        <v>0.6323080569676429</v>
      </c>
      <c r="AC306" t="n">
        <v>8.907345775174893</v>
      </c>
      <c r="AD306" t="n">
        <v>272.816</v>
      </c>
      <c r="AE306" t="n">
        <v>0.06</v>
      </c>
      <c r="AF306" t="n">
        <v>478</v>
      </c>
      <c r="AG306" t="n">
        <v>819</v>
      </c>
      <c r="AH306" t="n">
        <v>1144</v>
      </c>
      <c r="AI306" t="n">
        <v>1644</v>
      </c>
    </row>
    <row r="307" spans="1:39">
      <c r="B307" t="n">
        <v>34</v>
      </c>
      <c r="C307" t="n">
        <v>34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0.0031</v>
      </c>
      <c r="Q307" t="n">
        <v>0.0029</v>
      </c>
      <c r="R307" t="n">
        <v>0.00527</v>
      </c>
      <c r="S307" t="n">
        <v>0.0029</v>
      </c>
      <c r="T307" t="n">
        <v>0.0029</v>
      </c>
      <c r="U307" t="n">
        <v>0.0029</v>
      </c>
      <c r="V307" t="n">
        <v>0.0029</v>
      </c>
      <c r="W307" t="n">
        <v>0.00487</v>
      </c>
      <c r="X307" t="n">
        <v>0.00487</v>
      </c>
      <c r="Y307" t="n">
        <v>0.0029</v>
      </c>
      <c r="Z307" t="n">
        <v>0.0029</v>
      </c>
      <c r="AA307" t="n">
        <v>0.0029</v>
      </c>
      <c r="AB307" t="n">
        <v>0.6323080569676429</v>
      </c>
      <c r="AC307" t="n">
        <v>8.907345775174893</v>
      </c>
      <c r="AD307" t="n">
        <v>272.816</v>
      </c>
      <c r="AE307" t="n">
        <v>0.065</v>
      </c>
      <c r="AF307" t="n">
        <v>447</v>
      </c>
      <c r="AG307" t="n">
        <v>773</v>
      </c>
      <c r="AH307" t="n">
        <v>1082</v>
      </c>
      <c r="AI307" t="n">
        <v>1532</v>
      </c>
    </row>
    <row r="308" spans="1:39">
      <c r="B308" t="n">
        <v>34</v>
      </c>
      <c r="C308" t="n">
        <v>34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0.0031</v>
      </c>
      <c r="Q308" t="n">
        <v>0.0029</v>
      </c>
      <c r="R308" t="n">
        <v>0.00527</v>
      </c>
      <c r="S308" t="n">
        <v>0.0029</v>
      </c>
      <c r="T308" t="n">
        <v>0.0029</v>
      </c>
      <c r="U308" t="n">
        <v>0.0029</v>
      </c>
      <c r="V308" t="n">
        <v>0.0029</v>
      </c>
      <c r="W308" t="n">
        <v>0.00487</v>
      </c>
      <c r="X308" t="n">
        <v>0.00487</v>
      </c>
      <c r="Y308" t="n">
        <v>0.0029</v>
      </c>
      <c r="Z308" t="n">
        <v>0.0029</v>
      </c>
      <c r="AA308" t="n">
        <v>0.0029</v>
      </c>
      <c r="AB308" t="n">
        <v>0.6323080569676429</v>
      </c>
      <c r="AC308" t="n">
        <v>8.907345775174893</v>
      </c>
      <c r="AD308" t="n">
        <v>272.816</v>
      </c>
      <c r="AE308" t="n">
        <v>0.07000000000000001</v>
      </c>
      <c r="AF308" t="n">
        <v>420</v>
      </c>
      <c r="AG308" t="n">
        <v>731</v>
      </c>
      <c r="AH308" t="n">
        <v>1026</v>
      </c>
      <c r="AI308" t="n">
        <v>1433</v>
      </c>
    </row>
    <row r="309" spans="1:39">
      <c r="B309" t="n">
        <v>34</v>
      </c>
      <c r="C309" t="n">
        <v>34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0.00308</v>
      </c>
      <c r="Q309" t="n">
        <v>0.0029</v>
      </c>
      <c r="R309" t="n">
        <v>0.00521</v>
      </c>
      <c r="S309" t="n">
        <v>0.0029</v>
      </c>
      <c r="T309" t="n">
        <v>0.0029</v>
      </c>
      <c r="U309" t="n">
        <v>0.0029</v>
      </c>
      <c r="V309" t="n">
        <v>0.0029</v>
      </c>
      <c r="W309" t="n">
        <v>0.00483</v>
      </c>
      <c r="X309" t="n">
        <v>0.00483</v>
      </c>
      <c r="Y309" t="n">
        <v>0.0029</v>
      </c>
      <c r="Z309" t="n">
        <v>0.0029</v>
      </c>
      <c r="AA309" t="n">
        <v>0.0029</v>
      </c>
      <c r="AB309" t="n">
        <v>0.6344382917776163</v>
      </c>
      <c r="AC309" t="n">
        <v>8.922337505312967</v>
      </c>
      <c r="AD309" t="n">
        <v>272.816</v>
      </c>
      <c r="AE309" t="n">
        <v>0.03</v>
      </c>
      <c r="AF309" t="n">
        <v>756</v>
      </c>
      <c r="AG309" t="n">
        <v>1212</v>
      </c>
      <c r="AH309" t="n">
        <v>1676</v>
      </c>
      <c r="AI309" t="n">
        <v>2953</v>
      </c>
    </row>
    <row r="310" spans="1:39">
      <c r="B310" t="n">
        <v>34</v>
      </c>
      <c r="C310" t="n">
        <v>34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0.00308</v>
      </c>
      <c r="Q310" t="n">
        <v>0.0029</v>
      </c>
      <c r="R310" t="n">
        <v>0.00521</v>
      </c>
      <c r="S310" t="n">
        <v>0.0029</v>
      </c>
      <c r="T310" t="n">
        <v>0.0029</v>
      </c>
      <c r="U310" t="n">
        <v>0.0029</v>
      </c>
      <c r="V310" t="n">
        <v>0.0029</v>
      </c>
      <c r="W310" t="n">
        <v>0.00483</v>
      </c>
      <c r="X310" t="n">
        <v>0.00483</v>
      </c>
      <c r="Y310" t="n">
        <v>0.0029</v>
      </c>
      <c r="Z310" t="n">
        <v>0.0029</v>
      </c>
      <c r="AA310" t="n">
        <v>0.0029</v>
      </c>
      <c r="AB310" t="n">
        <v>0.6344382917776163</v>
      </c>
      <c r="AC310" t="n">
        <v>8.922337505312967</v>
      </c>
      <c r="AD310" t="n">
        <v>272.816</v>
      </c>
      <c r="AE310" t="n">
        <v>0.035</v>
      </c>
      <c r="AF310" t="n">
        <v>694</v>
      </c>
      <c r="AG310" t="n">
        <v>1129</v>
      </c>
      <c r="AH310" t="n">
        <v>1558</v>
      </c>
      <c r="AI310" t="n">
        <v>2597</v>
      </c>
    </row>
    <row r="311" spans="1:39">
      <c r="B311" t="n">
        <v>34</v>
      </c>
      <c r="C311" t="n">
        <v>34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0.00308</v>
      </c>
      <c r="Q311" t="n">
        <v>0.0029</v>
      </c>
      <c r="R311" t="n">
        <v>0.00521</v>
      </c>
      <c r="S311" t="n">
        <v>0.0029</v>
      </c>
      <c r="T311" t="n">
        <v>0.0029</v>
      </c>
      <c r="U311" t="n">
        <v>0.0029</v>
      </c>
      <c r="V311" t="n">
        <v>0.0029</v>
      </c>
      <c r="W311" t="n">
        <v>0.00483</v>
      </c>
      <c r="X311" t="n">
        <v>0.00483</v>
      </c>
      <c r="Y311" t="n">
        <v>0.0029</v>
      </c>
      <c r="Z311" t="n">
        <v>0.0029</v>
      </c>
      <c r="AA311" t="n">
        <v>0.0029</v>
      </c>
      <c r="AB311" t="n">
        <v>0.6344382917776163</v>
      </c>
      <c r="AC311" t="n">
        <v>8.922337505312967</v>
      </c>
      <c r="AD311" t="n">
        <v>272.816</v>
      </c>
      <c r="AE311" t="n">
        <v>0.04</v>
      </c>
      <c r="AF311" t="n">
        <v>639</v>
      </c>
      <c r="AG311" t="n">
        <v>1053</v>
      </c>
      <c r="AH311" t="n">
        <v>1455</v>
      </c>
      <c r="AI311" t="n">
        <v>2322</v>
      </c>
    </row>
    <row r="312" spans="1:39">
      <c r="B312" t="n">
        <v>34</v>
      </c>
      <c r="C312" t="n">
        <v>34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0.00308</v>
      </c>
      <c r="Q312" t="n">
        <v>0.0029</v>
      </c>
      <c r="R312" t="n">
        <v>0.00521</v>
      </c>
      <c r="S312" t="n">
        <v>0.0029</v>
      </c>
      <c r="T312" t="n">
        <v>0.0029</v>
      </c>
      <c r="U312" t="n">
        <v>0.0029</v>
      </c>
      <c r="V312" t="n">
        <v>0.0029</v>
      </c>
      <c r="W312" t="n">
        <v>0.00483</v>
      </c>
      <c r="X312" t="n">
        <v>0.00483</v>
      </c>
      <c r="Y312" t="n">
        <v>0.0029</v>
      </c>
      <c r="Z312" t="n">
        <v>0.0029</v>
      </c>
      <c r="AA312" t="n">
        <v>0.0029</v>
      </c>
      <c r="AB312" t="n">
        <v>0.6344382917776163</v>
      </c>
      <c r="AC312" t="n">
        <v>8.922337505312967</v>
      </c>
      <c r="AD312" t="n">
        <v>272.816</v>
      </c>
      <c r="AE312" t="n">
        <v>0.045</v>
      </c>
      <c r="AF312" t="n">
        <v>591</v>
      </c>
      <c r="AG312" t="n">
        <v>985</v>
      </c>
      <c r="AH312" t="n">
        <v>1363</v>
      </c>
      <c r="AI312" t="n">
        <v>2102</v>
      </c>
    </row>
    <row r="313" spans="1:39">
      <c r="B313" t="n">
        <v>34</v>
      </c>
      <c r="C313" t="n">
        <v>34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0.00308</v>
      </c>
      <c r="Q313" t="n">
        <v>0.0029</v>
      </c>
      <c r="R313" t="n">
        <v>0.00521</v>
      </c>
      <c r="S313" t="n">
        <v>0.0029</v>
      </c>
      <c r="T313" t="n">
        <v>0.0029</v>
      </c>
      <c r="U313" t="n">
        <v>0.0029</v>
      </c>
      <c r="V313" t="n">
        <v>0.0029</v>
      </c>
      <c r="W313" t="n">
        <v>0.00483</v>
      </c>
      <c r="X313" t="n">
        <v>0.00483</v>
      </c>
      <c r="Y313" t="n">
        <v>0.0029</v>
      </c>
      <c r="Z313" t="n">
        <v>0.0029</v>
      </c>
      <c r="AA313" t="n">
        <v>0.0029</v>
      </c>
      <c r="AB313" t="n">
        <v>0.6344382917776163</v>
      </c>
      <c r="AC313" t="n">
        <v>8.922337505312967</v>
      </c>
      <c r="AD313" t="n">
        <v>272.816</v>
      </c>
      <c r="AE313" t="n">
        <v>0.05</v>
      </c>
      <c r="AF313" t="n">
        <v>548</v>
      </c>
      <c r="AG313" t="n">
        <v>924</v>
      </c>
      <c r="AH313" t="n">
        <v>1280</v>
      </c>
      <c r="AI313" t="n">
        <v>1921</v>
      </c>
    </row>
    <row r="314" spans="1:39">
      <c r="B314" t="n">
        <v>34</v>
      </c>
      <c r="C314" t="n">
        <v>34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0.00308</v>
      </c>
      <c r="Q314" t="n">
        <v>0.0029</v>
      </c>
      <c r="R314" t="n">
        <v>0.00521</v>
      </c>
      <c r="S314" t="n">
        <v>0.0029</v>
      </c>
      <c r="T314" t="n">
        <v>0.0029</v>
      </c>
      <c r="U314" t="n">
        <v>0.0029</v>
      </c>
      <c r="V314" t="n">
        <v>0.0029</v>
      </c>
      <c r="W314" t="n">
        <v>0.00483</v>
      </c>
      <c r="X314" t="n">
        <v>0.00483</v>
      </c>
      <c r="Y314" t="n">
        <v>0.0029</v>
      </c>
      <c r="Z314" t="n">
        <v>0.0029</v>
      </c>
      <c r="AA314" t="n">
        <v>0.0029</v>
      </c>
      <c r="AB314" t="n">
        <v>0.6344382917776163</v>
      </c>
      <c r="AC314" t="n">
        <v>8.922337505312967</v>
      </c>
      <c r="AD314" t="n">
        <v>272.816</v>
      </c>
      <c r="AE314" t="n">
        <v>0.055</v>
      </c>
      <c r="AF314" t="n">
        <v>511</v>
      </c>
      <c r="AG314" t="n">
        <v>868</v>
      </c>
      <c r="AH314" t="n">
        <v>1206</v>
      </c>
      <c r="AI314" t="n">
        <v>1769</v>
      </c>
    </row>
    <row r="315" spans="1:39">
      <c r="B315" t="n">
        <v>34</v>
      </c>
      <c r="C315" t="n">
        <v>34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0.00308</v>
      </c>
      <c r="Q315" t="n">
        <v>0.0029</v>
      </c>
      <c r="R315" t="n">
        <v>0.00521</v>
      </c>
      <c r="S315" t="n">
        <v>0.0029</v>
      </c>
      <c r="T315" t="n">
        <v>0.0029</v>
      </c>
      <c r="U315" t="n">
        <v>0.0029</v>
      </c>
      <c r="V315" t="n">
        <v>0.0029</v>
      </c>
      <c r="W315" t="n">
        <v>0.00483</v>
      </c>
      <c r="X315" t="n">
        <v>0.00483</v>
      </c>
      <c r="Y315" t="n">
        <v>0.0029</v>
      </c>
      <c r="Z315" t="n">
        <v>0.0029</v>
      </c>
      <c r="AA315" t="n">
        <v>0.0029</v>
      </c>
      <c r="AB315" t="n">
        <v>0.6344382917776163</v>
      </c>
      <c r="AC315" t="n">
        <v>8.922337505312967</v>
      </c>
      <c r="AD315" t="n">
        <v>272.816</v>
      </c>
      <c r="AE315" t="n">
        <v>0.06</v>
      </c>
      <c r="AF315" t="n">
        <v>477</v>
      </c>
      <c r="AG315" t="n">
        <v>818</v>
      </c>
      <c r="AH315" t="n">
        <v>1138</v>
      </c>
      <c r="AI315" t="n">
        <v>1640</v>
      </c>
    </row>
    <row r="316" spans="1:39">
      <c r="B316" t="n">
        <v>34</v>
      </c>
      <c r="C316" t="n">
        <v>34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0.00308</v>
      </c>
      <c r="Q316" t="n">
        <v>0.0029</v>
      </c>
      <c r="R316" t="n">
        <v>0.00521</v>
      </c>
      <c r="S316" t="n">
        <v>0.0029</v>
      </c>
      <c r="T316" t="n">
        <v>0.0029</v>
      </c>
      <c r="U316" t="n">
        <v>0.0029</v>
      </c>
      <c r="V316" t="n">
        <v>0.0029</v>
      </c>
      <c r="W316" t="n">
        <v>0.00483</v>
      </c>
      <c r="X316" t="n">
        <v>0.00483</v>
      </c>
      <c r="Y316" t="n">
        <v>0.0029</v>
      </c>
      <c r="Z316" t="n">
        <v>0.0029</v>
      </c>
      <c r="AA316" t="n">
        <v>0.0029</v>
      </c>
      <c r="AB316" t="n">
        <v>0.6344382917776163</v>
      </c>
      <c r="AC316" t="n">
        <v>8.922337505312967</v>
      </c>
      <c r="AD316" t="n">
        <v>272.816</v>
      </c>
      <c r="AE316" t="n">
        <v>0.065</v>
      </c>
      <c r="AF316" t="n">
        <v>446</v>
      </c>
      <c r="AG316" t="n">
        <v>772</v>
      </c>
      <c r="AH316" t="n">
        <v>1077</v>
      </c>
      <c r="AI316" t="n">
        <v>1528</v>
      </c>
    </row>
    <row r="317" spans="1:39">
      <c r="B317" t="n">
        <v>34</v>
      </c>
      <c r="C317" t="n">
        <v>34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0.00308</v>
      </c>
      <c r="Q317" t="n">
        <v>0.0029</v>
      </c>
      <c r="R317" t="n">
        <v>0.00521</v>
      </c>
      <c r="S317" t="n">
        <v>0.0029</v>
      </c>
      <c r="T317" t="n">
        <v>0.0029</v>
      </c>
      <c r="U317" t="n">
        <v>0.0029</v>
      </c>
      <c r="V317" t="n">
        <v>0.0029</v>
      </c>
      <c r="W317" t="n">
        <v>0.00483</v>
      </c>
      <c r="X317" t="n">
        <v>0.00483</v>
      </c>
      <c r="Y317" t="n">
        <v>0.0029</v>
      </c>
      <c r="Z317" t="n">
        <v>0.0029</v>
      </c>
      <c r="AA317" t="n">
        <v>0.0029</v>
      </c>
      <c r="AB317" t="n">
        <v>0.6344382917776163</v>
      </c>
      <c r="AC317" t="n">
        <v>8.922337505312967</v>
      </c>
      <c r="AD317" t="n">
        <v>272.816</v>
      </c>
      <c r="AE317" t="n">
        <v>0.07000000000000001</v>
      </c>
      <c r="AF317" t="n">
        <v>419</v>
      </c>
      <c r="AG317" t="n">
        <v>730</v>
      </c>
      <c r="AH317" t="n">
        <v>1021</v>
      </c>
      <c r="AI317" t="n">
        <v>1430</v>
      </c>
    </row>
  </sheetData>
  <conditionalFormatting sqref="AF3:AI317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332"/>
  <sheetViews>
    <sheetView tabSelected="1" topLeftCell="A258" workbookViewId="0" zoomScale="70" zoomScaleNormal="70">
      <selection activeCell="W280" sqref="W280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5</v>
      </c>
      <c r="E3" t="s">
        <v>9</v>
      </c>
      <c r="F3" t="n">
        <v>28</v>
      </c>
      <c r="G3" t="n">
        <v>28</v>
      </c>
      <c r="H3" t="n">
        <v>0.2</v>
      </c>
      <c r="I3" t="n">
        <v>5000</v>
      </c>
      <c r="J3" t="n">
        <v>60000</v>
      </c>
      <c r="K3" t="n">
        <v>10</v>
      </c>
      <c r="L3" t="n">
        <v>150</v>
      </c>
      <c r="M3" t="n">
        <v>0</v>
      </c>
      <c r="N3" t="n">
        <v>80</v>
      </c>
      <c r="O3" t="n">
        <v>11</v>
      </c>
      <c r="P3" t="n">
        <v>0.00547</v>
      </c>
      <c r="Q3" t="n">
        <v>0.00453</v>
      </c>
      <c r="R3" t="n">
        <v>0.009480000000000001</v>
      </c>
      <c r="S3" t="n">
        <v>0.0036</v>
      </c>
      <c r="T3" t="n">
        <v>0.00206</v>
      </c>
      <c r="U3" t="n">
        <v>0.00302</v>
      </c>
      <c r="V3" t="n">
        <v>0.00363</v>
      </c>
      <c r="W3" t="n">
        <v>0.00876</v>
      </c>
      <c r="X3" t="n">
        <v>0.00876</v>
      </c>
      <c r="Y3" t="n">
        <v>0.0024</v>
      </c>
      <c r="Z3" t="n">
        <v>0.0028</v>
      </c>
      <c r="AA3" t="n">
        <v>0.0028</v>
      </c>
      <c r="AB3" t="n">
        <v>0.1884970588235294</v>
      </c>
      <c r="AC3" t="n">
        <v>2.652858173471418</v>
      </c>
      <c r="AD3" t="n">
        <v>157.216</v>
      </c>
      <c r="AE3" t="n">
        <v>0.025</v>
      </c>
      <c r="AF3" t="n">
        <v>5362</v>
      </c>
      <c r="AG3" t="n">
        <v>20986</v>
      </c>
      <c r="AH3" t="n">
        <v>21550</v>
      </c>
      <c r="AI3" t="n">
        <v>22129</v>
      </c>
    </row>
    <row r="4" spans="1:39">
      <c r="B4" t="n">
        <v>34</v>
      </c>
      <c r="C4" t="n">
        <v>34</v>
      </c>
      <c r="D4" t="s">
        <v>5</v>
      </c>
      <c r="E4" t="s">
        <v>9</v>
      </c>
      <c r="F4" t="n">
        <v>28</v>
      </c>
      <c r="G4" t="n">
        <v>28</v>
      </c>
      <c r="H4" t="n">
        <v>0.2</v>
      </c>
      <c r="I4" t="n">
        <v>5000</v>
      </c>
      <c r="J4" t="n">
        <v>60000</v>
      </c>
      <c r="K4" t="n">
        <v>10</v>
      </c>
      <c r="L4" t="n">
        <v>150</v>
      </c>
      <c r="M4" t="n">
        <v>0</v>
      </c>
      <c r="N4" t="n">
        <v>80</v>
      </c>
      <c r="O4" t="n">
        <v>11</v>
      </c>
      <c r="P4" t="n">
        <v>0.00547</v>
      </c>
      <c r="Q4" t="n">
        <v>0.00453</v>
      </c>
      <c r="R4" t="n">
        <v>0.009480000000000001</v>
      </c>
      <c r="S4" t="n">
        <v>0.0036</v>
      </c>
      <c r="T4" t="n">
        <v>0.00206</v>
      </c>
      <c r="U4" t="n">
        <v>0.00302</v>
      </c>
      <c r="V4" t="n">
        <v>0.00363</v>
      </c>
      <c r="W4" t="n">
        <v>0.00876</v>
      </c>
      <c r="X4" t="n">
        <v>0.00876</v>
      </c>
      <c r="Y4" t="n">
        <v>0.0024</v>
      </c>
      <c r="Z4" t="n">
        <v>0.0028</v>
      </c>
      <c r="AA4" t="n">
        <v>0.0028</v>
      </c>
      <c r="AB4" t="n">
        <v>0.1884970588235294</v>
      </c>
      <c r="AC4" t="n">
        <v>2.652858173471418</v>
      </c>
      <c r="AD4" t="n">
        <v>157.216</v>
      </c>
      <c r="AE4" t="n">
        <v>0.03</v>
      </c>
      <c r="AF4" t="n">
        <v>5197</v>
      </c>
      <c r="AG4" t="n">
        <v>17489</v>
      </c>
      <c r="AH4" t="n">
        <v>17958</v>
      </c>
      <c r="AI4" t="n">
        <v>18440</v>
      </c>
    </row>
    <row r="5" spans="1:39">
      <c r="B5" t="n">
        <v>34</v>
      </c>
      <c r="C5" t="n">
        <v>34</v>
      </c>
      <c r="D5" t="s">
        <v>5</v>
      </c>
      <c r="E5" t="s">
        <v>9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10</v>
      </c>
      <c r="L5" t="n">
        <v>150</v>
      </c>
      <c r="M5" t="n">
        <v>0</v>
      </c>
      <c r="N5" t="n">
        <v>80</v>
      </c>
      <c r="O5" t="n">
        <v>11</v>
      </c>
      <c r="P5" t="n">
        <v>0.00547</v>
      </c>
      <c r="Q5" t="n">
        <v>0.00453</v>
      </c>
      <c r="R5" t="n">
        <v>0.009480000000000001</v>
      </c>
      <c r="S5" t="n">
        <v>0.0036</v>
      </c>
      <c r="T5" t="n">
        <v>0.00206</v>
      </c>
      <c r="U5" t="n">
        <v>0.00302</v>
      </c>
      <c r="V5" t="n">
        <v>0.00363</v>
      </c>
      <c r="W5" t="n">
        <v>0.00876</v>
      </c>
      <c r="X5" t="n">
        <v>0.00876</v>
      </c>
      <c r="Y5" t="n">
        <v>0.0024</v>
      </c>
      <c r="Z5" t="n">
        <v>0.0028</v>
      </c>
      <c r="AA5" t="n">
        <v>0.0028</v>
      </c>
      <c r="AB5" t="n">
        <v>0.1884970588235294</v>
      </c>
      <c r="AC5" t="n">
        <v>2.652858173471418</v>
      </c>
      <c r="AD5" t="n">
        <v>157.216</v>
      </c>
      <c r="AE5" t="n">
        <v>0.035</v>
      </c>
      <c r="AF5" t="n">
        <v>5039</v>
      </c>
      <c r="AG5" t="n">
        <v>14990</v>
      </c>
      <c r="AH5" t="n">
        <v>15393</v>
      </c>
      <c r="AI5" t="n">
        <v>15806</v>
      </c>
    </row>
    <row r="6" spans="1:39">
      <c r="B6" t="n">
        <v>34</v>
      </c>
      <c r="C6" t="n">
        <v>34</v>
      </c>
      <c r="D6" t="s">
        <v>5</v>
      </c>
      <c r="E6" t="s">
        <v>9</v>
      </c>
      <c r="F6" t="n">
        <v>28</v>
      </c>
      <c r="G6" t="n">
        <v>28</v>
      </c>
      <c r="H6" t="n">
        <v>0.2</v>
      </c>
      <c r="I6" t="n">
        <v>5000</v>
      </c>
      <c r="J6" t="n">
        <v>60000</v>
      </c>
      <c r="K6" t="n">
        <v>10</v>
      </c>
      <c r="L6" t="n">
        <v>150</v>
      </c>
      <c r="M6" t="n">
        <v>0</v>
      </c>
      <c r="N6" t="n">
        <v>80</v>
      </c>
      <c r="O6" t="n">
        <v>11</v>
      </c>
      <c r="P6" t="n">
        <v>0.00547</v>
      </c>
      <c r="Q6" t="n">
        <v>0.00453</v>
      </c>
      <c r="R6" t="n">
        <v>0.009480000000000001</v>
      </c>
      <c r="S6" t="n">
        <v>0.0036</v>
      </c>
      <c r="T6" t="n">
        <v>0.00206</v>
      </c>
      <c r="U6" t="n">
        <v>0.00302</v>
      </c>
      <c r="V6" t="n">
        <v>0.00363</v>
      </c>
      <c r="W6" t="n">
        <v>0.00876</v>
      </c>
      <c r="X6" t="n">
        <v>0.00876</v>
      </c>
      <c r="Y6" t="n">
        <v>0.0024</v>
      </c>
      <c r="Z6" t="n">
        <v>0.0028</v>
      </c>
      <c r="AA6" t="n">
        <v>0.0028</v>
      </c>
      <c r="AB6" t="n">
        <v>0.1884970588235294</v>
      </c>
      <c r="AC6" t="n">
        <v>2.652858173471418</v>
      </c>
      <c r="AD6" t="n">
        <v>157.216</v>
      </c>
      <c r="AE6" t="n">
        <v>0.04</v>
      </c>
      <c r="AF6" t="n">
        <v>4887</v>
      </c>
      <c r="AG6" t="n">
        <v>13116</v>
      </c>
      <c r="AH6" t="n">
        <v>13469</v>
      </c>
      <c r="AI6" t="n">
        <v>13830</v>
      </c>
    </row>
    <row r="7" spans="1:39">
      <c r="B7" t="n">
        <v>34</v>
      </c>
      <c r="C7" t="n">
        <v>34</v>
      </c>
      <c r="D7" t="s">
        <v>5</v>
      </c>
      <c r="E7" t="s">
        <v>9</v>
      </c>
      <c r="F7" t="n">
        <v>28</v>
      </c>
      <c r="G7" t="n">
        <v>28</v>
      </c>
      <c r="H7" t="n">
        <v>0.2</v>
      </c>
      <c r="I7" t="n">
        <v>5000</v>
      </c>
      <c r="J7" t="n">
        <v>60000</v>
      </c>
      <c r="K7" t="n">
        <v>10</v>
      </c>
      <c r="L7" t="n">
        <v>150</v>
      </c>
      <c r="M7" t="n">
        <v>0</v>
      </c>
      <c r="N7" t="n">
        <v>80</v>
      </c>
      <c r="O7" t="n">
        <v>11</v>
      </c>
      <c r="P7" t="n">
        <v>0.00547</v>
      </c>
      <c r="Q7" t="n">
        <v>0.00453</v>
      </c>
      <c r="R7" t="n">
        <v>0.009480000000000001</v>
      </c>
      <c r="S7" t="n">
        <v>0.0036</v>
      </c>
      <c r="T7" t="n">
        <v>0.00206</v>
      </c>
      <c r="U7" t="n">
        <v>0.00302</v>
      </c>
      <c r="V7" t="n">
        <v>0.00363</v>
      </c>
      <c r="W7" t="n">
        <v>0.00876</v>
      </c>
      <c r="X7" t="n">
        <v>0.00876</v>
      </c>
      <c r="Y7" t="n">
        <v>0.0024</v>
      </c>
      <c r="Z7" t="n">
        <v>0.0028</v>
      </c>
      <c r="AA7" t="n">
        <v>0.0028</v>
      </c>
      <c r="AB7" t="n">
        <v>0.1884970588235294</v>
      </c>
      <c r="AC7" t="n">
        <v>2.652858173471418</v>
      </c>
      <c r="AD7" t="n">
        <v>157.216</v>
      </c>
      <c r="AE7" t="n">
        <v>0.045</v>
      </c>
      <c r="AF7" t="n">
        <v>4742</v>
      </c>
      <c r="AG7" t="n">
        <v>11659</v>
      </c>
      <c r="AH7" t="n">
        <v>11972</v>
      </c>
      <c r="AI7" t="n">
        <v>12294</v>
      </c>
    </row>
    <row r="8" spans="1:39">
      <c r="B8" t="n">
        <v>34</v>
      </c>
      <c r="C8" t="n">
        <v>34</v>
      </c>
      <c r="D8" t="s">
        <v>5</v>
      </c>
      <c r="E8" t="s">
        <v>9</v>
      </c>
      <c r="F8" t="n">
        <v>28</v>
      </c>
      <c r="G8" t="n">
        <v>28</v>
      </c>
      <c r="H8" t="n">
        <v>0.2</v>
      </c>
      <c r="I8" t="n">
        <v>5000</v>
      </c>
      <c r="J8" t="n">
        <v>60000</v>
      </c>
      <c r="K8" t="n">
        <v>10</v>
      </c>
      <c r="L8" t="n">
        <v>150</v>
      </c>
      <c r="M8" t="n">
        <v>0</v>
      </c>
      <c r="N8" t="n">
        <v>80</v>
      </c>
      <c r="O8" t="n">
        <v>11</v>
      </c>
      <c r="P8" t="n">
        <v>0.00547</v>
      </c>
      <c r="Q8" t="n">
        <v>0.00453</v>
      </c>
      <c r="R8" t="n">
        <v>0.009480000000000001</v>
      </c>
      <c r="S8" t="n">
        <v>0.0036</v>
      </c>
      <c r="T8" t="n">
        <v>0.00206</v>
      </c>
      <c r="U8" t="n">
        <v>0.00302</v>
      </c>
      <c r="V8" t="n">
        <v>0.00363</v>
      </c>
      <c r="W8" t="n">
        <v>0.00876</v>
      </c>
      <c r="X8" t="n">
        <v>0.00876</v>
      </c>
      <c r="Y8" t="n">
        <v>0.0024</v>
      </c>
      <c r="Z8" t="n">
        <v>0.0028</v>
      </c>
      <c r="AA8" t="n">
        <v>0.0028</v>
      </c>
      <c r="AB8" t="n">
        <v>0.1884970588235294</v>
      </c>
      <c r="AC8" t="n">
        <v>2.652858173471418</v>
      </c>
      <c r="AD8" t="n">
        <v>157.216</v>
      </c>
      <c r="AE8" t="n">
        <v>0.05</v>
      </c>
      <c r="AF8" t="n">
        <v>4603</v>
      </c>
      <c r="AG8" t="n">
        <v>10493</v>
      </c>
      <c r="AH8" t="n">
        <v>10775</v>
      </c>
      <c r="AI8" t="n">
        <v>11064</v>
      </c>
    </row>
    <row r="9" spans="1:39">
      <c r="B9" t="n">
        <v>34</v>
      </c>
      <c r="C9" t="n">
        <v>34</v>
      </c>
      <c r="D9" t="s">
        <v>5</v>
      </c>
      <c r="E9" t="s">
        <v>9</v>
      </c>
      <c r="F9" t="n">
        <v>28</v>
      </c>
      <c r="G9" t="n">
        <v>28</v>
      </c>
      <c r="H9" t="n">
        <v>0.2</v>
      </c>
      <c r="I9" t="n">
        <v>5000</v>
      </c>
      <c r="J9" t="n">
        <v>60000</v>
      </c>
      <c r="K9" t="n">
        <v>10</v>
      </c>
      <c r="L9" t="n">
        <v>150</v>
      </c>
      <c r="M9" t="n">
        <v>0</v>
      </c>
      <c r="N9" t="n">
        <v>80</v>
      </c>
      <c r="O9" t="n">
        <v>11</v>
      </c>
      <c r="P9" t="n">
        <v>0.00547</v>
      </c>
      <c r="Q9" t="n">
        <v>0.00453</v>
      </c>
      <c r="R9" t="n">
        <v>0.009480000000000001</v>
      </c>
      <c r="S9" t="n">
        <v>0.0036</v>
      </c>
      <c r="T9" t="n">
        <v>0.00206</v>
      </c>
      <c r="U9" t="n">
        <v>0.00302</v>
      </c>
      <c r="V9" t="n">
        <v>0.00363</v>
      </c>
      <c r="W9" t="n">
        <v>0.00876</v>
      </c>
      <c r="X9" t="n">
        <v>0.00876</v>
      </c>
      <c r="Y9" t="n">
        <v>0.0024</v>
      </c>
      <c r="Z9" t="n">
        <v>0.0028</v>
      </c>
      <c r="AA9" t="n">
        <v>0.0028</v>
      </c>
      <c r="AB9" t="n">
        <v>0.1884970588235294</v>
      </c>
      <c r="AC9" t="n">
        <v>2.652858173471418</v>
      </c>
      <c r="AD9" t="n">
        <v>157.216</v>
      </c>
      <c r="AE9" t="n">
        <v>0.055</v>
      </c>
      <c r="AF9" t="n">
        <v>4469</v>
      </c>
      <c r="AG9" t="n">
        <v>9539</v>
      </c>
      <c r="AH9" t="n">
        <v>9795</v>
      </c>
      <c r="AI9" t="n">
        <v>10058</v>
      </c>
    </row>
    <row r="10" spans="1:39">
      <c r="B10" t="n">
        <v>34</v>
      </c>
      <c r="C10" t="n">
        <v>34</v>
      </c>
      <c r="D10" t="s">
        <v>5</v>
      </c>
      <c r="E10" t="s">
        <v>9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10</v>
      </c>
      <c r="L10" t="n">
        <v>150</v>
      </c>
      <c r="M10" t="n">
        <v>0</v>
      </c>
      <c r="N10" t="n">
        <v>80</v>
      </c>
      <c r="O10" t="n">
        <v>11</v>
      </c>
      <c r="P10" t="n">
        <v>0.00547</v>
      </c>
      <c r="Q10" t="n">
        <v>0.00453</v>
      </c>
      <c r="R10" t="n">
        <v>0.009480000000000001</v>
      </c>
      <c r="S10" t="n">
        <v>0.0036</v>
      </c>
      <c r="T10" t="n">
        <v>0.00206</v>
      </c>
      <c r="U10" t="n">
        <v>0.00302</v>
      </c>
      <c r="V10" t="n">
        <v>0.00363</v>
      </c>
      <c r="W10" t="n">
        <v>0.00876</v>
      </c>
      <c r="X10" t="n">
        <v>0.00876</v>
      </c>
      <c r="Y10" t="n">
        <v>0.0024</v>
      </c>
      <c r="Z10" t="n">
        <v>0.0028</v>
      </c>
      <c r="AA10" t="n">
        <v>0.0028</v>
      </c>
      <c r="AB10" t="n">
        <v>0.1884970588235294</v>
      </c>
      <c r="AC10" t="n">
        <v>2.652858173471418</v>
      </c>
      <c r="AD10" t="n">
        <v>157.216</v>
      </c>
      <c r="AE10" t="n">
        <v>0.06</v>
      </c>
      <c r="AF10" t="n">
        <v>4341</v>
      </c>
      <c r="AG10" t="n">
        <v>8744</v>
      </c>
      <c r="AH10" t="n">
        <v>8979</v>
      </c>
      <c r="AI10" t="n">
        <v>9220</v>
      </c>
    </row>
    <row r="11" spans="1:39">
      <c r="B11" t="n">
        <v>34</v>
      </c>
      <c r="C11" t="n">
        <v>34</v>
      </c>
      <c r="D11" t="s">
        <v>5</v>
      </c>
      <c r="E11" t="s">
        <v>9</v>
      </c>
      <c r="F11" t="n">
        <v>28</v>
      </c>
      <c r="G11" t="n">
        <v>28</v>
      </c>
      <c r="H11" t="n">
        <v>0.2</v>
      </c>
      <c r="I11" t="n">
        <v>5000</v>
      </c>
      <c r="J11" t="n">
        <v>60000</v>
      </c>
      <c r="K11" t="n">
        <v>10</v>
      </c>
      <c r="L11" t="n">
        <v>150</v>
      </c>
      <c r="M11" t="n">
        <v>0</v>
      </c>
      <c r="N11" t="n">
        <v>80</v>
      </c>
      <c r="O11" t="n">
        <v>11</v>
      </c>
      <c r="P11" t="n">
        <v>0.00547</v>
      </c>
      <c r="Q11" t="n">
        <v>0.00453</v>
      </c>
      <c r="R11" t="n">
        <v>0.009480000000000001</v>
      </c>
      <c r="S11" t="n">
        <v>0.0036</v>
      </c>
      <c r="T11" t="n">
        <v>0.00206</v>
      </c>
      <c r="U11" t="n">
        <v>0.00302</v>
      </c>
      <c r="V11" t="n">
        <v>0.00363</v>
      </c>
      <c r="W11" t="n">
        <v>0.00876</v>
      </c>
      <c r="X11" t="n">
        <v>0.00876</v>
      </c>
      <c r="Y11" t="n">
        <v>0.0024</v>
      </c>
      <c r="Z11" t="n">
        <v>0.0028</v>
      </c>
      <c r="AA11" t="n">
        <v>0.0028</v>
      </c>
      <c r="AB11" t="n">
        <v>0.1884970588235294</v>
      </c>
      <c r="AC11" t="n">
        <v>2.652858173471418</v>
      </c>
      <c r="AD11" t="n">
        <v>157.216</v>
      </c>
      <c r="AE11" t="n">
        <v>0.065</v>
      </c>
      <c r="AF11" t="n">
        <v>4218</v>
      </c>
      <c r="AG11" t="n">
        <v>8072</v>
      </c>
      <c r="AH11" t="n">
        <v>8288</v>
      </c>
      <c r="AI11" t="n">
        <v>8511</v>
      </c>
    </row>
    <row r="12" spans="1:39">
      <c r="B12" t="n">
        <v>34</v>
      </c>
      <c r="C12" t="n">
        <v>34</v>
      </c>
      <c r="D12" t="s">
        <v>5</v>
      </c>
      <c r="E12" t="s">
        <v>9</v>
      </c>
      <c r="F12" t="n">
        <v>28</v>
      </c>
      <c r="G12" t="n">
        <v>28</v>
      </c>
      <c r="H12" t="n">
        <v>0.2</v>
      </c>
      <c r="I12" t="n">
        <v>5000</v>
      </c>
      <c r="J12" t="n">
        <v>60000</v>
      </c>
      <c r="K12" t="n">
        <v>10</v>
      </c>
      <c r="L12" t="n">
        <v>150</v>
      </c>
      <c r="M12" t="n">
        <v>0</v>
      </c>
      <c r="N12" t="n">
        <v>80</v>
      </c>
      <c r="O12" t="n">
        <v>11</v>
      </c>
      <c r="P12" t="n">
        <v>0.00547</v>
      </c>
      <c r="Q12" t="n">
        <v>0.00453</v>
      </c>
      <c r="R12" t="n">
        <v>0.009480000000000001</v>
      </c>
      <c r="S12" t="n">
        <v>0.0036</v>
      </c>
      <c r="T12" t="n">
        <v>0.00206</v>
      </c>
      <c r="U12" t="n">
        <v>0.00302</v>
      </c>
      <c r="V12" t="n">
        <v>0.00363</v>
      </c>
      <c r="W12" t="n">
        <v>0.00876</v>
      </c>
      <c r="X12" t="n">
        <v>0.00876</v>
      </c>
      <c r="Y12" t="n">
        <v>0.0024</v>
      </c>
      <c r="Z12" t="n">
        <v>0.0028</v>
      </c>
      <c r="AA12" t="n">
        <v>0.0028</v>
      </c>
      <c r="AB12" t="n">
        <v>0.1884970588235294</v>
      </c>
      <c r="AC12" t="n">
        <v>2.652858173471418</v>
      </c>
      <c r="AD12" t="n">
        <v>157.216</v>
      </c>
      <c r="AE12" t="n">
        <v>0.07000000000000001</v>
      </c>
      <c r="AF12" t="n">
        <v>4100</v>
      </c>
      <c r="AG12" t="n">
        <v>7495</v>
      </c>
      <c r="AH12" t="n">
        <v>7696</v>
      </c>
      <c r="AI12" t="n">
        <v>7903</v>
      </c>
    </row>
    <row r="13" spans="1:39">
      <c r="B13" t="n">
        <v>34</v>
      </c>
      <c r="C13" t="n">
        <v>34</v>
      </c>
      <c r="D13" t="s">
        <v>5</v>
      </c>
      <c r="E13" t="s">
        <v>9</v>
      </c>
      <c r="F13" t="n">
        <v>28</v>
      </c>
      <c r="G13" t="n">
        <v>28</v>
      </c>
      <c r="H13" t="n">
        <v>0.2</v>
      </c>
      <c r="I13" t="n">
        <v>5000</v>
      </c>
      <c r="J13" t="n">
        <v>60000</v>
      </c>
      <c r="K13" t="n">
        <v>10.25</v>
      </c>
      <c r="L13" t="n">
        <v>150</v>
      </c>
      <c r="M13" t="n">
        <v>0</v>
      </c>
      <c r="N13" t="n">
        <v>80</v>
      </c>
      <c r="O13" t="n">
        <v>11</v>
      </c>
      <c r="P13" t="n">
        <v>0.00524</v>
      </c>
      <c r="Q13" t="n">
        <v>0.00434</v>
      </c>
      <c r="R13" t="n">
        <v>0.009050000000000001</v>
      </c>
      <c r="S13" t="n">
        <v>0.00344</v>
      </c>
      <c r="T13" t="n">
        <v>0.00205</v>
      </c>
      <c r="U13" t="n">
        <v>0.00289</v>
      </c>
      <c r="V13" t="n">
        <v>0.00347</v>
      </c>
      <c r="W13" t="n">
        <v>0.008370000000000001</v>
      </c>
      <c r="X13" t="n">
        <v>0.008370000000000001</v>
      </c>
      <c r="Y13" t="n">
        <v>0.0023</v>
      </c>
      <c r="Z13" t="n">
        <v>0.00268</v>
      </c>
      <c r="AA13" t="n">
        <v>0.00268</v>
      </c>
      <c r="AB13" t="n">
        <v>0.1899067730573026</v>
      </c>
      <c r="AC13" t="n">
        <v>2.732024779370259</v>
      </c>
      <c r="AD13" t="n">
        <v>160.8285</v>
      </c>
      <c r="AE13" t="n">
        <v>0.025</v>
      </c>
      <c r="AF13" t="n">
        <v>5095</v>
      </c>
      <c r="AG13" t="n">
        <v>20052</v>
      </c>
      <c r="AH13" t="n">
        <v>20607</v>
      </c>
      <c r="AI13" t="n">
        <v>21178</v>
      </c>
    </row>
    <row r="14" spans="1:39">
      <c r="B14" t="n">
        <v>34</v>
      </c>
      <c r="C14" t="n">
        <v>34</v>
      </c>
      <c r="D14" t="s">
        <v>5</v>
      </c>
      <c r="E14" t="s">
        <v>9</v>
      </c>
      <c r="F14" t="n">
        <v>28</v>
      </c>
      <c r="G14" t="n">
        <v>28</v>
      </c>
      <c r="H14" t="n">
        <v>0.2</v>
      </c>
      <c r="I14" t="n">
        <v>5000</v>
      </c>
      <c r="J14" t="n">
        <v>60000</v>
      </c>
      <c r="K14" t="n">
        <v>10.25</v>
      </c>
      <c r="L14" t="n">
        <v>150</v>
      </c>
      <c r="M14" t="n">
        <v>0</v>
      </c>
      <c r="N14" t="n">
        <v>80</v>
      </c>
      <c r="O14" t="n">
        <v>11</v>
      </c>
      <c r="P14" t="n">
        <v>0.00524</v>
      </c>
      <c r="Q14" t="n">
        <v>0.00434</v>
      </c>
      <c r="R14" t="n">
        <v>0.009050000000000001</v>
      </c>
      <c r="S14" t="n">
        <v>0.00344</v>
      </c>
      <c r="T14" t="n">
        <v>0.00205</v>
      </c>
      <c r="U14" t="n">
        <v>0.00289</v>
      </c>
      <c r="V14" t="n">
        <v>0.00347</v>
      </c>
      <c r="W14" t="n">
        <v>0.008370000000000001</v>
      </c>
      <c r="X14" t="n">
        <v>0.008370000000000001</v>
      </c>
      <c r="Y14" t="n">
        <v>0.0023</v>
      </c>
      <c r="Z14" t="n">
        <v>0.00268</v>
      </c>
      <c r="AA14" t="n">
        <v>0.00268</v>
      </c>
      <c r="AB14" t="n">
        <v>0.1899067730573026</v>
      </c>
      <c r="AC14" t="n">
        <v>2.732024779370259</v>
      </c>
      <c r="AD14" t="n">
        <v>160.8285</v>
      </c>
      <c r="AE14" t="n">
        <v>0.03</v>
      </c>
      <c r="AF14" t="n">
        <v>4933</v>
      </c>
      <c r="AG14" t="n">
        <v>16710</v>
      </c>
      <c r="AH14" t="n">
        <v>17173</v>
      </c>
      <c r="AI14" t="n">
        <v>17648</v>
      </c>
    </row>
    <row r="15" spans="1:39">
      <c r="B15" t="n">
        <v>34</v>
      </c>
      <c r="C15" t="n">
        <v>34</v>
      </c>
      <c r="D15" t="s">
        <v>5</v>
      </c>
      <c r="E15" t="s">
        <v>9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10.25</v>
      </c>
      <c r="L15" t="n">
        <v>150</v>
      </c>
      <c r="M15" t="n">
        <v>0</v>
      </c>
      <c r="N15" t="n">
        <v>80</v>
      </c>
      <c r="O15" t="n">
        <v>11</v>
      </c>
      <c r="P15" t="n">
        <v>0.00524</v>
      </c>
      <c r="Q15" t="n">
        <v>0.00434</v>
      </c>
      <c r="R15" t="n">
        <v>0.009050000000000001</v>
      </c>
      <c r="S15" t="n">
        <v>0.00344</v>
      </c>
      <c r="T15" t="n">
        <v>0.00205</v>
      </c>
      <c r="U15" t="n">
        <v>0.00289</v>
      </c>
      <c r="V15" t="n">
        <v>0.00347</v>
      </c>
      <c r="W15" t="n">
        <v>0.008370000000000001</v>
      </c>
      <c r="X15" t="n">
        <v>0.008370000000000001</v>
      </c>
      <c r="Y15" t="n">
        <v>0.0023</v>
      </c>
      <c r="Z15" t="n">
        <v>0.00268</v>
      </c>
      <c r="AA15" t="n">
        <v>0.00268</v>
      </c>
      <c r="AB15" t="n">
        <v>0.1899067730573026</v>
      </c>
      <c r="AC15" t="n">
        <v>2.732024779370259</v>
      </c>
      <c r="AD15" t="n">
        <v>160.8285</v>
      </c>
      <c r="AE15" t="n">
        <v>0.035</v>
      </c>
      <c r="AF15" t="n">
        <v>4779</v>
      </c>
      <c r="AG15" t="n">
        <v>14323</v>
      </c>
      <c r="AH15" t="n">
        <v>14720</v>
      </c>
      <c r="AI15" t="n">
        <v>15127</v>
      </c>
    </row>
    <row r="16" spans="1:39">
      <c r="B16" t="n">
        <v>34</v>
      </c>
      <c r="C16" t="n">
        <v>34</v>
      </c>
      <c r="D16" t="s">
        <v>5</v>
      </c>
      <c r="E16" t="s">
        <v>9</v>
      </c>
      <c r="F16" t="n">
        <v>28</v>
      </c>
      <c r="G16" t="n">
        <v>28</v>
      </c>
      <c r="H16" t="n">
        <v>0.2</v>
      </c>
      <c r="I16" t="n">
        <v>5000</v>
      </c>
      <c r="J16" t="n">
        <v>60000</v>
      </c>
      <c r="K16" t="n">
        <v>10.25</v>
      </c>
      <c r="L16" t="n">
        <v>150</v>
      </c>
      <c r="M16" t="n">
        <v>0</v>
      </c>
      <c r="N16" t="n">
        <v>80</v>
      </c>
      <c r="O16" t="n">
        <v>11</v>
      </c>
      <c r="P16" t="n">
        <v>0.00524</v>
      </c>
      <c r="Q16" t="n">
        <v>0.00434</v>
      </c>
      <c r="R16" t="n">
        <v>0.009050000000000001</v>
      </c>
      <c r="S16" t="n">
        <v>0.00344</v>
      </c>
      <c r="T16" t="n">
        <v>0.00205</v>
      </c>
      <c r="U16" t="n">
        <v>0.00289</v>
      </c>
      <c r="V16" t="n">
        <v>0.00347</v>
      </c>
      <c r="W16" t="n">
        <v>0.008370000000000001</v>
      </c>
      <c r="X16" t="n">
        <v>0.008370000000000001</v>
      </c>
      <c r="Y16" t="n">
        <v>0.0023</v>
      </c>
      <c r="Z16" t="n">
        <v>0.00268</v>
      </c>
      <c r="AA16" t="n">
        <v>0.00268</v>
      </c>
      <c r="AB16" t="n">
        <v>0.1899067730573026</v>
      </c>
      <c r="AC16" t="n">
        <v>2.732024779370259</v>
      </c>
      <c r="AD16" t="n">
        <v>160.8285</v>
      </c>
      <c r="AE16" t="n">
        <v>0.04</v>
      </c>
      <c r="AF16" t="n">
        <v>4632</v>
      </c>
      <c r="AG16" t="n">
        <v>12533</v>
      </c>
      <c r="AH16" t="n">
        <v>12880</v>
      </c>
      <c r="AI16" t="n">
        <v>13236</v>
      </c>
    </row>
    <row r="17" spans="1:39">
      <c r="B17" t="n">
        <v>34</v>
      </c>
      <c r="C17" t="n">
        <v>34</v>
      </c>
      <c r="D17" t="s">
        <v>5</v>
      </c>
      <c r="E17" t="s">
        <v>9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10.25</v>
      </c>
      <c r="L17" t="n">
        <v>150</v>
      </c>
      <c r="M17" t="n">
        <v>0</v>
      </c>
      <c r="N17" t="n">
        <v>80</v>
      </c>
      <c r="O17" t="n">
        <v>11</v>
      </c>
      <c r="P17" t="n">
        <v>0.00524</v>
      </c>
      <c r="Q17" t="n">
        <v>0.00434</v>
      </c>
      <c r="R17" t="n">
        <v>0.009050000000000001</v>
      </c>
      <c r="S17" t="n">
        <v>0.00344</v>
      </c>
      <c r="T17" t="n">
        <v>0.00205</v>
      </c>
      <c r="U17" t="n">
        <v>0.00289</v>
      </c>
      <c r="V17" t="n">
        <v>0.00347</v>
      </c>
      <c r="W17" t="n">
        <v>0.008370000000000001</v>
      </c>
      <c r="X17" t="n">
        <v>0.008370000000000001</v>
      </c>
      <c r="Y17" t="n">
        <v>0.0023</v>
      </c>
      <c r="Z17" t="n">
        <v>0.00268</v>
      </c>
      <c r="AA17" t="n">
        <v>0.00268</v>
      </c>
      <c r="AB17" t="n">
        <v>0.1899067730573026</v>
      </c>
      <c r="AC17" t="n">
        <v>2.732024779370259</v>
      </c>
      <c r="AD17" t="n">
        <v>160.8285</v>
      </c>
      <c r="AE17" t="n">
        <v>0.045</v>
      </c>
      <c r="AF17" t="n">
        <v>4490</v>
      </c>
      <c r="AG17" t="n">
        <v>11140</v>
      </c>
      <c r="AH17" t="n">
        <v>11449</v>
      </c>
      <c r="AI17" t="n">
        <v>11765</v>
      </c>
    </row>
    <row r="18" spans="1:39">
      <c r="B18" t="n">
        <v>34</v>
      </c>
      <c r="C18" t="n">
        <v>34</v>
      </c>
      <c r="D18" t="s">
        <v>5</v>
      </c>
      <c r="E18" t="s">
        <v>9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10.25</v>
      </c>
      <c r="L18" t="n">
        <v>150</v>
      </c>
      <c r="M18" t="n">
        <v>0</v>
      </c>
      <c r="N18" t="n">
        <v>80</v>
      </c>
      <c r="O18" t="n">
        <v>11</v>
      </c>
      <c r="P18" t="n">
        <v>0.00524</v>
      </c>
      <c r="Q18" t="n">
        <v>0.00434</v>
      </c>
      <c r="R18" t="n">
        <v>0.009050000000000001</v>
      </c>
      <c r="S18" t="n">
        <v>0.00344</v>
      </c>
      <c r="T18" t="n">
        <v>0.00205</v>
      </c>
      <c r="U18" t="n">
        <v>0.00289</v>
      </c>
      <c r="V18" t="n">
        <v>0.00347</v>
      </c>
      <c r="W18" t="n">
        <v>0.008370000000000001</v>
      </c>
      <c r="X18" t="n">
        <v>0.008370000000000001</v>
      </c>
      <c r="Y18" t="n">
        <v>0.0023</v>
      </c>
      <c r="Z18" t="n">
        <v>0.00268</v>
      </c>
      <c r="AA18" t="n">
        <v>0.00268</v>
      </c>
      <c r="AB18" t="n">
        <v>0.1899067730573026</v>
      </c>
      <c r="AC18" t="n">
        <v>2.732024779370259</v>
      </c>
      <c r="AD18" t="n">
        <v>160.8285</v>
      </c>
      <c r="AE18" t="n">
        <v>0.05</v>
      </c>
      <c r="AF18" t="n">
        <v>4355</v>
      </c>
      <c r="AG18" t="n">
        <v>10026</v>
      </c>
      <c r="AH18" t="n">
        <v>10304</v>
      </c>
      <c r="AI18" t="n">
        <v>10589</v>
      </c>
    </row>
    <row r="19" spans="1:39">
      <c r="B19" t="n">
        <v>34</v>
      </c>
      <c r="C19" t="n">
        <v>34</v>
      </c>
      <c r="D19" t="s">
        <v>5</v>
      </c>
      <c r="E19" t="s">
        <v>9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10.25</v>
      </c>
      <c r="L19" t="n">
        <v>150</v>
      </c>
      <c r="M19" t="n">
        <v>0</v>
      </c>
      <c r="N19" t="n">
        <v>80</v>
      </c>
      <c r="O19" t="n">
        <v>11</v>
      </c>
      <c r="P19" t="n">
        <v>0.00524</v>
      </c>
      <c r="Q19" t="n">
        <v>0.00434</v>
      </c>
      <c r="R19" t="n">
        <v>0.009050000000000001</v>
      </c>
      <c r="S19" t="n">
        <v>0.00344</v>
      </c>
      <c r="T19" t="n">
        <v>0.00205</v>
      </c>
      <c r="U19" t="n">
        <v>0.00289</v>
      </c>
      <c r="V19" t="n">
        <v>0.00347</v>
      </c>
      <c r="W19" t="n">
        <v>0.008370000000000001</v>
      </c>
      <c r="X19" t="n">
        <v>0.008370000000000001</v>
      </c>
      <c r="Y19" t="n">
        <v>0.0023</v>
      </c>
      <c r="Z19" t="n">
        <v>0.00268</v>
      </c>
      <c r="AA19" t="n">
        <v>0.00268</v>
      </c>
      <c r="AB19" t="n">
        <v>0.1899067730573026</v>
      </c>
      <c r="AC19" t="n">
        <v>2.732024779370259</v>
      </c>
      <c r="AD19" t="n">
        <v>160.8285</v>
      </c>
      <c r="AE19" t="n">
        <v>0.055</v>
      </c>
      <c r="AF19" t="n">
        <v>4225</v>
      </c>
      <c r="AG19" t="n">
        <v>9115</v>
      </c>
      <c r="AH19" t="n">
        <v>9367</v>
      </c>
      <c r="AI19" t="n">
        <v>9626</v>
      </c>
    </row>
    <row r="20" spans="1:39">
      <c r="B20" t="n">
        <v>34</v>
      </c>
      <c r="C20" t="n">
        <v>34</v>
      </c>
      <c r="D20" t="s">
        <v>5</v>
      </c>
      <c r="E20" t="s">
        <v>9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10.25</v>
      </c>
      <c r="L20" t="n">
        <v>150</v>
      </c>
      <c r="M20" t="n">
        <v>0</v>
      </c>
      <c r="N20" t="n">
        <v>80</v>
      </c>
      <c r="O20" t="n">
        <v>11</v>
      </c>
      <c r="P20" t="n">
        <v>0.00524</v>
      </c>
      <c r="Q20" t="n">
        <v>0.00434</v>
      </c>
      <c r="R20" t="n">
        <v>0.009050000000000001</v>
      </c>
      <c r="S20" t="n">
        <v>0.00344</v>
      </c>
      <c r="T20" t="n">
        <v>0.00205</v>
      </c>
      <c r="U20" t="n">
        <v>0.00289</v>
      </c>
      <c r="V20" t="n">
        <v>0.00347</v>
      </c>
      <c r="W20" t="n">
        <v>0.008370000000000001</v>
      </c>
      <c r="X20" t="n">
        <v>0.008370000000000001</v>
      </c>
      <c r="Y20" t="n">
        <v>0.0023</v>
      </c>
      <c r="Z20" t="n">
        <v>0.00268</v>
      </c>
      <c r="AA20" t="n">
        <v>0.00268</v>
      </c>
      <c r="AB20" t="n">
        <v>0.1899067730573026</v>
      </c>
      <c r="AC20" t="n">
        <v>2.732024779370259</v>
      </c>
      <c r="AD20" t="n">
        <v>160.8285</v>
      </c>
      <c r="AE20" t="n">
        <v>0.06</v>
      </c>
      <c r="AF20" t="n">
        <v>4101</v>
      </c>
      <c r="AG20" t="n">
        <v>8355</v>
      </c>
      <c r="AH20" t="n">
        <v>8586</v>
      </c>
      <c r="AI20" t="n">
        <v>8824</v>
      </c>
    </row>
    <row r="21" spans="1:39">
      <c r="B21" t="n">
        <v>34</v>
      </c>
      <c r="C21" t="n">
        <v>34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10.25</v>
      </c>
      <c r="L21" t="n">
        <v>150</v>
      </c>
      <c r="M21" t="n">
        <v>0</v>
      </c>
      <c r="N21" t="n">
        <v>80</v>
      </c>
      <c r="O21" t="n">
        <v>11</v>
      </c>
      <c r="P21" t="n">
        <v>0.00524</v>
      </c>
      <c r="Q21" t="n">
        <v>0.00434</v>
      </c>
      <c r="R21" t="n">
        <v>0.009050000000000001</v>
      </c>
      <c r="S21" t="n">
        <v>0.00344</v>
      </c>
      <c r="T21" t="n">
        <v>0.00205</v>
      </c>
      <c r="U21" t="n">
        <v>0.00289</v>
      </c>
      <c r="V21" t="n">
        <v>0.00347</v>
      </c>
      <c r="W21" t="n">
        <v>0.008370000000000001</v>
      </c>
      <c r="X21" t="n">
        <v>0.008370000000000001</v>
      </c>
      <c r="Y21" t="n">
        <v>0.0023</v>
      </c>
      <c r="Z21" t="n">
        <v>0.00268</v>
      </c>
      <c r="AA21" t="n">
        <v>0.00268</v>
      </c>
      <c r="AB21" t="n">
        <v>0.1899067730573026</v>
      </c>
      <c r="AC21" t="n">
        <v>2.732024779370259</v>
      </c>
      <c r="AD21" t="n">
        <v>160.8285</v>
      </c>
      <c r="AE21" t="n">
        <v>0.065</v>
      </c>
      <c r="AF21" t="n">
        <v>3982</v>
      </c>
      <c r="AG21" t="n">
        <v>7712</v>
      </c>
      <c r="AH21" t="n">
        <v>7926</v>
      </c>
      <c r="AI21" t="n">
        <v>8145</v>
      </c>
    </row>
    <row r="22" spans="1:39">
      <c r="B22" t="n">
        <v>34</v>
      </c>
      <c r="C22" t="n">
        <v>34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10.25</v>
      </c>
      <c r="L22" t="n">
        <v>150</v>
      </c>
      <c r="M22" t="n">
        <v>0</v>
      </c>
      <c r="N22" t="n">
        <v>80</v>
      </c>
      <c r="O22" t="n">
        <v>11</v>
      </c>
      <c r="P22" t="n">
        <v>0.00524</v>
      </c>
      <c r="Q22" t="n">
        <v>0.00434</v>
      </c>
      <c r="R22" t="n">
        <v>0.009050000000000001</v>
      </c>
      <c r="S22" t="n">
        <v>0.00344</v>
      </c>
      <c r="T22" t="n">
        <v>0.00205</v>
      </c>
      <c r="U22" t="n">
        <v>0.00289</v>
      </c>
      <c r="V22" t="n">
        <v>0.00347</v>
      </c>
      <c r="W22" t="n">
        <v>0.008370000000000001</v>
      </c>
      <c r="X22" t="n">
        <v>0.008370000000000001</v>
      </c>
      <c r="Y22" t="n">
        <v>0.0023</v>
      </c>
      <c r="Z22" t="n">
        <v>0.00268</v>
      </c>
      <c r="AA22" t="n">
        <v>0.00268</v>
      </c>
      <c r="AB22" t="n">
        <v>0.1899067730573026</v>
      </c>
      <c r="AC22" t="n">
        <v>2.732024779370259</v>
      </c>
      <c r="AD22" t="n">
        <v>160.8285</v>
      </c>
      <c r="AE22" t="n">
        <v>0.07000000000000001</v>
      </c>
      <c r="AF22" t="n">
        <v>3868</v>
      </c>
      <c r="AG22" t="n">
        <v>7162</v>
      </c>
      <c r="AH22" t="n">
        <v>7360</v>
      </c>
      <c r="AI22" t="n">
        <v>7563</v>
      </c>
    </row>
    <row r="23" spans="1:39">
      <c r="B23" t="n">
        <v>34</v>
      </c>
      <c r="C23" t="n">
        <v>34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10.5</v>
      </c>
      <c r="L23" t="n">
        <v>150</v>
      </c>
      <c r="M23" t="n">
        <v>0</v>
      </c>
      <c r="N23" t="n">
        <v>80</v>
      </c>
      <c r="O23" t="n">
        <v>11</v>
      </c>
      <c r="P23" t="n">
        <v>0.00502</v>
      </c>
      <c r="Q23" t="n">
        <v>0.00415</v>
      </c>
      <c r="R23" t="n">
        <v>0.008659999999999999</v>
      </c>
      <c r="S23" t="n">
        <v>0.0033</v>
      </c>
      <c r="T23" t="n">
        <v>0.00205</v>
      </c>
      <c r="U23" t="n">
        <v>0.00277</v>
      </c>
      <c r="V23" t="n">
        <v>0.00333</v>
      </c>
      <c r="W23" t="n">
        <v>0.008</v>
      </c>
      <c r="X23" t="n">
        <v>0.008</v>
      </c>
      <c r="Y23" t="n">
        <v>0.00221</v>
      </c>
      <c r="Z23" t="n">
        <v>0.00257</v>
      </c>
      <c r="AA23" t="n">
        <v>0.00257</v>
      </c>
      <c r="AB23" t="n">
        <v>0.1922445168543608</v>
      </c>
      <c r="AC23" t="n">
        <v>2.818486698288393</v>
      </c>
      <c r="AD23" t="n">
        <v>164.441</v>
      </c>
      <c r="AE23" t="n">
        <v>0.025</v>
      </c>
      <c r="AF23" t="n">
        <v>4830</v>
      </c>
      <c r="AG23" t="n">
        <v>19125</v>
      </c>
      <c r="AH23" t="n">
        <v>19672</v>
      </c>
      <c r="AI23" t="n">
        <v>20235</v>
      </c>
    </row>
    <row r="24" spans="1:39">
      <c r="B24" t="n">
        <v>34</v>
      </c>
      <c r="C24" t="n">
        <v>34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10.5</v>
      </c>
      <c r="L24" t="n">
        <v>150</v>
      </c>
      <c r="M24" t="n">
        <v>0</v>
      </c>
      <c r="N24" t="n">
        <v>80</v>
      </c>
      <c r="O24" t="n">
        <v>11</v>
      </c>
      <c r="P24" t="n">
        <v>0.00502</v>
      </c>
      <c r="Q24" t="n">
        <v>0.00415</v>
      </c>
      <c r="R24" t="n">
        <v>0.008659999999999999</v>
      </c>
      <c r="S24" t="n">
        <v>0.0033</v>
      </c>
      <c r="T24" t="n">
        <v>0.00205</v>
      </c>
      <c r="U24" t="n">
        <v>0.00277</v>
      </c>
      <c r="V24" t="n">
        <v>0.00333</v>
      </c>
      <c r="W24" t="n">
        <v>0.008</v>
      </c>
      <c r="X24" t="n">
        <v>0.008</v>
      </c>
      <c r="Y24" t="n">
        <v>0.00221</v>
      </c>
      <c r="Z24" t="n">
        <v>0.00257</v>
      </c>
      <c r="AA24" t="n">
        <v>0.00257</v>
      </c>
      <c r="AB24" t="n">
        <v>0.1922445168543608</v>
      </c>
      <c r="AC24" t="n">
        <v>2.818486698288393</v>
      </c>
      <c r="AD24" t="n">
        <v>164.441</v>
      </c>
      <c r="AE24" t="n">
        <v>0.03</v>
      </c>
      <c r="AF24" t="n">
        <v>4672</v>
      </c>
      <c r="AG24" t="n">
        <v>15937</v>
      </c>
      <c r="AH24" t="n">
        <v>16393</v>
      </c>
      <c r="AI24" t="n">
        <v>16862</v>
      </c>
    </row>
    <row r="25" spans="1:39"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10.5</v>
      </c>
      <c r="L25" t="n">
        <v>150</v>
      </c>
      <c r="M25" t="n">
        <v>0</v>
      </c>
      <c r="N25" t="n">
        <v>80</v>
      </c>
      <c r="O25" t="n">
        <v>11</v>
      </c>
      <c r="P25" t="n">
        <v>0.00502</v>
      </c>
      <c r="Q25" t="n">
        <v>0.00415</v>
      </c>
      <c r="R25" t="n">
        <v>0.008659999999999999</v>
      </c>
      <c r="S25" t="n">
        <v>0.0033</v>
      </c>
      <c r="T25" t="n">
        <v>0.00205</v>
      </c>
      <c r="U25" t="n">
        <v>0.00277</v>
      </c>
      <c r="V25" t="n">
        <v>0.00333</v>
      </c>
      <c r="W25" t="n">
        <v>0.008</v>
      </c>
      <c r="X25" t="n">
        <v>0.008</v>
      </c>
      <c r="Y25" t="n">
        <v>0.00221</v>
      </c>
      <c r="Z25" t="n">
        <v>0.00257</v>
      </c>
      <c r="AA25" t="n">
        <v>0.00257</v>
      </c>
      <c r="AB25" t="n">
        <v>0.1922445168543608</v>
      </c>
      <c r="AC25" t="n">
        <v>2.818486698288393</v>
      </c>
      <c r="AD25" t="n">
        <v>164.441</v>
      </c>
      <c r="AE25" t="n">
        <v>0.035</v>
      </c>
      <c r="AF25" t="n">
        <v>4522</v>
      </c>
      <c r="AG25" t="n">
        <v>13661</v>
      </c>
      <c r="AH25" t="n">
        <v>14051</v>
      </c>
      <c r="AI25" t="n">
        <v>14453</v>
      </c>
    </row>
    <row r="26" spans="1:39">
      <c r="B26" t="n">
        <v>34</v>
      </c>
      <c r="C26" t="n">
        <v>34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10.5</v>
      </c>
      <c r="L26" t="n">
        <v>150</v>
      </c>
      <c r="M26" t="n">
        <v>0</v>
      </c>
      <c r="N26" t="n">
        <v>80</v>
      </c>
      <c r="O26" t="n">
        <v>11</v>
      </c>
      <c r="P26" t="n">
        <v>0.00502</v>
      </c>
      <c r="Q26" t="n">
        <v>0.00415</v>
      </c>
      <c r="R26" t="n">
        <v>0.008659999999999999</v>
      </c>
      <c r="S26" t="n">
        <v>0.0033</v>
      </c>
      <c r="T26" t="n">
        <v>0.00205</v>
      </c>
      <c r="U26" t="n">
        <v>0.00277</v>
      </c>
      <c r="V26" t="n">
        <v>0.00333</v>
      </c>
      <c r="W26" t="n">
        <v>0.008</v>
      </c>
      <c r="X26" t="n">
        <v>0.008</v>
      </c>
      <c r="Y26" t="n">
        <v>0.00221</v>
      </c>
      <c r="Z26" t="n">
        <v>0.00257</v>
      </c>
      <c r="AA26" t="n">
        <v>0.00257</v>
      </c>
      <c r="AB26" t="n">
        <v>0.1922445168543608</v>
      </c>
      <c r="AC26" t="n">
        <v>2.818486698288393</v>
      </c>
      <c r="AD26" t="n">
        <v>164.441</v>
      </c>
      <c r="AE26" t="n">
        <v>0.04</v>
      </c>
      <c r="AF26" t="n">
        <v>4378</v>
      </c>
      <c r="AG26" t="n">
        <v>11953</v>
      </c>
      <c r="AH26" t="n">
        <v>12295</v>
      </c>
      <c r="AI26" t="n">
        <v>12647</v>
      </c>
    </row>
    <row r="27" spans="1:39">
      <c r="B27" t="n">
        <v>34</v>
      </c>
      <c r="C27" t="n">
        <v>34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10.5</v>
      </c>
      <c r="L27" t="n">
        <v>150</v>
      </c>
      <c r="M27" t="n">
        <v>0</v>
      </c>
      <c r="N27" t="n">
        <v>80</v>
      </c>
      <c r="O27" t="n">
        <v>11</v>
      </c>
      <c r="P27" t="n">
        <v>0.00502</v>
      </c>
      <c r="Q27" t="n">
        <v>0.00415</v>
      </c>
      <c r="R27" t="n">
        <v>0.008659999999999999</v>
      </c>
      <c r="S27" t="n">
        <v>0.0033</v>
      </c>
      <c r="T27" t="n">
        <v>0.00205</v>
      </c>
      <c r="U27" t="n">
        <v>0.00277</v>
      </c>
      <c r="V27" t="n">
        <v>0.00333</v>
      </c>
      <c r="W27" t="n">
        <v>0.008</v>
      </c>
      <c r="X27" t="n">
        <v>0.008</v>
      </c>
      <c r="Y27" t="n">
        <v>0.00221</v>
      </c>
      <c r="Z27" t="n">
        <v>0.00257</v>
      </c>
      <c r="AA27" t="n">
        <v>0.00257</v>
      </c>
      <c r="AB27" t="n">
        <v>0.1922445168543608</v>
      </c>
      <c r="AC27" t="n">
        <v>2.818486698288393</v>
      </c>
      <c r="AD27" t="n">
        <v>164.441</v>
      </c>
      <c r="AE27" t="n">
        <v>0.045</v>
      </c>
      <c r="AF27" t="n">
        <v>4241</v>
      </c>
      <c r="AG27" t="n">
        <v>10625</v>
      </c>
      <c r="AH27" t="n">
        <v>10929</v>
      </c>
      <c r="AI27" t="n">
        <v>11241</v>
      </c>
    </row>
    <row r="28" spans="1:39">
      <c r="B28" t="n">
        <v>34</v>
      </c>
      <c r="C28" t="n">
        <v>34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10.5</v>
      </c>
      <c r="L28" t="n">
        <v>150</v>
      </c>
      <c r="M28" t="n">
        <v>0</v>
      </c>
      <c r="N28" t="n">
        <v>80</v>
      </c>
      <c r="O28" t="n">
        <v>11</v>
      </c>
      <c r="P28" t="n">
        <v>0.00502</v>
      </c>
      <c r="Q28" t="n">
        <v>0.00415</v>
      </c>
      <c r="R28" t="n">
        <v>0.008659999999999999</v>
      </c>
      <c r="S28" t="n">
        <v>0.0033</v>
      </c>
      <c r="T28" t="n">
        <v>0.00205</v>
      </c>
      <c r="U28" t="n">
        <v>0.00277</v>
      </c>
      <c r="V28" t="n">
        <v>0.00333</v>
      </c>
      <c r="W28" t="n">
        <v>0.008</v>
      </c>
      <c r="X28" t="n">
        <v>0.008</v>
      </c>
      <c r="Y28" t="n">
        <v>0.00221</v>
      </c>
      <c r="Z28" t="n">
        <v>0.00257</v>
      </c>
      <c r="AA28" t="n">
        <v>0.00257</v>
      </c>
      <c r="AB28" t="n">
        <v>0.1922445168543608</v>
      </c>
      <c r="AC28" t="n">
        <v>2.818486698288393</v>
      </c>
      <c r="AD28" t="n">
        <v>164.441</v>
      </c>
      <c r="AE28" t="n">
        <v>0.05</v>
      </c>
      <c r="AF28" t="n">
        <v>4109</v>
      </c>
      <c r="AG28" t="n">
        <v>9562</v>
      </c>
      <c r="AH28" t="n">
        <v>9836</v>
      </c>
      <c r="AI28" t="n">
        <v>10117</v>
      </c>
    </row>
    <row r="29" spans="1:39">
      <c r="B29" t="n">
        <v>34</v>
      </c>
      <c r="C29" t="n">
        <v>34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10.5</v>
      </c>
      <c r="L29" t="n">
        <v>150</v>
      </c>
      <c r="M29" t="n">
        <v>0</v>
      </c>
      <c r="N29" t="n">
        <v>80</v>
      </c>
      <c r="O29" t="n">
        <v>11</v>
      </c>
      <c r="P29" t="n">
        <v>0.00502</v>
      </c>
      <c r="Q29" t="n">
        <v>0.00415</v>
      </c>
      <c r="R29" t="n">
        <v>0.008659999999999999</v>
      </c>
      <c r="S29" t="n">
        <v>0.0033</v>
      </c>
      <c r="T29" t="n">
        <v>0.00205</v>
      </c>
      <c r="U29" t="n">
        <v>0.00277</v>
      </c>
      <c r="V29" t="n">
        <v>0.00333</v>
      </c>
      <c r="W29" t="n">
        <v>0.008</v>
      </c>
      <c r="X29" t="n">
        <v>0.008</v>
      </c>
      <c r="Y29" t="n">
        <v>0.00221</v>
      </c>
      <c r="Z29" t="n">
        <v>0.00257</v>
      </c>
      <c r="AA29" t="n">
        <v>0.00257</v>
      </c>
      <c r="AB29" t="n">
        <v>0.1922445168543608</v>
      </c>
      <c r="AC29" t="n">
        <v>2.818486698288393</v>
      </c>
      <c r="AD29" t="n">
        <v>164.441</v>
      </c>
      <c r="AE29" t="n">
        <v>0.055</v>
      </c>
      <c r="AF29" t="n">
        <v>3983</v>
      </c>
      <c r="AG29" t="n">
        <v>8693</v>
      </c>
      <c r="AH29" t="n">
        <v>8942</v>
      </c>
      <c r="AI29" t="n">
        <v>9198</v>
      </c>
    </row>
    <row r="30" spans="1:39">
      <c r="B30" t="n">
        <v>34</v>
      </c>
      <c r="C30" t="n">
        <v>34</v>
      </c>
      <c r="D30" t="s">
        <v>5</v>
      </c>
      <c r="E30" t="s">
        <v>9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10.5</v>
      </c>
      <c r="L30" t="n">
        <v>150</v>
      </c>
      <c r="M30" t="n">
        <v>0</v>
      </c>
      <c r="N30" t="n">
        <v>80</v>
      </c>
      <c r="O30" t="n">
        <v>11</v>
      </c>
      <c r="P30" t="n">
        <v>0.00502</v>
      </c>
      <c r="Q30" t="n">
        <v>0.00415</v>
      </c>
      <c r="R30" t="n">
        <v>0.008659999999999999</v>
      </c>
      <c r="S30" t="n">
        <v>0.0033</v>
      </c>
      <c r="T30" t="n">
        <v>0.00205</v>
      </c>
      <c r="U30" t="n">
        <v>0.00277</v>
      </c>
      <c r="V30" t="n">
        <v>0.00333</v>
      </c>
      <c r="W30" t="n">
        <v>0.008</v>
      </c>
      <c r="X30" t="n">
        <v>0.008</v>
      </c>
      <c r="Y30" t="n">
        <v>0.00221</v>
      </c>
      <c r="Z30" t="n">
        <v>0.00257</v>
      </c>
      <c r="AA30" t="n">
        <v>0.00257</v>
      </c>
      <c r="AB30" t="n">
        <v>0.1922445168543608</v>
      </c>
      <c r="AC30" t="n">
        <v>2.818486698288393</v>
      </c>
      <c r="AD30" t="n">
        <v>164.441</v>
      </c>
      <c r="AE30" t="n">
        <v>0.06</v>
      </c>
      <c r="AF30" t="n">
        <v>3863</v>
      </c>
      <c r="AG30" t="n">
        <v>7969</v>
      </c>
      <c r="AH30" t="n">
        <v>8197</v>
      </c>
      <c r="AI30" t="n">
        <v>8431</v>
      </c>
    </row>
    <row r="31" spans="1:39">
      <c r="B31" t="n">
        <v>34</v>
      </c>
      <c r="C31" t="n">
        <v>34</v>
      </c>
      <c r="D31" t="s">
        <v>5</v>
      </c>
      <c r="E31" t="s">
        <v>9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10.5</v>
      </c>
      <c r="L31" t="n">
        <v>150</v>
      </c>
      <c r="M31" t="n">
        <v>0</v>
      </c>
      <c r="N31" t="n">
        <v>80</v>
      </c>
      <c r="O31" t="n">
        <v>11</v>
      </c>
      <c r="P31" t="n">
        <v>0.00502</v>
      </c>
      <c r="Q31" t="n">
        <v>0.00415</v>
      </c>
      <c r="R31" t="n">
        <v>0.008659999999999999</v>
      </c>
      <c r="S31" t="n">
        <v>0.0033</v>
      </c>
      <c r="T31" t="n">
        <v>0.00205</v>
      </c>
      <c r="U31" t="n">
        <v>0.00277</v>
      </c>
      <c r="V31" t="n">
        <v>0.00333</v>
      </c>
      <c r="W31" t="n">
        <v>0.008</v>
      </c>
      <c r="X31" t="n">
        <v>0.008</v>
      </c>
      <c r="Y31" t="n">
        <v>0.00221</v>
      </c>
      <c r="Z31" t="n">
        <v>0.00257</v>
      </c>
      <c r="AA31" t="n">
        <v>0.00257</v>
      </c>
      <c r="AB31" t="n">
        <v>0.1922445168543608</v>
      </c>
      <c r="AC31" t="n">
        <v>2.818486698288393</v>
      </c>
      <c r="AD31" t="n">
        <v>164.441</v>
      </c>
      <c r="AE31" t="n">
        <v>0.065</v>
      </c>
      <c r="AF31" t="n">
        <v>3748</v>
      </c>
      <c r="AG31" t="n">
        <v>7356</v>
      </c>
      <c r="AH31" t="n">
        <v>7566</v>
      </c>
      <c r="AI31" t="n">
        <v>7783</v>
      </c>
    </row>
    <row r="32" spans="1:39">
      <c r="B32" t="n">
        <v>34</v>
      </c>
      <c r="C32" t="n">
        <v>34</v>
      </c>
      <c r="D32" t="s">
        <v>5</v>
      </c>
      <c r="E32" t="s">
        <v>9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10.5</v>
      </c>
      <c r="L32" t="n">
        <v>150</v>
      </c>
      <c r="M32" t="n">
        <v>0</v>
      </c>
      <c r="N32" t="n">
        <v>80</v>
      </c>
      <c r="O32" t="n">
        <v>11</v>
      </c>
      <c r="P32" t="n">
        <v>0.00502</v>
      </c>
      <c r="Q32" t="n">
        <v>0.00415</v>
      </c>
      <c r="R32" t="n">
        <v>0.008659999999999999</v>
      </c>
      <c r="S32" t="n">
        <v>0.0033</v>
      </c>
      <c r="T32" t="n">
        <v>0.00205</v>
      </c>
      <c r="U32" t="n">
        <v>0.00277</v>
      </c>
      <c r="V32" t="n">
        <v>0.00333</v>
      </c>
      <c r="W32" t="n">
        <v>0.008</v>
      </c>
      <c r="X32" t="n">
        <v>0.008</v>
      </c>
      <c r="Y32" t="n">
        <v>0.00221</v>
      </c>
      <c r="Z32" t="n">
        <v>0.00257</v>
      </c>
      <c r="AA32" t="n">
        <v>0.00257</v>
      </c>
      <c r="AB32" t="n">
        <v>0.1922445168543608</v>
      </c>
      <c r="AC32" t="n">
        <v>2.818486698288393</v>
      </c>
      <c r="AD32" t="n">
        <v>164.441</v>
      </c>
      <c r="AE32" t="n">
        <v>0.07000000000000001</v>
      </c>
      <c r="AF32" t="n">
        <v>3638</v>
      </c>
      <c r="AG32" t="n">
        <v>6830</v>
      </c>
      <c r="AH32" t="n">
        <v>7026</v>
      </c>
      <c r="AI32" t="n">
        <v>7227</v>
      </c>
    </row>
    <row r="33" spans="1:39">
      <c r="B33" t="n">
        <v>34</v>
      </c>
      <c r="C33" t="n">
        <v>34</v>
      </c>
      <c r="D33" t="s">
        <v>5</v>
      </c>
      <c r="E33" t="s">
        <v>9</v>
      </c>
      <c r="F33" t="n">
        <v>28</v>
      </c>
      <c r="G33" t="n">
        <v>28</v>
      </c>
      <c r="H33" t="n">
        <v>0.2</v>
      </c>
      <c r="I33" t="n">
        <v>5000</v>
      </c>
      <c r="J33" t="n">
        <v>60000</v>
      </c>
      <c r="K33" t="n">
        <v>10.75</v>
      </c>
      <c r="L33" t="n">
        <v>150</v>
      </c>
      <c r="M33" t="n">
        <v>0</v>
      </c>
      <c r="N33" t="n">
        <v>80</v>
      </c>
      <c r="O33" t="n">
        <v>11</v>
      </c>
      <c r="P33" t="n">
        <v>0.00481</v>
      </c>
      <c r="Q33" t="n">
        <v>0.00398</v>
      </c>
      <c r="R33" t="n">
        <v>0.0083</v>
      </c>
      <c r="S33" t="n">
        <v>0.00317</v>
      </c>
      <c r="T33" t="n">
        <v>0.00204</v>
      </c>
      <c r="U33" t="n">
        <v>0.00266</v>
      </c>
      <c r="V33" t="n">
        <v>0.0032</v>
      </c>
      <c r="W33" t="n">
        <v>0.00767</v>
      </c>
      <c r="X33" t="n">
        <v>0.00767</v>
      </c>
      <c r="Y33" t="n">
        <v>0.00212</v>
      </c>
      <c r="Z33" t="n">
        <v>0.00247</v>
      </c>
      <c r="AA33" t="n">
        <v>0.00247</v>
      </c>
      <c r="AB33" t="n">
        <v>0.1958255987819053</v>
      </c>
      <c r="AC33" t="n">
        <v>2.914967799505522</v>
      </c>
      <c r="AD33" t="n">
        <v>168.0535</v>
      </c>
      <c r="AE33" t="n">
        <v>0.025</v>
      </c>
      <c r="AF33" t="n">
        <v>4582</v>
      </c>
      <c r="AG33" t="n">
        <v>18248</v>
      </c>
      <c r="AH33" t="n">
        <v>18786</v>
      </c>
      <c r="AI33" t="n">
        <v>19341</v>
      </c>
    </row>
    <row r="34" spans="1:39">
      <c r="B34" t="n">
        <v>34</v>
      </c>
      <c r="C34" t="n">
        <v>34</v>
      </c>
      <c r="D34" t="s">
        <v>5</v>
      </c>
      <c r="E34" t="s">
        <v>9</v>
      </c>
      <c r="F34" t="n">
        <v>28</v>
      </c>
      <c r="G34" t="n">
        <v>28</v>
      </c>
      <c r="H34" t="n">
        <v>0.2</v>
      </c>
      <c r="I34" t="n">
        <v>5000</v>
      </c>
      <c r="J34" t="n">
        <v>60000</v>
      </c>
      <c r="K34" t="n">
        <v>10.75</v>
      </c>
      <c r="L34" t="n">
        <v>150</v>
      </c>
      <c r="M34" t="n">
        <v>0</v>
      </c>
      <c r="N34" t="n">
        <v>80</v>
      </c>
      <c r="O34" t="n">
        <v>11</v>
      </c>
      <c r="P34" t="n">
        <v>0.00481</v>
      </c>
      <c r="Q34" t="n">
        <v>0.00398</v>
      </c>
      <c r="R34" t="n">
        <v>0.0083</v>
      </c>
      <c r="S34" t="n">
        <v>0.00317</v>
      </c>
      <c r="T34" t="n">
        <v>0.00204</v>
      </c>
      <c r="U34" t="n">
        <v>0.00266</v>
      </c>
      <c r="V34" t="n">
        <v>0.0032</v>
      </c>
      <c r="W34" t="n">
        <v>0.00767</v>
      </c>
      <c r="X34" t="n">
        <v>0.00767</v>
      </c>
      <c r="Y34" t="n">
        <v>0.00212</v>
      </c>
      <c r="Z34" t="n">
        <v>0.00247</v>
      </c>
      <c r="AA34" t="n">
        <v>0.00247</v>
      </c>
      <c r="AB34" t="n">
        <v>0.1958255987819053</v>
      </c>
      <c r="AC34" t="n">
        <v>2.914967799505522</v>
      </c>
      <c r="AD34" t="n">
        <v>168.0535</v>
      </c>
      <c r="AE34" t="n">
        <v>0.03</v>
      </c>
      <c r="AF34" t="n">
        <v>4428</v>
      </c>
      <c r="AG34" t="n">
        <v>15206</v>
      </c>
      <c r="AH34" t="n">
        <v>15655</v>
      </c>
      <c r="AI34" t="n">
        <v>16118</v>
      </c>
    </row>
    <row r="35" spans="1:39">
      <c r="B35" t="n">
        <v>34</v>
      </c>
      <c r="C35" t="n">
        <v>34</v>
      </c>
      <c r="D35" t="s">
        <v>5</v>
      </c>
      <c r="E35" t="s">
        <v>9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10.75</v>
      </c>
      <c r="L35" t="n">
        <v>150</v>
      </c>
      <c r="M35" t="n">
        <v>0</v>
      </c>
      <c r="N35" t="n">
        <v>80</v>
      </c>
      <c r="O35" t="n">
        <v>11</v>
      </c>
      <c r="P35" t="n">
        <v>0.00481</v>
      </c>
      <c r="Q35" t="n">
        <v>0.00398</v>
      </c>
      <c r="R35" t="n">
        <v>0.0083</v>
      </c>
      <c r="S35" t="n">
        <v>0.00317</v>
      </c>
      <c r="T35" t="n">
        <v>0.00204</v>
      </c>
      <c r="U35" t="n">
        <v>0.00266</v>
      </c>
      <c r="V35" t="n">
        <v>0.0032</v>
      </c>
      <c r="W35" t="n">
        <v>0.00767</v>
      </c>
      <c r="X35" t="n">
        <v>0.00767</v>
      </c>
      <c r="Y35" t="n">
        <v>0.00212</v>
      </c>
      <c r="Z35" t="n">
        <v>0.00247</v>
      </c>
      <c r="AA35" t="n">
        <v>0.00247</v>
      </c>
      <c r="AB35" t="n">
        <v>0.1958255987819053</v>
      </c>
      <c r="AC35" t="n">
        <v>2.914967799505522</v>
      </c>
      <c r="AD35" t="n">
        <v>168.0535</v>
      </c>
      <c r="AE35" t="n">
        <v>0.035</v>
      </c>
      <c r="AF35" t="n">
        <v>4281</v>
      </c>
      <c r="AG35" t="n">
        <v>13034</v>
      </c>
      <c r="AH35" t="n">
        <v>13419</v>
      </c>
      <c r="AI35" t="n">
        <v>13815</v>
      </c>
    </row>
    <row r="36" spans="1:39">
      <c r="B36" t="n">
        <v>34</v>
      </c>
      <c r="C36" t="n">
        <v>34</v>
      </c>
      <c r="D36" t="s">
        <v>5</v>
      </c>
      <c r="E36" t="s">
        <v>9</v>
      </c>
      <c r="F36" t="n">
        <v>28</v>
      </c>
      <c r="G36" t="n">
        <v>28</v>
      </c>
      <c r="H36" t="n">
        <v>0.2</v>
      </c>
      <c r="I36" t="n">
        <v>5000</v>
      </c>
      <c r="J36" t="n">
        <v>60000</v>
      </c>
      <c r="K36" t="n">
        <v>10.75</v>
      </c>
      <c r="L36" t="n">
        <v>150</v>
      </c>
      <c r="M36" t="n">
        <v>0</v>
      </c>
      <c r="N36" t="n">
        <v>80</v>
      </c>
      <c r="O36" t="n">
        <v>11</v>
      </c>
      <c r="P36" t="n">
        <v>0.00481</v>
      </c>
      <c r="Q36" t="n">
        <v>0.00398</v>
      </c>
      <c r="R36" t="n">
        <v>0.0083</v>
      </c>
      <c r="S36" t="n">
        <v>0.00317</v>
      </c>
      <c r="T36" t="n">
        <v>0.00204</v>
      </c>
      <c r="U36" t="n">
        <v>0.00266</v>
      </c>
      <c r="V36" t="n">
        <v>0.0032</v>
      </c>
      <c r="W36" t="n">
        <v>0.00767</v>
      </c>
      <c r="X36" t="n">
        <v>0.00767</v>
      </c>
      <c r="Y36" t="n">
        <v>0.00212</v>
      </c>
      <c r="Z36" t="n">
        <v>0.00247</v>
      </c>
      <c r="AA36" t="n">
        <v>0.00247</v>
      </c>
      <c r="AB36" t="n">
        <v>0.1958255987819053</v>
      </c>
      <c r="AC36" t="n">
        <v>2.914967799505522</v>
      </c>
      <c r="AD36" t="n">
        <v>168.0535</v>
      </c>
      <c r="AE36" t="n">
        <v>0.04</v>
      </c>
      <c r="AF36" t="n">
        <v>4141</v>
      </c>
      <c r="AG36" t="n">
        <v>11405</v>
      </c>
      <c r="AH36" t="n">
        <v>11741</v>
      </c>
      <c r="AI36" t="n">
        <v>12088</v>
      </c>
    </row>
    <row r="37" spans="1:39">
      <c r="B37" t="n">
        <v>34</v>
      </c>
      <c r="C37" t="n">
        <v>34</v>
      </c>
      <c r="D37" t="s">
        <v>5</v>
      </c>
      <c r="E37" t="s">
        <v>9</v>
      </c>
      <c r="F37" t="n">
        <v>28</v>
      </c>
      <c r="G37" t="n">
        <v>28</v>
      </c>
      <c r="H37" t="n">
        <v>0.2</v>
      </c>
      <c r="I37" t="n">
        <v>5000</v>
      </c>
      <c r="J37" t="n">
        <v>60000</v>
      </c>
      <c r="K37" t="n">
        <v>10.75</v>
      </c>
      <c r="L37" t="n">
        <v>150</v>
      </c>
      <c r="M37" t="n">
        <v>0</v>
      </c>
      <c r="N37" t="n">
        <v>80</v>
      </c>
      <c r="O37" t="n">
        <v>11</v>
      </c>
      <c r="P37" t="n">
        <v>0.00481</v>
      </c>
      <c r="Q37" t="n">
        <v>0.00398</v>
      </c>
      <c r="R37" t="n">
        <v>0.0083</v>
      </c>
      <c r="S37" t="n">
        <v>0.00317</v>
      </c>
      <c r="T37" t="n">
        <v>0.00204</v>
      </c>
      <c r="U37" t="n">
        <v>0.00266</v>
      </c>
      <c r="V37" t="n">
        <v>0.0032</v>
      </c>
      <c r="W37" t="n">
        <v>0.00767</v>
      </c>
      <c r="X37" t="n">
        <v>0.00767</v>
      </c>
      <c r="Y37" t="n">
        <v>0.00212</v>
      </c>
      <c r="Z37" t="n">
        <v>0.00247</v>
      </c>
      <c r="AA37" t="n">
        <v>0.00247</v>
      </c>
      <c r="AB37" t="n">
        <v>0.1958255987819053</v>
      </c>
      <c r="AC37" t="n">
        <v>2.914967799505522</v>
      </c>
      <c r="AD37" t="n">
        <v>168.0535</v>
      </c>
      <c r="AE37" t="n">
        <v>0.045</v>
      </c>
      <c r="AF37" t="n">
        <v>4008</v>
      </c>
      <c r="AG37" t="n">
        <v>10138</v>
      </c>
      <c r="AH37" t="n">
        <v>10437</v>
      </c>
      <c r="AI37" t="n">
        <v>10745</v>
      </c>
    </row>
    <row r="38" spans="1:39">
      <c r="B38" t="n">
        <v>34</v>
      </c>
      <c r="C38" t="n">
        <v>34</v>
      </c>
      <c r="D38" t="s">
        <v>5</v>
      </c>
      <c r="E38" t="s">
        <v>9</v>
      </c>
      <c r="F38" t="n">
        <v>28</v>
      </c>
      <c r="G38" t="n">
        <v>28</v>
      </c>
      <c r="H38" t="n">
        <v>0.2</v>
      </c>
      <c r="I38" t="n">
        <v>5000</v>
      </c>
      <c r="J38" t="n">
        <v>60000</v>
      </c>
      <c r="K38" t="n">
        <v>10.75</v>
      </c>
      <c r="L38" t="n">
        <v>150</v>
      </c>
      <c r="M38" t="n">
        <v>0</v>
      </c>
      <c r="N38" t="n">
        <v>80</v>
      </c>
      <c r="O38" t="n">
        <v>11</v>
      </c>
      <c r="P38" t="n">
        <v>0.00481</v>
      </c>
      <c r="Q38" t="n">
        <v>0.00398</v>
      </c>
      <c r="R38" t="n">
        <v>0.0083</v>
      </c>
      <c r="S38" t="n">
        <v>0.00317</v>
      </c>
      <c r="T38" t="n">
        <v>0.00204</v>
      </c>
      <c r="U38" t="n">
        <v>0.00266</v>
      </c>
      <c r="V38" t="n">
        <v>0.0032</v>
      </c>
      <c r="W38" t="n">
        <v>0.00767</v>
      </c>
      <c r="X38" t="n">
        <v>0.00767</v>
      </c>
      <c r="Y38" t="n">
        <v>0.00212</v>
      </c>
      <c r="Z38" t="n">
        <v>0.00247</v>
      </c>
      <c r="AA38" t="n">
        <v>0.00247</v>
      </c>
      <c r="AB38" t="n">
        <v>0.1958255987819053</v>
      </c>
      <c r="AC38" t="n">
        <v>2.914967799505522</v>
      </c>
      <c r="AD38" t="n">
        <v>168.0535</v>
      </c>
      <c r="AE38" t="n">
        <v>0.05</v>
      </c>
      <c r="AF38" t="n">
        <v>3880</v>
      </c>
      <c r="AG38" t="n">
        <v>9124</v>
      </c>
      <c r="AH38" t="n">
        <v>9393</v>
      </c>
      <c r="AI38" t="n">
        <v>9671</v>
      </c>
    </row>
    <row r="39" spans="1:39">
      <c r="B39" t="n">
        <v>34</v>
      </c>
      <c r="C39" t="n">
        <v>34</v>
      </c>
      <c r="D39" t="s">
        <v>5</v>
      </c>
      <c r="E39" t="s">
        <v>9</v>
      </c>
      <c r="F39" t="n">
        <v>28</v>
      </c>
      <c r="G39" t="n">
        <v>28</v>
      </c>
      <c r="H39" t="n">
        <v>0.2</v>
      </c>
      <c r="I39" t="n">
        <v>5000</v>
      </c>
      <c r="J39" t="n">
        <v>60000</v>
      </c>
      <c r="K39" t="n">
        <v>10.75</v>
      </c>
      <c r="L39" t="n">
        <v>150</v>
      </c>
      <c r="M39" t="n">
        <v>0</v>
      </c>
      <c r="N39" t="n">
        <v>80</v>
      </c>
      <c r="O39" t="n">
        <v>11</v>
      </c>
      <c r="P39" t="n">
        <v>0.00481</v>
      </c>
      <c r="Q39" t="n">
        <v>0.00398</v>
      </c>
      <c r="R39" t="n">
        <v>0.0083</v>
      </c>
      <c r="S39" t="n">
        <v>0.00317</v>
      </c>
      <c r="T39" t="n">
        <v>0.00204</v>
      </c>
      <c r="U39" t="n">
        <v>0.00266</v>
      </c>
      <c r="V39" t="n">
        <v>0.0032</v>
      </c>
      <c r="W39" t="n">
        <v>0.00767</v>
      </c>
      <c r="X39" t="n">
        <v>0.00767</v>
      </c>
      <c r="Y39" t="n">
        <v>0.00212</v>
      </c>
      <c r="Z39" t="n">
        <v>0.00247</v>
      </c>
      <c r="AA39" t="n">
        <v>0.00247</v>
      </c>
      <c r="AB39" t="n">
        <v>0.1958255987819053</v>
      </c>
      <c r="AC39" t="n">
        <v>2.914967799505522</v>
      </c>
      <c r="AD39" t="n">
        <v>168.0535</v>
      </c>
      <c r="AE39" t="n">
        <v>0.055</v>
      </c>
      <c r="AF39" t="n">
        <v>3758</v>
      </c>
      <c r="AG39" t="n">
        <v>8294</v>
      </c>
      <c r="AH39" t="n">
        <v>8539</v>
      </c>
      <c r="AI39" t="n">
        <v>8791</v>
      </c>
    </row>
    <row r="40" spans="1:39">
      <c r="B40" t="n">
        <v>34</v>
      </c>
      <c r="C40" t="n">
        <v>34</v>
      </c>
      <c r="D40" t="s">
        <v>5</v>
      </c>
      <c r="E40" t="s">
        <v>9</v>
      </c>
      <c r="F40" t="n">
        <v>28</v>
      </c>
      <c r="G40" t="n">
        <v>28</v>
      </c>
      <c r="H40" t="n">
        <v>0.2</v>
      </c>
      <c r="I40" t="n">
        <v>5000</v>
      </c>
      <c r="J40" t="n">
        <v>60000</v>
      </c>
      <c r="K40" t="n">
        <v>10.75</v>
      </c>
      <c r="L40" t="n">
        <v>150</v>
      </c>
      <c r="M40" t="n">
        <v>0</v>
      </c>
      <c r="N40" t="n">
        <v>80</v>
      </c>
      <c r="O40" t="n">
        <v>11</v>
      </c>
      <c r="P40" t="n">
        <v>0.00481</v>
      </c>
      <c r="Q40" t="n">
        <v>0.00398</v>
      </c>
      <c r="R40" t="n">
        <v>0.0083</v>
      </c>
      <c r="S40" t="n">
        <v>0.00317</v>
      </c>
      <c r="T40" t="n">
        <v>0.00204</v>
      </c>
      <c r="U40" t="n">
        <v>0.00266</v>
      </c>
      <c r="V40" t="n">
        <v>0.0032</v>
      </c>
      <c r="W40" t="n">
        <v>0.00767</v>
      </c>
      <c r="X40" t="n">
        <v>0.00767</v>
      </c>
      <c r="Y40" t="n">
        <v>0.00212</v>
      </c>
      <c r="Z40" t="n">
        <v>0.00247</v>
      </c>
      <c r="AA40" t="n">
        <v>0.00247</v>
      </c>
      <c r="AB40" t="n">
        <v>0.1958255987819053</v>
      </c>
      <c r="AC40" t="n">
        <v>2.914967799505522</v>
      </c>
      <c r="AD40" t="n">
        <v>168.0535</v>
      </c>
      <c r="AE40" t="n">
        <v>0.06</v>
      </c>
      <c r="AF40" t="n">
        <v>3642</v>
      </c>
      <c r="AG40" t="n">
        <v>7603</v>
      </c>
      <c r="AH40" t="n">
        <v>7828</v>
      </c>
      <c r="AI40" t="n">
        <v>8059</v>
      </c>
    </row>
    <row r="41" spans="1:39">
      <c r="B41" t="n">
        <v>34</v>
      </c>
      <c r="C41" t="n">
        <v>34</v>
      </c>
      <c r="D41" t="s">
        <v>5</v>
      </c>
      <c r="E41" t="s">
        <v>9</v>
      </c>
      <c r="F41" t="n">
        <v>28</v>
      </c>
      <c r="G41" t="n">
        <v>28</v>
      </c>
      <c r="H41" t="n">
        <v>0.2</v>
      </c>
      <c r="I41" t="n">
        <v>5000</v>
      </c>
      <c r="J41" t="n">
        <v>60000</v>
      </c>
      <c r="K41" t="n">
        <v>10.75</v>
      </c>
      <c r="L41" t="n">
        <v>150</v>
      </c>
      <c r="M41" t="n">
        <v>0</v>
      </c>
      <c r="N41" t="n">
        <v>80</v>
      </c>
      <c r="O41" t="n">
        <v>11</v>
      </c>
      <c r="P41" t="n">
        <v>0.00481</v>
      </c>
      <c r="Q41" t="n">
        <v>0.00398</v>
      </c>
      <c r="R41" t="n">
        <v>0.0083</v>
      </c>
      <c r="S41" t="n">
        <v>0.00317</v>
      </c>
      <c r="T41" t="n">
        <v>0.00204</v>
      </c>
      <c r="U41" t="n">
        <v>0.00266</v>
      </c>
      <c r="V41" t="n">
        <v>0.0032</v>
      </c>
      <c r="W41" t="n">
        <v>0.00767</v>
      </c>
      <c r="X41" t="n">
        <v>0.00767</v>
      </c>
      <c r="Y41" t="n">
        <v>0.00212</v>
      </c>
      <c r="Z41" t="n">
        <v>0.00247</v>
      </c>
      <c r="AA41" t="n">
        <v>0.00247</v>
      </c>
      <c r="AB41" t="n">
        <v>0.1958255987819053</v>
      </c>
      <c r="AC41" t="n">
        <v>2.914967799505522</v>
      </c>
      <c r="AD41" t="n">
        <v>168.0535</v>
      </c>
      <c r="AE41" t="n">
        <v>0.065</v>
      </c>
      <c r="AF41" t="n">
        <v>3530</v>
      </c>
      <c r="AG41" t="n">
        <v>7018</v>
      </c>
      <c r="AH41" t="n">
        <v>7226</v>
      </c>
      <c r="AI41" t="n">
        <v>7439</v>
      </c>
    </row>
    <row r="42" spans="1:39">
      <c r="B42" t="n">
        <v>34</v>
      </c>
      <c r="C42" t="n">
        <v>34</v>
      </c>
      <c r="D42" t="s">
        <v>5</v>
      </c>
      <c r="E42" t="s">
        <v>9</v>
      </c>
      <c r="F42" t="n">
        <v>28</v>
      </c>
      <c r="G42" t="n">
        <v>28</v>
      </c>
      <c r="H42" t="n">
        <v>0.2</v>
      </c>
      <c r="I42" t="n">
        <v>5000</v>
      </c>
      <c r="J42" t="n">
        <v>60000</v>
      </c>
      <c r="K42" t="n">
        <v>10.75</v>
      </c>
      <c r="L42" t="n">
        <v>150</v>
      </c>
      <c r="M42" t="n">
        <v>0</v>
      </c>
      <c r="N42" t="n">
        <v>80</v>
      </c>
      <c r="O42" t="n">
        <v>11</v>
      </c>
      <c r="P42" t="n">
        <v>0.00481</v>
      </c>
      <c r="Q42" t="n">
        <v>0.00398</v>
      </c>
      <c r="R42" t="n">
        <v>0.0083</v>
      </c>
      <c r="S42" t="n">
        <v>0.00317</v>
      </c>
      <c r="T42" t="n">
        <v>0.00204</v>
      </c>
      <c r="U42" t="n">
        <v>0.00266</v>
      </c>
      <c r="V42" t="n">
        <v>0.0032</v>
      </c>
      <c r="W42" t="n">
        <v>0.00767</v>
      </c>
      <c r="X42" t="n">
        <v>0.00767</v>
      </c>
      <c r="Y42" t="n">
        <v>0.00212</v>
      </c>
      <c r="Z42" t="n">
        <v>0.00247</v>
      </c>
      <c r="AA42" t="n">
        <v>0.00247</v>
      </c>
      <c r="AB42" t="n">
        <v>0.1958255987819053</v>
      </c>
      <c r="AC42" t="n">
        <v>2.914967799505522</v>
      </c>
      <c r="AD42" t="n">
        <v>168.0535</v>
      </c>
      <c r="AE42" t="n">
        <v>0.07000000000000001</v>
      </c>
      <c r="AF42" t="n">
        <v>3424</v>
      </c>
      <c r="AG42" t="n">
        <v>6517</v>
      </c>
      <c r="AH42" t="n">
        <v>6709</v>
      </c>
      <c r="AI42" t="n">
        <v>6908</v>
      </c>
    </row>
    <row r="43" spans="1:39">
      <c r="B43" t="n">
        <v>34</v>
      </c>
      <c r="C43" t="n">
        <v>34</v>
      </c>
      <c r="D43" t="s">
        <v>5</v>
      </c>
      <c r="E43" t="s">
        <v>9</v>
      </c>
      <c r="F43" t="n">
        <v>28</v>
      </c>
      <c r="G43" t="n">
        <v>28</v>
      </c>
      <c r="H43" t="n">
        <v>0.2</v>
      </c>
      <c r="I43" t="n">
        <v>5000</v>
      </c>
      <c r="J43" t="n">
        <v>60000</v>
      </c>
      <c r="K43" t="n">
        <v>11</v>
      </c>
      <c r="L43" t="n">
        <v>150</v>
      </c>
      <c r="M43" t="n">
        <v>0</v>
      </c>
      <c r="N43" t="n">
        <v>80</v>
      </c>
      <c r="O43" t="n">
        <v>11</v>
      </c>
      <c r="P43" t="n">
        <v>0.00462</v>
      </c>
      <c r="Q43" t="n">
        <v>0.00383</v>
      </c>
      <c r="R43" t="n">
        <v>0.00796</v>
      </c>
      <c r="S43" t="n">
        <v>0.00304</v>
      </c>
      <c r="T43" t="n">
        <v>0.00203</v>
      </c>
      <c r="U43" t="n">
        <v>0.00255</v>
      </c>
      <c r="V43" t="n">
        <v>0.00308</v>
      </c>
      <c r="W43" t="n">
        <v>0.00736</v>
      </c>
      <c r="X43" t="n">
        <v>0.00736</v>
      </c>
      <c r="Y43" t="n">
        <v>0.00204</v>
      </c>
      <c r="Z43" t="n">
        <v>0.00237</v>
      </c>
      <c r="AA43" t="n">
        <v>0.00237</v>
      </c>
      <c r="AB43" t="n">
        <v>0.2014098201263976</v>
      </c>
      <c r="AC43" t="n">
        <v>3.027591792653392</v>
      </c>
      <c r="AD43" t="n">
        <v>171.666</v>
      </c>
      <c r="AE43" t="n">
        <v>0.025</v>
      </c>
      <c r="AF43" t="n">
        <v>4312</v>
      </c>
      <c r="AG43" t="n">
        <v>17299</v>
      </c>
      <c r="AH43" t="n">
        <v>17831</v>
      </c>
      <c r="AI43" t="n">
        <v>18379</v>
      </c>
    </row>
    <row r="44" spans="1:39">
      <c r="B44" t="n">
        <v>34</v>
      </c>
      <c r="C44" t="n">
        <v>34</v>
      </c>
      <c r="D44" t="s">
        <v>5</v>
      </c>
      <c r="E44" t="s">
        <v>9</v>
      </c>
      <c r="F44" t="n">
        <v>28</v>
      </c>
      <c r="G44" t="n">
        <v>28</v>
      </c>
      <c r="H44" t="n">
        <v>0.2</v>
      </c>
      <c r="I44" t="n">
        <v>5000</v>
      </c>
      <c r="J44" t="n">
        <v>60000</v>
      </c>
      <c r="K44" t="n">
        <v>11</v>
      </c>
      <c r="L44" t="n">
        <v>150</v>
      </c>
      <c r="M44" t="n">
        <v>0</v>
      </c>
      <c r="N44" t="n">
        <v>80</v>
      </c>
      <c r="O44" t="n">
        <v>11</v>
      </c>
      <c r="P44" t="n">
        <v>0.00462</v>
      </c>
      <c r="Q44" t="n">
        <v>0.00383</v>
      </c>
      <c r="R44" t="n">
        <v>0.00796</v>
      </c>
      <c r="S44" t="n">
        <v>0.00304</v>
      </c>
      <c r="T44" t="n">
        <v>0.00203</v>
      </c>
      <c r="U44" t="n">
        <v>0.00255</v>
      </c>
      <c r="V44" t="n">
        <v>0.00308</v>
      </c>
      <c r="W44" t="n">
        <v>0.00736</v>
      </c>
      <c r="X44" t="n">
        <v>0.00736</v>
      </c>
      <c r="Y44" t="n">
        <v>0.00204</v>
      </c>
      <c r="Z44" t="n">
        <v>0.00237</v>
      </c>
      <c r="AA44" t="n">
        <v>0.00237</v>
      </c>
      <c r="AB44" t="n">
        <v>0.2014098201263976</v>
      </c>
      <c r="AC44" t="n">
        <v>3.027591792653392</v>
      </c>
      <c r="AD44" t="n">
        <v>171.666</v>
      </c>
      <c r="AE44" t="n">
        <v>0.03</v>
      </c>
      <c r="AF44" t="n">
        <v>4162</v>
      </c>
      <c r="AG44" t="n">
        <v>14416</v>
      </c>
      <c r="AH44" t="n">
        <v>14859</v>
      </c>
      <c r="AI44" t="n">
        <v>15316</v>
      </c>
    </row>
    <row r="45" spans="1:39">
      <c r="B45" t="n">
        <v>34</v>
      </c>
      <c r="C45" t="n">
        <v>34</v>
      </c>
      <c r="D45" t="s">
        <v>5</v>
      </c>
      <c r="E45" t="s">
        <v>9</v>
      </c>
      <c r="F45" t="n">
        <v>28</v>
      </c>
      <c r="G45" t="n">
        <v>28</v>
      </c>
      <c r="H45" t="n">
        <v>0.2</v>
      </c>
      <c r="I45" t="n">
        <v>5000</v>
      </c>
      <c r="J45" t="n">
        <v>60000</v>
      </c>
      <c r="K45" t="n">
        <v>11</v>
      </c>
      <c r="L45" t="n">
        <v>150</v>
      </c>
      <c r="M45" t="n">
        <v>0</v>
      </c>
      <c r="N45" t="n">
        <v>80</v>
      </c>
      <c r="O45" t="n">
        <v>11</v>
      </c>
      <c r="P45" t="n">
        <v>0.00462</v>
      </c>
      <c r="Q45" t="n">
        <v>0.00383</v>
      </c>
      <c r="R45" t="n">
        <v>0.00796</v>
      </c>
      <c r="S45" t="n">
        <v>0.00304</v>
      </c>
      <c r="T45" t="n">
        <v>0.00203</v>
      </c>
      <c r="U45" t="n">
        <v>0.00255</v>
      </c>
      <c r="V45" t="n">
        <v>0.00308</v>
      </c>
      <c r="W45" t="n">
        <v>0.00736</v>
      </c>
      <c r="X45" t="n">
        <v>0.00736</v>
      </c>
      <c r="Y45" t="n">
        <v>0.00204</v>
      </c>
      <c r="Z45" t="n">
        <v>0.00237</v>
      </c>
      <c r="AA45" t="n">
        <v>0.00237</v>
      </c>
      <c r="AB45" t="n">
        <v>0.2014098201263976</v>
      </c>
      <c r="AC45" t="n">
        <v>3.027591792653392</v>
      </c>
      <c r="AD45" t="n">
        <v>171.666</v>
      </c>
      <c r="AE45" t="n">
        <v>0.035</v>
      </c>
      <c r="AF45" t="n">
        <v>4019</v>
      </c>
      <c r="AG45" t="n">
        <v>12356</v>
      </c>
      <c r="AH45" t="n">
        <v>12736</v>
      </c>
      <c r="AI45" t="n">
        <v>13128</v>
      </c>
    </row>
    <row r="46" spans="1:39">
      <c r="B46" t="n">
        <v>34</v>
      </c>
      <c r="C46" t="n">
        <v>34</v>
      </c>
      <c r="D46" t="s">
        <v>5</v>
      </c>
      <c r="E46" t="s">
        <v>9</v>
      </c>
      <c r="F46" t="n">
        <v>28</v>
      </c>
      <c r="G46" t="n">
        <v>28</v>
      </c>
      <c r="H46" t="n">
        <v>0.2</v>
      </c>
      <c r="I46" t="n">
        <v>5000</v>
      </c>
      <c r="J46" t="n">
        <v>60000</v>
      </c>
      <c r="K46" t="n">
        <v>11</v>
      </c>
      <c r="L46" t="n">
        <v>150</v>
      </c>
      <c r="M46" t="n">
        <v>0</v>
      </c>
      <c r="N46" t="n">
        <v>80</v>
      </c>
      <c r="O46" t="n">
        <v>11</v>
      </c>
      <c r="P46" t="n">
        <v>0.00462</v>
      </c>
      <c r="Q46" t="n">
        <v>0.00383</v>
      </c>
      <c r="R46" t="n">
        <v>0.00796</v>
      </c>
      <c r="S46" t="n">
        <v>0.00304</v>
      </c>
      <c r="T46" t="n">
        <v>0.00203</v>
      </c>
      <c r="U46" t="n">
        <v>0.00255</v>
      </c>
      <c r="V46" t="n">
        <v>0.00308</v>
      </c>
      <c r="W46" t="n">
        <v>0.00736</v>
      </c>
      <c r="X46" t="n">
        <v>0.00736</v>
      </c>
      <c r="Y46" t="n">
        <v>0.00204</v>
      </c>
      <c r="Z46" t="n">
        <v>0.00237</v>
      </c>
      <c r="AA46" t="n">
        <v>0.00237</v>
      </c>
      <c r="AB46" t="n">
        <v>0.2014098201263976</v>
      </c>
      <c r="AC46" t="n">
        <v>3.027591792653392</v>
      </c>
      <c r="AD46" t="n">
        <v>171.666</v>
      </c>
      <c r="AE46" t="n">
        <v>0.04</v>
      </c>
      <c r="AF46" t="n">
        <v>3883</v>
      </c>
      <c r="AG46" t="n">
        <v>10812</v>
      </c>
      <c r="AH46" t="n">
        <v>11144</v>
      </c>
      <c r="AI46" t="n">
        <v>11487</v>
      </c>
    </row>
    <row r="47" spans="1:39">
      <c r="B47" t="n">
        <v>34</v>
      </c>
      <c r="C47" t="n">
        <v>34</v>
      </c>
      <c r="D47" t="s">
        <v>5</v>
      </c>
      <c r="E47" t="s">
        <v>9</v>
      </c>
      <c r="F47" t="n">
        <v>28</v>
      </c>
      <c r="G47" t="n">
        <v>28</v>
      </c>
      <c r="H47" t="n">
        <v>0.2</v>
      </c>
      <c r="I47" t="n">
        <v>5000</v>
      </c>
      <c r="J47" t="n">
        <v>60000</v>
      </c>
      <c r="K47" t="n">
        <v>11</v>
      </c>
      <c r="L47" t="n">
        <v>150</v>
      </c>
      <c r="M47" t="n">
        <v>0</v>
      </c>
      <c r="N47" t="n">
        <v>80</v>
      </c>
      <c r="O47" t="n">
        <v>11</v>
      </c>
      <c r="P47" t="n">
        <v>0.00462</v>
      </c>
      <c r="Q47" t="n">
        <v>0.00383</v>
      </c>
      <c r="R47" t="n">
        <v>0.00796</v>
      </c>
      <c r="S47" t="n">
        <v>0.00304</v>
      </c>
      <c r="T47" t="n">
        <v>0.00203</v>
      </c>
      <c r="U47" t="n">
        <v>0.00255</v>
      </c>
      <c r="V47" t="n">
        <v>0.00308</v>
      </c>
      <c r="W47" t="n">
        <v>0.00736</v>
      </c>
      <c r="X47" t="n">
        <v>0.00736</v>
      </c>
      <c r="Y47" t="n">
        <v>0.00204</v>
      </c>
      <c r="Z47" t="n">
        <v>0.00237</v>
      </c>
      <c r="AA47" t="n">
        <v>0.00237</v>
      </c>
      <c r="AB47" t="n">
        <v>0.2014098201263976</v>
      </c>
      <c r="AC47" t="n">
        <v>3.027591792653392</v>
      </c>
      <c r="AD47" t="n">
        <v>171.666</v>
      </c>
      <c r="AE47" t="n">
        <v>0.045</v>
      </c>
      <c r="AF47" t="n">
        <v>3753</v>
      </c>
      <c r="AG47" t="n">
        <v>9610</v>
      </c>
      <c r="AH47" t="n">
        <v>9906</v>
      </c>
      <c r="AI47" t="n">
        <v>10211</v>
      </c>
    </row>
    <row r="48" spans="1:39">
      <c r="B48" t="n">
        <v>34</v>
      </c>
      <c r="C48" t="n">
        <v>34</v>
      </c>
      <c r="D48" t="s">
        <v>5</v>
      </c>
      <c r="E48" t="s">
        <v>9</v>
      </c>
      <c r="F48" t="n">
        <v>28</v>
      </c>
      <c r="G48" t="n">
        <v>28</v>
      </c>
      <c r="H48" t="n">
        <v>0.2</v>
      </c>
      <c r="I48" t="n">
        <v>5000</v>
      </c>
      <c r="J48" t="n">
        <v>60000</v>
      </c>
      <c r="K48" t="n">
        <v>11</v>
      </c>
      <c r="L48" t="n">
        <v>150</v>
      </c>
      <c r="M48" t="n">
        <v>0</v>
      </c>
      <c r="N48" t="n">
        <v>80</v>
      </c>
      <c r="O48" t="n">
        <v>11</v>
      </c>
      <c r="P48" t="n">
        <v>0.00462</v>
      </c>
      <c r="Q48" t="n">
        <v>0.00383</v>
      </c>
      <c r="R48" t="n">
        <v>0.00796</v>
      </c>
      <c r="S48" t="n">
        <v>0.00304</v>
      </c>
      <c r="T48" t="n">
        <v>0.00203</v>
      </c>
      <c r="U48" t="n">
        <v>0.00255</v>
      </c>
      <c r="V48" t="n">
        <v>0.00308</v>
      </c>
      <c r="W48" t="n">
        <v>0.00736</v>
      </c>
      <c r="X48" t="n">
        <v>0.00736</v>
      </c>
      <c r="Y48" t="n">
        <v>0.00204</v>
      </c>
      <c r="Z48" t="n">
        <v>0.00237</v>
      </c>
      <c r="AA48" t="n">
        <v>0.00237</v>
      </c>
      <c r="AB48" t="n">
        <v>0.2014098201263976</v>
      </c>
      <c r="AC48" t="n">
        <v>3.027591792653392</v>
      </c>
      <c r="AD48" t="n">
        <v>171.666</v>
      </c>
      <c r="AE48" t="n">
        <v>0.05</v>
      </c>
      <c r="AF48" t="n">
        <v>3630</v>
      </c>
      <c r="AG48" t="n">
        <v>8649</v>
      </c>
      <c r="AH48" t="n">
        <v>8915</v>
      </c>
      <c r="AI48" t="n">
        <v>9190</v>
      </c>
    </row>
    <row r="49" spans="1:39">
      <c r="B49" t="n">
        <v>34</v>
      </c>
      <c r="C49" t="n">
        <v>34</v>
      </c>
      <c r="D49" t="s">
        <v>5</v>
      </c>
      <c r="E49" t="s">
        <v>9</v>
      </c>
      <c r="F49" t="n">
        <v>28</v>
      </c>
      <c r="G49" t="n">
        <v>28</v>
      </c>
      <c r="H49" t="n">
        <v>0.2</v>
      </c>
      <c r="I49" t="n">
        <v>5000</v>
      </c>
      <c r="J49" t="n">
        <v>60000</v>
      </c>
      <c r="K49" t="n">
        <v>11</v>
      </c>
      <c r="L49" t="n">
        <v>150</v>
      </c>
      <c r="M49" t="n">
        <v>0</v>
      </c>
      <c r="N49" t="n">
        <v>80</v>
      </c>
      <c r="O49" t="n">
        <v>11</v>
      </c>
      <c r="P49" t="n">
        <v>0.00462</v>
      </c>
      <c r="Q49" t="n">
        <v>0.00383</v>
      </c>
      <c r="R49" t="n">
        <v>0.00796</v>
      </c>
      <c r="S49" t="n">
        <v>0.00304</v>
      </c>
      <c r="T49" t="n">
        <v>0.00203</v>
      </c>
      <c r="U49" t="n">
        <v>0.00255</v>
      </c>
      <c r="V49" t="n">
        <v>0.00308</v>
      </c>
      <c r="W49" t="n">
        <v>0.00736</v>
      </c>
      <c r="X49" t="n">
        <v>0.00736</v>
      </c>
      <c r="Y49" t="n">
        <v>0.00204</v>
      </c>
      <c r="Z49" t="n">
        <v>0.00237</v>
      </c>
      <c r="AA49" t="n">
        <v>0.00237</v>
      </c>
      <c r="AB49" t="n">
        <v>0.2014098201263976</v>
      </c>
      <c r="AC49" t="n">
        <v>3.027591792653392</v>
      </c>
      <c r="AD49" t="n">
        <v>171.666</v>
      </c>
      <c r="AE49" t="n">
        <v>0.055</v>
      </c>
      <c r="AF49" t="n">
        <v>3512</v>
      </c>
      <c r="AG49" t="n">
        <v>7863</v>
      </c>
      <c r="AH49" t="n">
        <v>8105</v>
      </c>
      <c r="AI49" t="n">
        <v>8354</v>
      </c>
    </row>
    <row r="50" spans="1:39">
      <c r="B50" t="n">
        <v>34</v>
      </c>
      <c r="C50" t="n">
        <v>34</v>
      </c>
      <c r="D50" t="s">
        <v>5</v>
      </c>
      <c r="E50" t="s">
        <v>9</v>
      </c>
      <c r="F50" t="n">
        <v>28</v>
      </c>
      <c r="G50" t="n">
        <v>28</v>
      </c>
      <c r="H50" t="n">
        <v>0.2</v>
      </c>
      <c r="I50" t="n">
        <v>5000</v>
      </c>
      <c r="J50" t="n">
        <v>60000</v>
      </c>
      <c r="K50" t="n">
        <v>11</v>
      </c>
      <c r="L50" t="n">
        <v>150</v>
      </c>
      <c r="M50" t="n">
        <v>0</v>
      </c>
      <c r="N50" t="n">
        <v>80</v>
      </c>
      <c r="O50" t="n">
        <v>11</v>
      </c>
      <c r="P50" t="n">
        <v>0.00462</v>
      </c>
      <c r="Q50" t="n">
        <v>0.00383</v>
      </c>
      <c r="R50" t="n">
        <v>0.00796</v>
      </c>
      <c r="S50" t="n">
        <v>0.00304</v>
      </c>
      <c r="T50" t="n">
        <v>0.00203</v>
      </c>
      <c r="U50" t="n">
        <v>0.00255</v>
      </c>
      <c r="V50" t="n">
        <v>0.00308</v>
      </c>
      <c r="W50" t="n">
        <v>0.00736</v>
      </c>
      <c r="X50" t="n">
        <v>0.00736</v>
      </c>
      <c r="Y50" t="n">
        <v>0.00204</v>
      </c>
      <c r="Z50" t="n">
        <v>0.00237</v>
      </c>
      <c r="AA50" t="n">
        <v>0.00237</v>
      </c>
      <c r="AB50" t="n">
        <v>0.2014098201263976</v>
      </c>
      <c r="AC50" t="n">
        <v>3.027591792653392</v>
      </c>
      <c r="AD50" t="n">
        <v>171.666</v>
      </c>
      <c r="AE50" t="n">
        <v>0.06</v>
      </c>
      <c r="AF50" t="n">
        <v>3399</v>
      </c>
      <c r="AG50" t="n">
        <v>7208</v>
      </c>
      <c r="AH50" t="n">
        <v>7430</v>
      </c>
      <c r="AI50" t="n">
        <v>7658</v>
      </c>
    </row>
    <row r="51" spans="1:39">
      <c r="B51" t="n">
        <v>34</v>
      </c>
      <c r="C51" t="n">
        <v>34</v>
      </c>
      <c r="D51" t="s">
        <v>5</v>
      </c>
      <c r="E51" t="s">
        <v>9</v>
      </c>
      <c r="F51" t="n">
        <v>28</v>
      </c>
      <c r="G51" t="n">
        <v>28</v>
      </c>
      <c r="H51" t="n">
        <v>0.2</v>
      </c>
      <c r="I51" t="n">
        <v>5000</v>
      </c>
      <c r="J51" t="n">
        <v>60000</v>
      </c>
      <c r="K51" t="n">
        <v>11</v>
      </c>
      <c r="L51" t="n">
        <v>150</v>
      </c>
      <c r="M51" t="n">
        <v>0</v>
      </c>
      <c r="N51" t="n">
        <v>80</v>
      </c>
      <c r="O51" t="n">
        <v>11</v>
      </c>
      <c r="P51" t="n">
        <v>0.00462</v>
      </c>
      <c r="Q51" t="n">
        <v>0.00383</v>
      </c>
      <c r="R51" t="n">
        <v>0.00796</v>
      </c>
      <c r="S51" t="n">
        <v>0.00304</v>
      </c>
      <c r="T51" t="n">
        <v>0.00203</v>
      </c>
      <c r="U51" t="n">
        <v>0.00255</v>
      </c>
      <c r="V51" t="n">
        <v>0.00308</v>
      </c>
      <c r="W51" t="n">
        <v>0.00736</v>
      </c>
      <c r="X51" t="n">
        <v>0.00736</v>
      </c>
      <c r="Y51" t="n">
        <v>0.00204</v>
      </c>
      <c r="Z51" t="n">
        <v>0.00237</v>
      </c>
      <c r="AA51" t="n">
        <v>0.00237</v>
      </c>
      <c r="AB51" t="n">
        <v>0.2014098201263976</v>
      </c>
      <c r="AC51" t="n">
        <v>3.027591792653392</v>
      </c>
      <c r="AD51" t="n">
        <v>171.666</v>
      </c>
      <c r="AE51" t="n">
        <v>0.065</v>
      </c>
      <c r="AF51" t="n">
        <v>3292</v>
      </c>
      <c r="AG51" t="n">
        <v>6653</v>
      </c>
      <c r="AH51" t="n">
        <v>6858</v>
      </c>
      <c r="AI51" t="n">
        <v>7069</v>
      </c>
    </row>
    <row r="52" spans="1:39">
      <c r="B52" t="n">
        <v>34</v>
      </c>
      <c r="C52" t="n">
        <v>34</v>
      </c>
      <c r="D52" t="s">
        <v>5</v>
      </c>
      <c r="E52" t="s">
        <v>9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11</v>
      </c>
      <c r="L52" t="n">
        <v>150</v>
      </c>
      <c r="M52" t="n">
        <v>0</v>
      </c>
      <c r="N52" t="n">
        <v>80</v>
      </c>
      <c r="O52" t="n">
        <v>11</v>
      </c>
      <c r="P52" t="n">
        <v>0.00462</v>
      </c>
      <c r="Q52" t="n">
        <v>0.00383</v>
      </c>
      <c r="R52" t="n">
        <v>0.00796</v>
      </c>
      <c r="S52" t="n">
        <v>0.00304</v>
      </c>
      <c r="T52" t="n">
        <v>0.00203</v>
      </c>
      <c r="U52" t="n">
        <v>0.00255</v>
      </c>
      <c r="V52" t="n">
        <v>0.00308</v>
      </c>
      <c r="W52" t="n">
        <v>0.00736</v>
      </c>
      <c r="X52" t="n">
        <v>0.00736</v>
      </c>
      <c r="Y52" t="n">
        <v>0.00204</v>
      </c>
      <c r="Z52" t="n">
        <v>0.00237</v>
      </c>
      <c r="AA52" t="n">
        <v>0.00237</v>
      </c>
      <c r="AB52" t="n">
        <v>0.2014098201263976</v>
      </c>
      <c r="AC52" t="n">
        <v>3.027591792653392</v>
      </c>
      <c r="AD52" t="n">
        <v>171.666</v>
      </c>
      <c r="AE52" t="n">
        <v>0.07000000000000001</v>
      </c>
      <c r="AF52" t="n">
        <v>3189</v>
      </c>
      <c r="AG52" t="n">
        <v>6178</v>
      </c>
      <c r="AH52" t="n">
        <v>6368</v>
      </c>
      <c r="AI52" t="n">
        <v>6564</v>
      </c>
    </row>
    <row r="53" spans="1:39">
      <c r="B53" t="n">
        <v>34</v>
      </c>
      <c r="C53" t="n">
        <v>34</v>
      </c>
      <c r="D53" t="s">
        <v>5</v>
      </c>
      <c r="E53" t="s">
        <v>9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11.25</v>
      </c>
      <c r="L53" t="n">
        <v>150</v>
      </c>
      <c r="M53" t="n">
        <v>0</v>
      </c>
      <c r="N53" t="n">
        <v>80</v>
      </c>
      <c r="O53" t="n">
        <v>11</v>
      </c>
      <c r="P53" t="n">
        <v>0.00445</v>
      </c>
      <c r="Q53" t="n">
        <v>0.00368</v>
      </c>
      <c r="R53" t="n">
        <v>0.00765</v>
      </c>
      <c r="S53" t="n">
        <v>0.00293</v>
      </c>
      <c r="T53" t="n">
        <v>0.00202</v>
      </c>
      <c r="U53" t="n">
        <v>0.00246</v>
      </c>
      <c r="V53" t="n">
        <v>0.00296</v>
      </c>
      <c r="W53" t="n">
        <v>0.00707</v>
      </c>
      <c r="X53" t="n">
        <v>0.00707</v>
      </c>
      <c r="Y53" t="n">
        <v>0.00202</v>
      </c>
      <c r="Z53" t="n">
        <v>0.00228</v>
      </c>
      <c r="AA53" t="n">
        <v>0.00228</v>
      </c>
      <c r="AB53" t="n">
        <v>0.2115516824013556</v>
      </c>
      <c r="AC53" t="n">
        <v>3.176016982810745</v>
      </c>
      <c r="AD53" t="n">
        <v>175.2785</v>
      </c>
      <c r="AE53" t="n">
        <v>0.025</v>
      </c>
      <c r="AF53" t="n">
        <v>4028</v>
      </c>
      <c r="AG53" t="n">
        <v>16293</v>
      </c>
      <c r="AH53" t="n">
        <v>16819</v>
      </c>
      <c r="AI53" t="n">
        <v>17363</v>
      </c>
    </row>
    <row r="54" spans="1:39">
      <c r="B54" t="n">
        <v>34</v>
      </c>
      <c r="C54" t="n">
        <v>34</v>
      </c>
      <c r="D54" t="s">
        <v>5</v>
      </c>
      <c r="E54" t="s">
        <v>9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11.25</v>
      </c>
      <c r="L54" t="n">
        <v>150</v>
      </c>
      <c r="M54" t="n">
        <v>0</v>
      </c>
      <c r="N54" t="n">
        <v>80</v>
      </c>
      <c r="O54" t="n">
        <v>11</v>
      </c>
      <c r="P54" t="n">
        <v>0.00445</v>
      </c>
      <c r="Q54" t="n">
        <v>0.00368</v>
      </c>
      <c r="R54" t="n">
        <v>0.00765</v>
      </c>
      <c r="S54" t="n">
        <v>0.00293</v>
      </c>
      <c r="T54" t="n">
        <v>0.00202</v>
      </c>
      <c r="U54" t="n">
        <v>0.00246</v>
      </c>
      <c r="V54" t="n">
        <v>0.00296</v>
      </c>
      <c r="W54" t="n">
        <v>0.00707</v>
      </c>
      <c r="X54" t="n">
        <v>0.00707</v>
      </c>
      <c r="Y54" t="n">
        <v>0.00202</v>
      </c>
      <c r="Z54" t="n">
        <v>0.00228</v>
      </c>
      <c r="AA54" t="n">
        <v>0.00228</v>
      </c>
      <c r="AB54" t="n">
        <v>0.2115516824013556</v>
      </c>
      <c r="AC54" t="n">
        <v>3.176016982810745</v>
      </c>
      <c r="AD54" t="n">
        <v>175.2785</v>
      </c>
      <c r="AE54" t="n">
        <v>0.03</v>
      </c>
      <c r="AF54" t="n">
        <v>3882</v>
      </c>
      <c r="AG54" t="n">
        <v>13577</v>
      </c>
      <c r="AH54" t="n">
        <v>14016</v>
      </c>
      <c r="AI54" t="n">
        <v>14469</v>
      </c>
    </row>
    <row r="55" spans="1:39">
      <c r="B55" t="n">
        <v>34</v>
      </c>
      <c r="C55" t="n">
        <v>34</v>
      </c>
      <c r="D55" t="s">
        <v>5</v>
      </c>
      <c r="E55" t="s">
        <v>9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11.25</v>
      </c>
      <c r="L55" t="n">
        <v>150</v>
      </c>
      <c r="M55" t="n">
        <v>0</v>
      </c>
      <c r="N55" t="n">
        <v>80</v>
      </c>
      <c r="O55" t="n">
        <v>11</v>
      </c>
      <c r="P55" t="n">
        <v>0.00445</v>
      </c>
      <c r="Q55" t="n">
        <v>0.00368</v>
      </c>
      <c r="R55" t="n">
        <v>0.00765</v>
      </c>
      <c r="S55" t="n">
        <v>0.00293</v>
      </c>
      <c r="T55" t="n">
        <v>0.00202</v>
      </c>
      <c r="U55" t="n">
        <v>0.00246</v>
      </c>
      <c r="V55" t="n">
        <v>0.00296</v>
      </c>
      <c r="W55" t="n">
        <v>0.00707</v>
      </c>
      <c r="X55" t="n">
        <v>0.00707</v>
      </c>
      <c r="Y55" t="n">
        <v>0.00202</v>
      </c>
      <c r="Z55" t="n">
        <v>0.00228</v>
      </c>
      <c r="AA55" t="n">
        <v>0.00228</v>
      </c>
      <c r="AB55" t="n">
        <v>0.2115516824013556</v>
      </c>
      <c r="AC55" t="n">
        <v>3.176016982810745</v>
      </c>
      <c r="AD55" t="n">
        <v>175.2785</v>
      </c>
      <c r="AE55" t="n">
        <v>0.035</v>
      </c>
      <c r="AF55" t="n">
        <v>3742</v>
      </c>
      <c r="AG55" t="n">
        <v>11638</v>
      </c>
      <c r="AH55" t="n">
        <v>12014</v>
      </c>
      <c r="AI55" t="n">
        <v>12402</v>
      </c>
    </row>
    <row r="56" spans="1:39">
      <c r="B56" t="n">
        <v>34</v>
      </c>
      <c r="C56" t="n">
        <v>34</v>
      </c>
      <c r="D56" t="s">
        <v>5</v>
      </c>
      <c r="E56" t="s">
        <v>9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11.25</v>
      </c>
      <c r="L56" t="n">
        <v>150</v>
      </c>
      <c r="M56" t="n">
        <v>0</v>
      </c>
      <c r="N56" t="n">
        <v>80</v>
      </c>
      <c r="O56" t="n">
        <v>11</v>
      </c>
      <c r="P56" t="n">
        <v>0.00445</v>
      </c>
      <c r="Q56" t="n">
        <v>0.00368</v>
      </c>
      <c r="R56" t="n">
        <v>0.00765</v>
      </c>
      <c r="S56" t="n">
        <v>0.00293</v>
      </c>
      <c r="T56" t="n">
        <v>0.00202</v>
      </c>
      <c r="U56" t="n">
        <v>0.00246</v>
      </c>
      <c r="V56" t="n">
        <v>0.00296</v>
      </c>
      <c r="W56" t="n">
        <v>0.00707</v>
      </c>
      <c r="X56" t="n">
        <v>0.00707</v>
      </c>
      <c r="Y56" t="n">
        <v>0.00202</v>
      </c>
      <c r="Z56" t="n">
        <v>0.00228</v>
      </c>
      <c r="AA56" t="n">
        <v>0.00228</v>
      </c>
      <c r="AB56" t="n">
        <v>0.2115516824013556</v>
      </c>
      <c r="AC56" t="n">
        <v>3.176016982810745</v>
      </c>
      <c r="AD56" t="n">
        <v>175.2785</v>
      </c>
      <c r="AE56" t="n">
        <v>0.04</v>
      </c>
      <c r="AF56" t="n">
        <v>3610</v>
      </c>
      <c r="AG56" t="n">
        <v>10183</v>
      </c>
      <c r="AH56" t="n">
        <v>10512</v>
      </c>
      <c r="AI56" t="n">
        <v>10852</v>
      </c>
    </row>
    <row r="57" spans="1:39">
      <c r="B57" t="n">
        <v>34</v>
      </c>
      <c r="C57" t="n">
        <v>34</v>
      </c>
      <c r="D57" t="s">
        <v>5</v>
      </c>
      <c r="E57" t="s">
        <v>9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11.25</v>
      </c>
      <c r="L57" t="n">
        <v>150</v>
      </c>
      <c r="M57" t="n">
        <v>0</v>
      </c>
      <c r="N57" t="n">
        <v>80</v>
      </c>
      <c r="O57" t="n">
        <v>11</v>
      </c>
      <c r="P57" t="n">
        <v>0.00445</v>
      </c>
      <c r="Q57" t="n">
        <v>0.00368</v>
      </c>
      <c r="R57" t="n">
        <v>0.00765</v>
      </c>
      <c r="S57" t="n">
        <v>0.00293</v>
      </c>
      <c r="T57" t="n">
        <v>0.00202</v>
      </c>
      <c r="U57" t="n">
        <v>0.00246</v>
      </c>
      <c r="V57" t="n">
        <v>0.00296</v>
      </c>
      <c r="W57" t="n">
        <v>0.00707</v>
      </c>
      <c r="X57" t="n">
        <v>0.00707</v>
      </c>
      <c r="Y57" t="n">
        <v>0.00202</v>
      </c>
      <c r="Z57" t="n">
        <v>0.00228</v>
      </c>
      <c r="AA57" t="n">
        <v>0.00228</v>
      </c>
      <c r="AB57" t="n">
        <v>0.2115516824013556</v>
      </c>
      <c r="AC57" t="n">
        <v>3.176016982810745</v>
      </c>
      <c r="AD57" t="n">
        <v>175.2785</v>
      </c>
      <c r="AE57" t="n">
        <v>0.045</v>
      </c>
      <c r="AF57" t="n">
        <v>3484</v>
      </c>
      <c r="AG57" t="n">
        <v>9052</v>
      </c>
      <c r="AH57" t="n">
        <v>9344</v>
      </c>
      <c r="AI57" t="n">
        <v>9646</v>
      </c>
    </row>
    <row r="58" spans="1:39">
      <c r="B58" t="n">
        <v>34</v>
      </c>
      <c r="C58" t="n">
        <v>34</v>
      </c>
      <c r="D58" t="s">
        <v>5</v>
      </c>
      <c r="E58" t="s">
        <v>9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11.25</v>
      </c>
      <c r="L58" t="n">
        <v>150</v>
      </c>
      <c r="M58" t="n">
        <v>0</v>
      </c>
      <c r="N58" t="n">
        <v>80</v>
      </c>
      <c r="O58" t="n">
        <v>11</v>
      </c>
      <c r="P58" t="n">
        <v>0.00445</v>
      </c>
      <c r="Q58" t="n">
        <v>0.00368</v>
      </c>
      <c r="R58" t="n">
        <v>0.00765</v>
      </c>
      <c r="S58" t="n">
        <v>0.00293</v>
      </c>
      <c r="T58" t="n">
        <v>0.00202</v>
      </c>
      <c r="U58" t="n">
        <v>0.00246</v>
      </c>
      <c r="V58" t="n">
        <v>0.00296</v>
      </c>
      <c r="W58" t="n">
        <v>0.00707</v>
      </c>
      <c r="X58" t="n">
        <v>0.00707</v>
      </c>
      <c r="Y58" t="n">
        <v>0.00202</v>
      </c>
      <c r="Z58" t="n">
        <v>0.00228</v>
      </c>
      <c r="AA58" t="n">
        <v>0.00228</v>
      </c>
      <c r="AB58" t="n">
        <v>0.2115516824013556</v>
      </c>
      <c r="AC58" t="n">
        <v>3.176016982810745</v>
      </c>
      <c r="AD58" t="n">
        <v>175.2785</v>
      </c>
      <c r="AE58" t="n">
        <v>0.05</v>
      </c>
      <c r="AF58" t="n">
        <v>3365</v>
      </c>
      <c r="AG58" t="n">
        <v>8146</v>
      </c>
      <c r="AH58" t="n">
        <v>8410</v>
      </c>
      <c r="AI58" t="n">
        <v>8681</v>
      </c>
    </row>
    <row r="59" spans="1:39">
      <c r="B59" t="n">
        <v>34</v>
      </c>
      <c r="C59" t="n">
        <v>34</v>
      </c>
      <c r="D59" t="s">
        <v>5</v>
      </c>
      <c r="E59" t="s">
        <v>9</v>
      </c>
      <c r="F59" t="n">
        <v>28</v>
      </c>
      <c r="G59" t="n">
        <v>28</v>
      </c>
      <c r="H59" t="n">
        <v>0.2</v>
      </c>
      <c r="I59" t="n">
        <v>5000</v>
      </c>
      <c r="J59" t="n">
        <v>60000</v>
      </c>
      <c r="K59" t="n">
        <v>11.25</v>
      </c>
      <c r="L59" t="n">
        <v>150</v>
      </c>
      <c r="M59" t="n">
        <v>0</v>
      </c>
      <c r="N59" t="n">
        <v>80</v>
      </c>
      <c r="O59" t="n">
        <v>11</v>
      </c>
      <c r="P59" t="n">
        <v>0.00445</v>
      </c>
      <c r="Q59" t="n">
        <v>0.00368</v>
      </c>
      <c r="R59" t="n">
        <v>0.00765</v>
      </c>
      <c r="S59" t="n">
        <v>0.00293</v>
      </c>
      <c r="T59" t="n">
        <v>0.00202</v>
      </c>
      <c r="U59" t="n">
        <v>0.00246</v>
      </c>
      <c r="V59" t="n">
        <v>0.00296</v>
      </c>
      <c r="W59" t="n">
        <v>0.00707</v>
      </c>
      <c r="X59" t="n">
        <v>0.00707</v>
      </c>
      <c r="Y59" t="n">
        <v>0.00202</v>
      </c>
      <c r="Z59" t="n">
        <v>0.00228</v>
      </c>
      <c r="AA59" t="n">
        <v>0.00228</v>
      </c>
      <c r="AB59" t="n">
        <v>0.2115516824013556</v>
      </c>
      <c r="AC59" t="n">
        <v>3.176016982810745</v>
      </c>
      <c r="AD59" t="n">
        <v>175.2785</v>
      </c>
      <c r="AE59" t="n">
        <v>0.055</v>
      </c>
      <c r="AF59" t="n">
        <v>3251</v>
      </c>
      <c r="AG59" t="n">
        <v>7406</v>
      </c>
      <c r="AH59" t="n">
        <v>7645</v>
      </c>
      <c r="AI59" t="n">
        <v>7892</v>
      </c>
    </row>
    <row r="60" spans="1:39">
      <c r="B60" t="n">
        <v>34</v>
      </c>
      <c r="C60" t="n">
        <v>34</v>
      </c>
      <c r="D60" t="s">
        <v>5</v>
      </c>
      <c r="E60" t="s">
        <v>9</v>
      </c>
      <c r="F60" t="n">
        <v>28</v>
      </c>
      <c r="G60" t="n">
        <v>28</v>
      </c>
      <c r="H60" t="n">
        <v>0.2</v>
      </c>
      <c r="I60" t="n">
        <v>5000</v>
      </c>
      <c r="J60" t="n">
        <v>60000</v>
      </c>
      <c r="K60" t="n">
        <v>11.25</v>
      </c>
      <c r="L60" t="n">
        <v>150</v>
      </c>
      <c r="M60" t="n">
        <v>0</v>
      </c>
      <c r="N60" t="n">
        <v>80</v>
      </c>
      <c r="O60" t="n">
        <v>11</v>
      </c>
      <c r="P60" t="n">
        <v>0.00445</v>
      </c>
      <c r="Q60" t="n">
        <v>0.00368</v>
      </c>
      <c r="R60" t="n">
        <v>0.00765</v>
      </c>
      <c r="S60" t="n">
        <v>0.00293</v>
      </c>
      <c r="T60" t="n">
        <v>0.00202</v>
      </c>
      <c r="U60" t="n">
        <v>0.00246</v>
      </c>
      <c r="V60" t="n">
        <v>0.00296</v>
      </c>
      <c r="W60" t="n">
        <v>0.00707</v>
      </c>
      <c r="X60" t="n">
        <v>0.00707</v>
      </c>
      <c r="Y60" t="n">
        <v>0.00202</v>
      </c>
      <c r="Z60" t="n">
        <v>0.00228</v>
      </c>
      <c r="AA60" t="n">
        <v>0.00228</v>
      </c>
      <c r="AB60" t="n">
        <v>0.2115516824013556</v>
      </c>
      <c r="AC60" t="n">
        <v>3.176016982810745</v>
      </c>
      <c r="AD60" t="n">
        <v>175.2785</v>
      </c>
      <c r="AE60" t="n">
        <v>0.06</v>
      </c>
      <c r="AF60" t="n">
        <v>3142</v>
      </c>
      <c r="AG60" t="n">
        <v>6789</v>
      </c>
      <c r="AH60" t="n">
        <v>7008</v>
      </c>
      <c r="AI60" t="n">
        <v>7234</v>
      </c>
    </row>
    <row r="61" spans="1:39">
      <c r="B61" t="n">
        <v>34</v>
      </c>
      <c r="C61" t="n">
        <v>34</v>
      </c>
      <c r="D61" t="s">
        <v>5</v>
      </c>
      <c r="E61" t="s">
        <v>9</v>
      </c>
      <c r="F61" t="n">
        <v>28</v>
      </c>
      <c r="G61" t="n">
        <v>28</v>
      </c>
      <c r="H61" t="n">
        <v>0.2</v>
      </c>
      <c r="I61" t="n">
        <v>5000</v>
      </c>
      <c r="J61" t="n">
        <v>60000</v>
      </c>
      <c r="K61" t="n">
        <v>11.25</v>
      </c>
      <c r="L61" t="n">
        <v>150</v>
      </c>
      <c r="M61" t="n">
        <v>0</v>
      </c>
      <c r="N61" t="n">
        <v>80</v>
      </c>
      <c r="O61" t="n">
        <v>11</v>
      </c>
      <c r="P61" t="n">
        <v>0.00445</v>
      </c>
      <c r="Q61" t="n">
        <v>0.00368</v>
      </c>
      <c r="R61" t="n">
        <v>0.00765</v>
      </c>
      <c r="S61" t="n">
        <v>0.00293</v>
      </c>
      <c r="T61" t="n">
        <v>0.00202</v>
      </c>
      <c r="U61" t="n">
        <v>0.00246</v>
      </c>
      <c r="V61" t="n">
        <v>0.00296</v>
      </c>
      <c r="W61" t="n">
        <v>0.00707</v>
      </c>
      <c r="X61" t="n">
        <v>0.00707</v>
      </c>
      <c r="Y61" t="n">
        <v>0.00202</v>
      </c>
      <c r="Z61" t="n">
        <v>0.00228</v>
      </c>
      <c r="AA61" t="n">
        <v>0.00228</v>
      </c>
      <c r="AB61" t="n">
        <v>0.2115516824013556</v>
      </c>
      <c r="AC61" t="n">
        <v>3.176016982810745</v>
      </c>
      <c r="AD61" t="n">
        <v>175.2785</v>
      </c>
      <c r="AE61" t="n">
        <v>0.065</v>
      </c>
      <c r="AF61" t="n">
        <v>3039</v>
      </c>
      <c r="AG61" t="n">
        <v>6266</v>
      </c>
      <c r="AH61" t="n">
        <v>6469</v>
      </c>
      <c r="AI61" t="n">
        <v>6678</v>
      </c>
    </row>
    <row r="62" spans="1:39">
      <c r="B62" t="n">
        <v>34</v>
      </c>
      <c r="C62" t="n">
        <v>34</v>
      </c>
      <c r="D62" t="s">
        <v>5</v>
      </c>
      <c r="E62" t="s">
        <v>9</v>
      </c>
      <c r="F62" t="n">
        <v>28</v>
      </c>
      <c r="G62" t="n">
        <v>28</v>
      </c>
      <c r="H62" t="n">
        <v>0.2</v>
      </c>
      <c r="I62" t="n">
        <v>5000</v>
      </c>
      <c r="J62" t="n">
        <v>60000</v>
      </c>
      <c r="K62" t="n">
        <v>11.25</v>
      </c>
      <c r="L62" t="n">
        <v>150</v>
      </c>
      <c r="M62" t="n">
        <v>0</v>
      </c>
      <c r="N62" t="n">
        <v>80</v>
      </c>
      <c r="O62" t="n">
        <v>11</v>
      </c>
      <c r="P62" t="n">
        <v>0.00445</v>
      </c>
      <c r="Q62" t="n">
        <v>0.00368</v>
      </c>
      <c r="R62" t="n">
        <v>0.00765</v>
      </c>
      <c r="S62" t="n">
        <v>0.00293</v>
      </c>
      <c r="T62" t="n">
        <v>0.00202</v>
      </c>
      <c r="U62" t="n">
        <v>0.00246</v>
      </c>
      <c r="V62" t="n">
        <v>0.00296</v>
      </c>
      <c r="W62" t="n">
        <v>0.00707</v>
      </c>
      <c r="X62" t="n">
        <v>0.00707</v>
      </c>
      <c r="Y62" t="n">
        <v>0.00202</v>
      </c>
      <c r="Z62" t="n">
        <v>0.00228</v>
      </c>
      <c r="AA62" t="n">
        <v>0.00228</v>
      </c>
      <c r="AB62" t="n">
        <v>0.2115516824013556</v>
      </c>
      <c r="AC62" t="n">
        <v>3.176016982810745</v>
      </c>
      <c r="AD62" t="n">
        <v>175.2785</v>
      </c>
      <c r="AE62" t="n">
        <v>0.07000000000000001</v>
      </c>
      <c r="AF62" t="n">
        <v>2941</v>
      </c>
      <c r="AG62" t="n">
        <v>5819</v>
      </c>
      <c r="AH62" t="n">
        <v>6007</v>
      </c>
      <c r="AI62" t="n">
        <v>6201</v>
      </c>
    </row>
    <row r="63" spans="1:39">
      <c r="B63" t="n">
        <v>34</v>
      </c>
      <c r="C63" t="n">
        <v>34</v>
      </c>
      <c r="D63" t="s">
        <v>5</v>
      </c>
      <c r="E63" t="s">
        <v>9</v>
      </c>
      <c r="F63" t="n">
        <v>28</v>
      </c>
      <c r="G63" t="n">
        <v>28</v>
      </c>
      <c r="H63" t="n">
        <v>0.2</v>
      </c>
      <c r="I63" t="n">
        <v>5000</v>
      </c>
      <c r="J63" t="n">
        <v>60000</v>
      </c>
      <c r="K63" t="n">
        <v>11.5</v>
      </c>
      <c r="L63" t="n">
        <v>150</v>
      </c>
      <c r="M63" t="n">
        <v>0</v>
      </c>
      <c r="N63" t="n">
        <v>80</v>
      </c>
      <c r="O63" t="n">
        <v>11</v>
      </c>
      <c r="P63" t="n">
        <v>0.00428</v>
      </c>
      <c r="Q63" t="n">
        <v>0.00354</v>
      </c>
      <c r="R63" t="n">
        <v>0.00736</v>
      </c>
      <c r="S63" t="n">
        <v>0.00282</v>
      </c>
      <c r="T63" t="n">
        <v>0.00202</v>
      </c>
      <c r="U63" t="n">
        <v>0.00237</v>
      </c>
      <c r="V63" t="n">
        <v>0.00285</v>
      </c>
      <c r="W63" t="n">
        <v>0.00681</v>
      </c>
      <c r="X63" t="n">
        <v>0.00681</v>
      </c>
      <c r="Y63" t="n">
        <v>0.00202</v>
      </c>
      <c r="Z63" t="n">
        <v>0.0022</v>
      </c>
      <c r="AA63" t="n">
        <v>0.0022</v>
      </c>
      <c r="AB63" t="n">
        <v>0.2260424774824863</v>
      </c>
      <c r="AC63" t="n">
        <v>3.358595165815244</v>
      </c>
      <c r="AD63" t="n">
        <v>178.891</v>
      </c>
      <c r="AE63" t="n">
        <v>0.025</v>
      </c>
      <c r="AF63" t="n">
        <v>3737</v>
      </c>
      <c r="AG63" t="n">
        <v>15254</v>
      </c>
      <c r="AH63" t="n">
        <v>15776</v>
      </c>
      <c r="AI63" t="n">
        <v>16315</v>
      </c>
    </row>
    <row r="64" spans="1:39">
      <c r="B64" t="n">
        <v>34</v>
      </c>
      <c r="C64" t="n">
        <v>34</v>
      </c>
      <c r="D64" t="s">
        <v>5</v>
      </c>
      <c r="E64" t="s">
        <v>9</v>
      </c>
      <c r="F64" t="n">
        <v>28</v>
      </c>
      <c r="G64" t="n">
        <v>28</v>
      </c>
      <c r="H64" t="n">
        <v>0.2</v>
      </c>
      <c r="I64" t="n">
        <v>5000</v>
      </c>
      <c r="J64" t="n">
        <v>60000</v>
      </c>
      <c r="K64" t="n">
        <v>11.5</v>
      </c>
      <c r="L64" t="n">
        <v>150</v>
      </c>
      <c r="M64" t="n">
        <v>0</v>
      </c>
      <c r="N64" t="n">
        <v>80</v>
      </c>
      <c r="O64" t="n">
        <v>11</v>
      </c>
      <c r="P64" t="n">
        <v>0.00428</v>
      </c>
      <c r="Q64" t="n">
        <v>0.00354</v>
      </c>
      <c r="R64" t="n">
        <v>0.00736</v>
      </c>
      <c r="S64" t="n">
        <v>0.00282</v>
      </c>
      <c r="T64" t="n">
        <v>0.00202</v>
      </c>
      <c r="U64" t="n">
        <v>0.00237</v>
      </c>
      <c r="V64" t="n">
        <v>0.00285</v>
      </c>
      <c r="W64" t="n">
        <v>0.00681</v>
      </c>
      <c r="X64" t="n">
        <v>0.00681</v>
      </c>
      <c r="Y64" t="n">
        <v>0.00202</v>
      </c>
      <c r="Z64" t="n">
        <v>0.0022</v>
      </c>
      <c r="AA64" t="n">
        <v>0.0022</v>
      </c>
      <c r="AB64" t="n">
        <v>0.2260424774824863</v>
      </c>
      <c r="AC64" t="n">
        <v>3.358595165815244</v>
      </c>
      <c r="AD64" t="n">
        <v>178.891</v>
      </c>
      <c r="AE64" t="n">
        <v>0.03</v>
      </c>
      <c r="AF64" t="n">
        <v>3594</v>
      </c>
      <c r="AG64" t="n">
        <v>12712</v>
      </c>
      <c r="AH64" t="n">
        <v>13146</v>
      </c>
      <c r="AI64" t="n">
        <v>13596</v>
      </c>
    </row>
    <row r="65" spans="1:39">
      <c r="B65" t="n">
        <v>34</v>
      </c>
      <c r="C65" t="n">
        <v>34</v>
      </c>
      <c r="D65" t="s">
        <v>5</v>
      </c>
      <c r="E65" t="s">
        <v>9</v>
      </c>
      <c r="F65" t="n">
        <v>28</v>
      </c>
      <c r="G65" t="n">
        <v>28</v>
      </c>
      <c r="H65" t="n">
        <v>0.2</v>
      </c>
      <c r="I65" t="n">
        <v>5000</v>
      </c>
      <c r="J65" t="n">
        <v>60000</v>
      </c>
      <c r="K65" t="n">
        <v>11.5</v>
      </c>
      <c r="L65" t="n">
        <v>150</v>
      </c>
      <c r="M65" t="n">
        <v>0</v>
      </c>
      <c r="N65" t="n">
        <v>80</v>
      </c>
      <c r="O65" t="n">
        <v>11</v>
      </c>
      <c r="P65" t="n">
        <v>0.00428</v>
      </c>
      <c r="Q65" t="n">
        <v>0.00354</v>
      </c>
      <c r="R65" t="n">
        <v>0.00736</v>
      </c>
      <c r="S65" t="n">
        <v>0.00282</v>
      </c>
      <c r="T65" t="n">
        <v>0.00202</v>
      </c>
      <c r="U65" t="n">
        <v>0.00237</v>
      </c>
      <c r="V65" t="n">
        <v>0.00285</v>
      </c>
      <c r="W65" t="n">
        <v>0.00681</v>
      </c>
      <c r="X65" t="n">
        <v>0.00681</v>
      </c>
      <c r="Y65" t="n">
        <v>0.00202</v>
      </c>
      <c r="Z65" t="n">
        <v>0.0022</v>
      </c>
      <c r="AA65" t="n">
        <v>0.0022</v>
      </c>
      <c r="AB65" t="n">
        <v>0.2260424774824863</v>
      </c>
      <c r="AC65" t="n">
        <v>3.358595165815244</v>
      </c>
      <c r="AD65" t="n">
        <v>178.891</v>
      </c>
      <c r="AE65" t="n">
        <v>0.035</v>
      </c>
      <c r="AF65" t="n">
        <v>3459</v>
      </c>
      <c r="AG65" t="n">
        <v>10896</v>
      </c>
      <c r="AH65" t="n">
        <v>11268</v>
      </c>
      <c r="AI65" t="n">
        <v>11653</v>
      </c>
    </row>
    <row r="66" spans="1:39">
      <c r="B66" t="n">
        <v>34</v>
      </c>
      <c r="C66" t="n">
        <v>34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11.5</v>
      </c>
      <c r="L66" t="n">
        <v>150</v>
      </c>
      <c r="M66" t="n">
        <v>0</v>
      </c>
      <c r="N66" t="n">
        <v>80</v>
      </c>
      <c r="O66" t="n">
        <v>11</v>
      </c>
      <c r="P66" t="n">
        <v>0.00428</v>
      </c>
      <c r="Q66" t="n">
        <v>0.00354</v>
      </c>
      <c r="R66" t="n">
        <v>0.00736</v>
      </c>
      <c r="S66" t="n">
        <v>0.00282</v>
      </c>
      <c r="T66" t="n">
        <v>0.00202</v>
      </c>
      <c r="U66" t="n">
        <v>0.00237</v>
      </c>
      <c r="V66" t="n">
        <v>0.00285</v>
      </c>
      <c r="W66" t="n">
        <v>0.00681</v>
      </c>
      <c r="X66" t="n">
        <v>0.00681</v>
      </c>
      <c r="Y66" t="n">
        <v>0.00202</v>
      </c>
      <c r="Z66" t="n">
        <v>0.0022</v>
      </c>
      <c r="AA66" t="n">
        <v>0.0022</v>
      </c>
      <c r="AB66" t="n">
        <v>0.2260424774824863</v>
      </c>
      <c r="AC66" t="n">
        <v>3.358595165815244</v>
      </c>
      <c r="AD66" t="n">
        <v>178.891</v>
      </c>
      <c r="AE66" t="n">
        <v>0.04</v>
      </c>
      <c r="AF66" t="n">
        <v>3331</v>
      </c>
      <c r="AG66" t="n">
        <v>9534</v>
      </c>
      <c r="AH66" t="n">
        <v>9860</v>
      </c>
      <c r="AI66" t="n">
        <v>10197</v>
      </c>
    </row>
    <row r="67" spans="1:39">
      <c r="B67" t="n">
        <v>34</v>
      </c>
      <c r="C67" t="n">
        <v>34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11.5</v>
      </c>
      <c r="L67" t="n">
        <v>150</v>
      </c>
      <c r="M67" t="n">
        <v>0</v>
      </c>
      <c r="N67" t="n">
        <v>80</v>
      </c>
      <c r="O67" t="n">
        <v>11</v>
      </c>
      <c r="P67" t="n">
        <v>0.00428</v>
      </c>
      <c r="Q67" t="n">
        <v>0.00354</v>
      </c>
      <c r="R67" t="n">
        <v>0.00736</v>
      </c>
      <c r="S67" t="n">
        <v>0.00282</v>
      </c>
      <c r="T67" t="n">
        <v>0.00202</v>
      </c>
      <c r="U67" t="n">
        <v>0.00237</v>
      </c>
      <c r="V67" t="n">
        <v>0.00285</v>
      </c>
      <c r="W67" t="n">
        <v>0.00681</v>
      </c>
      <c r="X67" t="n">
        <v>0.00681</v>
      </c>
      <c r="Y67" t="n">
        <v>0.00202</v>
      </c>
      <c r="Z67" t="n">
        <v>0.0022</v>
      </c>
      <c r="AA67" t="n">
        <v>0.0022</v>
      </c>
      <c r="AB67" t="n">
        <v>0.2260424774824863</v>
      </c>
      <c r="AC67" t="n">
        <v>3.358595165815244</v>
      </c>
      <c r="AD67" t="n">
        <v>178.891</v>
      </c>
      <c r="AE67" t="n">
        <v>0.045</v>
      </c>
      <c r="AF67" t="n">
        <v>3209</v>
      </c>
      <c r="AG67" t="n">
        <v>8475</v>
      </c>
      <c r="AH67" t="n">
        <v>8764</v>
      </c>
      <c r="AI67" t="n">
        <v>9064</v>
      </c>
    </row>
    <row r="68" spans="1:39">
      <c r="B68" t="n">
        <v>34</v>
      </c>
      <c r="C68" t="n">
        <v>34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11.5</v>
      </c>
      <c r="L68" t="n">
        <v>150</v>
      </c>
      <c r="M68" t="n">
        <v>0</v>
      </c>
      <c r="N68" t="n">
        <v>80</v>
      </c>
      <c r="O68" t="n">
        <v>11</v>
      </c>
      <c r="P68" t="n">
        <v>0.00428</v>
      </c>
      <c r="Q68" t="n">
        <v>0.00354</v>
      </c>
      <c r="R68" t="n">
        <v>0.00736</v>
      </c>
      <c r="S68" t="n">
        <v>0.00282</v>
      </c>
      <c r="T68" t="n">
        <v>0.00202</v>
      </c>
      <c r="U68" t="n">
        <v>0.00237</v>
      </c>
      <c r="V68" t="n">
        <v>0.00285</v>
      </c>
      <c r="W68" t="n">
        <v>0.00681</v>
      </c>
      <c r="X68" t="n">
        <v>0.00681</v>
      </c>
      <c r="Y68" t="n">
        <v>0.00202</v>
      </c>
      <c r="Z68" t="n">
        <v>0.0022</v>
      </c>
      <c r="AA68" t="n">
        <v>0.0022</v>
      </c>
      <c r="AB68" t="n">
        <v>0.2260424774824863</v>
      </c>
      <c r="AC68" t="n">
        <v>3.358595165815244</v>
      </c>
      <c r="AD68" t="n">
        <v>178.891</v>
      </c>
      <c r="AE68" t="n">
        <v>0.05</v>
      </c>
      <c r="AF68" t="n">
        <v>3094</v>
      </c>
      <c r="AG68" t="n">
        <v>7627</v>
      </c>
      <c r="AH68" t="n">
        <v>7888</v>
      </c>
      <c r="AI68" t="n">
        <v>8157</v>
      </c>
    </row>
    <row r="69" spans="1:39">
      <c r="B69" t="n">
        <v>34</v>
      </c>
      <c r="C69" t="n">
        <v>34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11.5</v>
      </c>
      <c r="L69" t="n">
        <v>150</v>
      </c>
      <c r="M69" t="n">
        <v>0</v>
      </c>
      <c r="N69" t="n">
        <v>80</v>
      </c>
      <c r="O69" t="n">
        <v>11</v>
      </c>
      <c r="P69" t="n">
        <v>0.00428</v>
      </c>
      <c r="Q69" t="n">
        <v>0.00354</v>
      </c>
      <c r="R69" t="n">
        <v>0.00736</v>
      </c>
      <c r="S69" t="n">
        <v>0.00282</v>
      </c>
      <c r="T69" t="n">
        <v>0.00202</v>
      </c>
      <c r="U69" t="n">
        <v>0.00237</v>
      </c>
      <c r="V69" t="n">
        <v>0.00285</v>
      </c>
      <c r="W69" t="n">
        <v>0.00681</v>
      </c>
      <c r="X69" t="n">
        <v>0.00681</v>
      </c>
      <c r="Y69" t="n">
        <v>0.00202</v>
      </c>
      <c r="Z69" t="n">
        <v>0.0022</v>
      </c>
      <c r="AA69" t="n">
        <v>0.0022</v>
      </c>
      <c r="AB69" t="n">
        <v>0.2260424774824863</v>
      </c>
      <c r="AC69" t="n">
        <v>3.358595165815244</v>
      </c>
      <c r="AD69" t="n">
        <v>178.891</v>
      </c>
      <c r="AE69" t="n">
        <v>0.055</v>
      </c>
      <c r="AF69" t="n">
        <v>2984</v>
      </c>
      <c r="AG69" t="n">
        <v>6934</v>
      </c>
      <c r="AH69" t="n">
        <v>7171</v>
      </c>
      <c r="AI69" t="n">
        <v>7416</v>
      </c>
    </row>
    <row r="70" spans="1:39">
      <c r="B70" t="n">
        <v>34</v>
      </c>
      <c r="C70" t="n">
        <v>34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11.5</v>
      </c>
      <c r="L70" t="n">
        <v>150</v>
      </c>
      <c r="M70" t="n">
        <v>0</v>
      </c>
      <c r="N70" t="n">
        <v>80</v>
      </c>
      <c r="O70" t="n">
        <v>11</v>
      </c>
      <c r="P70" t="n">
        <v>0.00428</v>
      </c>
      <c r="Q70" t="n">
        <v>0.00354</v>
      </c>
      <c r="R70" t="n">
        <v>0.00736</v>
      </c>
      <c r="S70" t="n">
        <v>0.00282</v>
      </c>
      <c r="T70" t="n">
        <v>0.00202</v>
      </c>
      <c r="U70" t="n">
        <v>0.00237</v>
      </c>
      <c r="V70" t="n">
        <v>0.00285</v>
      </c>
      <c r="W70" t="n">
        <v>0.00681</v>
      </c>
      <c r="X70" t="n">
        <v>0.00681</v>
      </c>
      <c r="Y70" t="n">
        <v>0.00202</v>
      </c>
      <c r="Z70" t="n">
        <v>0.0022</v>
      </c>
      <c r="AA70" t="n">
        <v>0.0022</v>
      </c>
      <c r="AB70" t="n">
        <v>0.2260424774824863</v>
      </c>
      <c r="AC70" t="n">
        <v>3.358595165815244</v>
      </c>
      <c r="AD70" t="n">
        <v>178.891</v>
      </c>
      <c r="AE70" t="n">
        <v>0.06</v>
      </c>
      <c r="AF70" t="n">
        <v>2880</v>
      </c>
      <c r="AG70" t="n">
        <v>6356</v>
      </c>
      <c r="AH70" t="n">
        <v>6573</v>
      </c>
      <c r="AI70" t="n">
        <v>6798</v>
      </c>
    </row>
    <row r="71" spans="1:39">
      <c r="B71" t="n">
        <v>34</v>
      </c>
      <c r="C71" t="n">
        <v>34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11.5</v>
      </c>
      <c r="L71" t="n">
        <v>150</v>
      </c>
      <c r="M71" t="n">
        <v>0</v>
      </c>
      <c r="N71" t="n">
        <v>80</v>
      </c>
      <c r="O71" t="n">
        <v>11</v>
      </c>
      <c r="P71" t="n">
        <v>0.00428</v>
      </c>
      <c r="Q71" t="n">
        <v>0.00354</v>
      </c>
      <c r="R71" t="n">
        <v>0.00736</v>
      </c>
      <c r="S71" t="n">
        <v>0.00282</v>
      </c>
      <c r="T71" t="n">
        <v>0.00202</v>
      </c>
      <c r="U71" t="n">
        <v>0.00237</v>
      </c>
      <c r="V71" t="n">
        <v>0.00285</v>
      </c>
      <c r="W71" t="n">
        <v>0.00681</v>
      </c>
      <c r="X71" t="n">
        <v>0.00681</v>
      </c>
      <c r="Y71" t="n">
        <v>0.00202</v>
      </c>
      <c r="Z71" t="n">
        <v>0.0022</v>
      </c>
      <c r="AA71" t="n">
        <v>0.0022</v>
      </c>
      <c r="AB71" t="n">
        <v>0.2260424774824863</v>
      </c>
      <c r="AC71" t="n">
        <v>3.358595165815244</v>
      </c>
      <c r="AD71" t="n">
        <v>178.891</v>
      </c>
      <c r="AE71" t="n">
        <v>0.065</v>
      </c>
      <c r="AF71" t="n">
        <v>2781</v>
      </c>
      <c r="AG71" t="n">
        <v>5867</v>
      </c>
      <c r="AH71" t="n">
        <v>6068</v>
      </c>
      <c r="AI71" t="n">
        <v>6275</v>
      </c>
    </row>
    <row r="72" spans="1:39">
      <c r="B72" t="n">
        <v>34</v>
      </c>
      <c r="C72" t="n">
        <v>34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11.5</v>
      </c>
      <c r="L72" t="n">
        <v>150</v>
      </c>
      <c r="M72" t="n">
        <v>0</v>
      </c>
      <c r="N72" t="n">
        <v>80</v>
      </c>
      <c r="O72" t="n">
        <v>11</v>
      </c>
      <c r="P72" t="n">
        <v>0.00428</v>
      </c>
      <c r="Q72" t="n">
        <v>0.00354</v>
      </c>
      <c r="R72" t="n">
        <v>0.00736</v>
      </c>
      <c r="S72" t="n">
        <v>0.00282</v>
      </c>
      <c r="T72" t="n">
        <v>0.00202</v>
      </c>
      <c r="U72" t="n">
        <v>0.00237</v>
      </c>
      <c r="V72" t="n">
        <v>0.00285</v>
      </c>
      <c r="W72" t="n">
        <v>0.00681</v>
      </c>
      <c r="X72" t="n">
        <v>0.00681</v>
      </c>
      <c r="Y72" t="n">
        <v>0.00202</v>
      </c>
      <c r="Z72" t="n">
        <v>0.0022</v>
      </c>
      <c r="AA72" t="n">
        <v>0.0022</v>
      </c>
      <c r="AB72" t="n">
        <v>0.2260424774824863</v>
      </c>
      <c r="AC72" t="n">
        <v>3.358595165815244</v>
      </c>
      <c r="AD72" t="n">
        <v>178.891</v>
      </c>
      <c r="AE72" t="n">
        <v>0.07000000000000001</v>
      </c>
      <c r="AF72" t="n">
        <v>2687</v>
      </c>
      <c r="AG72" t="n">
        <v>5448</v>
      </c>
      <c r="AH72" t="n">
        <v>5634</v>
      </c>
      <c r="AI72" t="n">
        <v>5827</v>
      </c>
    </row>
    <row r="73" spans="1:39">
      <c r="B73" t="n">
        <v>34</v>
      </c>
      <c r="C73" t="n">
        <v>34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11.75</v>
      </c>
      <c r="L73" t="n">
        <v>150</v>
      </c>
      <c r="M73" t="n">
        <v>0</v>
      </c>
      <c r="N73" t="n">
        <v>80</v>
      </c>
      <c r="O73" t="n">
        <v>11</v>
      </c>
      <c r="P73" t="n">
        <v>0.00412</v>
      </c>
      <c r="Q73" t="n">
        <v>0.00341</v>
      </c>
      <c r="R73" t="n">
        <v>0.00708</v>
      </c>
      <c r="S73" t="n">
        <v>0.00272</v>
      </c>
      <c r="T73" t="n">
        <v>0.00201</v>
      </c>
      <c r="U73" t="n">
        <v>0.00228</v>
      </c>
      <c r="V73" t="n">
        <v>0.00275</v>
      </c>
      <c r="W73" t="n">
        <v>0.00655</v>
      </c>
      <c r="X73" t="n">
        <v>0.00655</v>
      </c>
      <c r="Y73" t="n">
        <v>0.00201</v>
      </c>
      <c r="Z73" t="n">
        <v>0.00212</v>
      </c>
      <c r="AA73" t="n">
        <v>0.00212</v>
      </c>
      <c r="AB73" t="n">
        <v>0.2478063627519914</v>
      </c>
      <c r="AC73" t="n">
        <v>3.595733881323347</v>
      </c>
      <c r="AD73" t="n">
        <v>182.5035</v>
      </c>
      <c r="AE73" t="n">
        <v>0.025</v>
      </c>
      <c r="AF73" t="n">
        <v>3419</v>
      </c>
      <c r="AG73" t="n">
        <v>14104</v>
      </c>
      <c r="AH73" t="n">
        <v>14621</v>
      </c>
      <c r="AI73" t="n">
        <v>15157</v>
      </c>
    </row>
    <row r="74" spans="1:39">
      <c r="B74" t="n">
        <v>34</v>
      </c>
      <c r="C74" t="n">
        <v>34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11.75</v>
      </c>
      <c r="L74" t="n">
        <v>150</v>
      </c>
      <c r="M74" t="n">
        <v>0</v>
      </c>
      <c r="N74" t="n">
        <v>80</v>
      </c>
      <c r="O74" t="n">
        <v>11</v>
      </c>
      <c r="P74" t="n">
        <v>0.00412</v>
      </c>
      <c r="Q74" t="n">
        <v>0.00341</v>
      </c>
      <c r="R74" t="n">
        <v>0.00708</v>
      </c>
      <c r="S74" t="n">
        <v>0.00272</v>
      </c>
      <c r="T74" t="n">
        <v>0.00201</v>
      </c>
      <c r="U74" t="n">
        <v>0.00228</v>
      </c>
      <c r="V74" t="n">
        <v>0.00275</v>
      </c>
      <c r="W74" t="n">
        <v>0.00655</v>
      </c>
      <c r="X74" t="n">
        <v>0.00655</v>
      </c>
      <c r="Y74" t="n">
        <v>0.00201</v>
      </c>
      <c r="Z74" t="n">
        <v>0.00212</v>
      </c>
      <c r="AA74" t="n">
        <v>0.00212</v>
      </c>
      <c r="AB74" t="n">
        <v>0.2478063627519914</v>
      </c>
      <c r="AC74" t="n">
        <v>3.595733881323347</v>
      </c>
      <c r="AD74" t="n">
        <v>182.5035</v>
      </c>
      <c r="AE74" t="n">
        <v>0.03</v>
      </c>
      <c r="AF74" t="n">
        <v>3280</v>
      </c>
      <c r="AG74" t="n">
        <v>11753</v>
      </c>
      <c r="AH74" t="n">
        <v>12184</v>
      </c>
      <c r="AI74" t="n">
        <v>12631</v>
      </c>
    </row>
    <row r="75" spans="1:39">
      <c r="B75" t="n">
        <v>34</v>
      </c>
      <c r="C75" t="n">
        <v>34</v>
      </c>
      <c r="D75" t="s">
        <v>5</v>
      </c>
      <c r="E75" t="s">
        <v>9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11.75</v>
      </c>
      <c r="L75" t="n">
        <v>150</v>
      </c>
      <c r="M75" t="n">
        <v>0</v>
      </c>
      <c r="N75" t="n">
        <v>80</v>
      </c>
      <c r="O75" t="n">
        <v>11</v>
      </c>
      <c r="P75" t="n">
        <v>0.00412</v>
      </c>
      <c r="Q75" t="n">
        <v>0.00341</v>
      </c>
      <c r="R75" t="n">
        <v>0.00708</v>
      </c>
      <c r="S75" t="n">
        <v>0.00272</v>
      </c>
      <c r="T75" t="n">
        <v>0.00201</v>
      </c>
      <c r="U75" t="n">
        <v>0.00228</v>
      </c>
      <c r="V75" t="n">
        <v>0.00275</v>
      </c>
      <c r="W75" t="n">
        <v>0.00655</v>
      </c>
      <c r="X75" t="n">
        <v>0.00655</v>
      </c>
      <c r="Y75" t="n">
        <v>0.00201</v>
      </c>
      <c r="Z75" t="n">
        <v>0.00212</v>
      </c>
      <c r="AA75" t="n">
        <v>0.00212</v>
      </c>
      <c r="AB75" t="n">
        <v>0.2478063627519914</v>
      </c>
      <c r="AC75" t="n">
        <v>3.595733881323347</v>
      </c>
      <c r="AD75" t="n">
        <v>182.5035</v>
      </c>
      <c r="AE75" t="n">
        <v>0.035</v>
      </c>
      <c r="AF75" t="n">
        <v>3148</v>
      </c>
      <c r="AG75" t="n">
        <v>10074</v>
      </c>
      <c r="AH75" t="n">
        <v>10443</v>
      </c>
      <c r="AI75" t="n">
        <v>10826</v>
      </c>
    </row>
    <row r="76" spans="1:39">
      <c r="B76" t="n">
        <v>34</v>
      </c>
      <c r="C76" t="n">
        <v>34</v>
      </c>
      <c r="D76" t="s">
        <v>5</v>
      </c>
      <c r="E76" t="s">
        <v>9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11.75</v>
      </c>
      <c r="L76" t="n">
        <v>150</v>
      </c>
      <c r="M76" t="n">
        <v>0</v>
      </c>
      <c r="N76" t="n">
        <v>80</v>
      </c>
      <c r="O76" t="n">
        <v>11</v>
      </c>
      <c r="P76" t="n">
        <v>0.00412</v>
      </c>
      <c r="Q76" t="n">
        <v>0.00341</v>
      </c>
      <c r="R76" t="n">
        <v>0.00708</v>
      </c>
      <c r="S76" t="n">
        <v>0.00272</v>
      </c>
      <c r="T76" t="n">
        <v>0.00201</v>
      </c>
      <c r="U76" t="n">
        <v>0.00228</v>
      </c>
      <c r="V76" t="n">
        <v>0.00275</v>
      </c>
      <c r="W76" t="n">
        <v>0.00655</v>
      </c>
      <c r="X76" t="n">
        <v>0.00655</v>
      </c>
      <c r="Y76" t="n">
        <v>0.00201</v>
      </c>
      <c r="Z76" t="n">
        <v>0.00212</v>
      </c>
      <c r="AA76" t="n">
        <v>0.00212</v>
      </c>
      <c r="AB76" t="n">
        <v>0.2478063627519914</v>
      </c>
      <c r="AC76" t="n">
        <v>3.595733881323347</v>
      </c>
      <c r="AD76" t="n">
        <v>182.5035</v>
      </c>
      <c r="AE76" t="n">
        <v>0.04</v>
      </c>
      <c r="AF76" t="n">
        <v>3025</v>
      </c>
      <c r="AG76" t="n">
        <v>8815</v>
      </c>
      <c r="AH76" t="n">
        <v>9138</v>
      </c>
      <c r="AI76" t="n">
        <v>9473</v>
      </c>
    </row>
    <row r="77" spans="1:39">
      <c r="B77" t="n">
        <v>34</v>
      </c>
      <c r="C77" t="n">
        <v>34</v>
      </c>
      <c r="D77" t="s">
        <v>5</v>
      </c>
      <c r="E77" t="s">
        <v>9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11.75</v>
      </c>
      <c r="L77" t="n">
        <v>150</v>
      </c>
      <c r="M77" t="n">
        <v>0</v>
      </c>
      <c r="N77" t="n">
        <v>80</v>
      </c>
      <c r="O77" t="n">
        <v>11</v>
      </c>
      <c r="P77" t="n">
        <v>0.00412</v>
      </c>
      <c r="Q77" t="n">
        <v>0.00341</v>
      </c>
      <c r="R77" t="n">
        <v>0.00708</v>
      </c>
      <c r="S77" t="n">
        <v>0.00272</v>
      </c>
      <c r="T77" t="n">
        <v>0.00201</v>
      </c>
      <c r="U77" t="n">
        <v>0.00228</v>
      </c>
      <c r="V77" t="n">
        <v>0.00275</v>
      </c>
      <c r="W77" t="n">
        <v>0.00655</v>
      </c>
      <c r="X77" t="n">
        <v>0.00655</v>
      </c>
      <c r="Y77" t="n">
        <v>0.00201</v>
      </c>
      <c r="Z77" t="n">
        <v>0.00212</v>
      </c>
      <c r="AA77" t="n">
        <v>0.00212</v>
      </c>
      <c r="AB77" t="n">
        <v>0.2478063627519914</v>
      </c>
      <c r="AC77" t="n">
        <v>3.595733881323347</v>
      </c>
      <c r="AD77" t="n">
        <v>182.5035</v>
      </c>
      <c r="AE77" t="n">
        <v>0.045</v>
      </c>
      <c r="AF77" t="n">
        <v>2907</v>
      </c>
      <c r="AG77" t="n">
        <v>7835</v>
      </c>
      <c r="AH77" t="n">
        <v>8123</v>
      </c>
      <c r="AI77" t="n">
        <v>8420</v>
      </c>
    </row>
    <row r="78" spans="1:39">
      <c r="B78" t="n">
        <v>34</v>
      </c>
      <c r="C78" t="n">
        <v>34</v>
      </c>
      <c r="D78" t="s">
        <v>5</v>
      </c>
      <c r="E78" t="s">
        <v>9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11.75</v>
      </c>
      <c r="L78" t="n">
        <v>150</v>
      </c>
      <c r="M78" t="n">
        <v>0</v>
      </c>
      <c r="N78" t="n">
        <v>80</v>
      </c>
      <c r="O78" t="n">
        <v>11</v>
      </c>
      <c r="P78" t="n">
        <v>0.00412</v>
      </c>
      <c r="Q78" t="n">
        <v>0.00341</v>
      </c>
      <c r="R78" t="n">
        <v>0.00708</v>
      </c>
      <c r="S78" t="n">
        <v>0.00272</v>
      </c>
      <c r="T78" t="n">
        <v>0.00201</v>
      </c>
      <c r="U78" t="n">
        <v>0.00228</v>
      </c>
      <c r="V78" t="n">
        <v>0.00275</v>
      </c>
      <c r="W78" t="n">
        <v>0.00655</v>
      </c>
      <c r="X78" t="n">
        <v>0.00655</v>
      </c>
      <c r="Y78" t="n">
        <v>0.00201</v>
      </c>
      <c r="Z78" t="n">
        <v>0.00212</v>
      </c>
      <c r="AA78" t="n">
        <v>0.00212</v>
      </c>
      <c r="AB78" t="n">
        <v>0.2478063627519914</v>
      </c>
      <c r="AC78" t="n">
        <v>3.595733881323347</v>
      </c>
      <c r="AD78" t="n">
        <v>182.5035</v>
      </c>
      <c r="AE78" t="n">
        <v>0.05</v>
      </c>
      <c r="AF78" t="n">
        <v>2797</v>
      </c>
      <c r="AG78" t="n">
        <v>7052</v>
      </c>
      <c r="AH78" t="n">
        <v>7310</v>
      </c>
      <c r="AI78" t="n">
        <v>7578</v>
      </c>
    </row>
    <row r="79" spans="1:39">
      <c r="B79" t="n">
        <v>34</v>
      </c>
      <c r="C79" t="n">
        <v>34</v>
      </c>
      <c r="D79" t="s">
        <v>5</v>
      </c>
      <c r="E79" t="s">
        <v>9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11.75</v>
      </c>
      <c r="L79" t="n">
        <v>150</v>
      </c>
      <c r="M79" t="n">
        <v>0</v>
      </c>
      <c r="N79" t="n">
        <v>80</v>
      </c>
      <c r="O79" t="n">
        <v>11</v>
      </c>
      <c r="P79" t="n">
        <v>0.00412</v>
      </c>
      <c r="Q79" t="n">
        <v>0.00341</v>
      </c>
      <c r="R79" t="n">
        <v>0.00708</v>
      </c>
      <c r="S79" t="n">
        <v>0.00272</v>
      </c>
      <c r="T79" t="n">
        <v>0.00201</v>
      </c>
      <c r="U79" t="n">
        <v>0.00228</v>
      </c>
      <c r="V79" t="n">
        <v>0.00275</v>
      </c>
      <c r="W79" t="n">
        <v>0.00655</v>
      </c>
      <c r="X79" t="n">
        <v>0.00655</v>
      </c>
      <c r="Y79" t="n">
        <v>0.00201</v>
      </c>
      <c r="Z79" t="n">
        <v>0.00212</v>
      </c>
      <c r="AA79" t="n">
        <v>0.00212</v>
      </c>
      <c r="AB79" t="n">
        <v>0.2478063627519914</v>
      </c>
      <c r="AC79" t="n">
        <v>3.595733881323347</v>
      </c>
      <c r="AD79" t="n">
        <v>182.5035</v>
      </c>
      <c r="AE79" t="n">
        <v>0.055</v>
      </c>
      <c r="AF79" t="n">
        <v>2692</v>
      </c>
      <c r="AG79" t="n">
        <v>6411</v>
      </c>
      <c r="AH79" t="n">
        <v>6646</v>
      </c>
      <c r="AI79" t="n">
        <v>6889</v>
      </c>
    </row>
    <row r="80" spans="1:39">
      <c r="B80" t="n">
        <v>34</v>
      </c>
      <c r="C80" t="n">
        <v>34</v>
      </c>
      <c r="D80" t="s">
        <v>5</v>
      </c>
      <c r="E80" t="s">
        <v>9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11.75</v>
      </c>
      <c r="L80" t="n">
        <v>150</v>
      </c>
      <c r="M80" t="n">
        <v>0</v>
      </c>
      <c r="N80" t="n">
        <v>80</v>
      </c>
      <c r="O80" t="n">
        <v>11</v>
      </c>
      <c r="P80" t="n">
        <v>0.00412</v>
      </c>
      <c r="Q80" t="n">
        <v>0.00341</v>
      </c>
      <c r="R80" t="n">
        <v>0.00708</v>
      </c>
      <c r="S80" t="n">
        <v>0.00272</v>
      </c>
      <c r="T80" t="n">
        <v>0.00201</v>
      </c>
      <c r="U80" t="n">
        <v>0.00228</v>
      </c>
      <c r="V80" t="n">
        <v>0.00275</v>
      </c>
      <c r="W80" t="n">
        <v>0.00655</v>
      </c>
      <c r="X80" t="n">
        <v>0.00655</v>
      </c>
      <c r="Y80" t="n">
        <v>0.00201</v>
      </c>
      <c r="Z80" t="n">
        <v>0.00212</v>
      </c>
      <c r="AA80" t="n">
        <v>0.00212</v>
      </c>
      <c r="AB80" t="n">
        <v>0.2478063627519914</v>
      </c>
      <c r="AC80" t="n">
        <v>3.595733881323347</v>
      </c>
      <c r="AD80" t="n">
        <v>182.5035</v>
      </c>
      <c r="AE80" t="n">
        <v>0.06</v>
      </c>
      <c r="AF80" t="n">
        <v>2593</v>
      </c>
      <c r="AG80" t="n">
        <v>5877</v>
      </c>
      <c r="AH80" t="n">
        <v>6092</v>
      </c>
      <c r="AI80" t="n">
        <v>6315</v>
      </c>
    </row>
    <row r="81" spans="1:39">
      <c r="B81" t="n">
        <v>34</v>
      </c>
      <c r="C81" t="n">
        <v>34</v>
      </c>
      <c r="D81" t="s">
        <v>5</v>
      </c>
      <c r="E81" t="s">
        <v>9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11.75</v>
      </c>
      <c r="L81" t="n">
        <v>150</v>
      </c>
      <c r="M81" t="n">
        <v>0</v>
      </c>
      <c r="N81" t="n">
        <v>80</v>
      </c>
      <c r="O81" t="n">
        <v>11</v>
      </c>
      <c r="P81" t="n">
        <v>0.00412</v>
      </c>
      <c r="Q81" t="n">
        <v>0.00341</v>
      </c>
      <c r="R81" t="n">
        <v>0.00708</v>
      </c>
      <c r="S81" t="n">
        <v>0.00272</v>
      </c>
      <c r="T81" t="n">
        <v>0.00201</v>
      </c>
      <c r="U81" t="n">
        <v>0.00228</v>
      </c>
      <c r="V81" t="n">
        <v>0.00275</v>
      </c>
      <c r="W81" t="n">
        <v>0.00655</v>
      </c>
      <c r="X81" t="n">
        <v>0.00655</v>
      </c>
      <c r="Y81" t="n">
        <v>0.00201</v>
      </c>
      <c r="Z81" t="n">
        <v>0.00212</v>
      </c>
      <c r="AA81" t="n">
        <v>0.00212</v>
      </c>
      <c r="AB81" t="n">
        <v>0.2478063627519914</v>
      </c>
      <c r="AC81" t="n">
        <v>3.595733881323347</v>
      </c>
      <c r="AD81" t="n">
        <v>182.5035</v>
      </c>
      <c r="AE81" t="n">
        <v>0.065</v>
      </c>
      <c r="AF81" t="n">
        <v>2499</v>
      </c>
      <c r="AG81" t="n">
        <v>5425</v>
      </c>
      <c r="AH81" t="n">
        <v>5623</v>
      </c>
      <c r="AI81" t="n">
        <v>5830</v>
      </c>
    </row>
    <row r="82" spans="1:39">
      <c r="B82" t="n">
        <v>34</v>
      </c>
      <c r="C82" t="n">
        <v>34</v>
      </c>
      <c r="D82" t="s">
        <v>5</v>
      </c>
      <c r="E82" t="s">
        <v>9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11.75</v>
      </c>
      <c r="L82" t="n">
        <v>150</v>
      </c>
      <c r="M82" t="n">
        <v>0</v>
      </c>
      <c r="N82" t="n">
        <v>80</v>
      </c>
      <c r="O82" t="n">
        <v>11</v>
      </c>
      <c r="P82" t="n">
        <v>0.00412</v>
      </c>
      <c r="Q82" t="n">
        <v>0.00341</v>
      </c>
      <c r="R82" t="n">
        <v>0.00708</v>
      </c>
      <c r="S82" t="n">
        <v>0.00272</v>
      </c>
      <c r="T82" t="n">
        <v>0.00201</v>
      </c>
      <c r="U82" t="n">
        <v>0.00228</v>
      </c>
      <c r="V82" t="n">
        <v>0.00275</v>
      </c>
      <c r="W82" t="n">
        <v>0.00655</v>
      </c>
      <c r="X82" t="n">
        <v>0.00655</v>
      </c>
      <c r="Y82" t="n">
        <v>0.00201</v>
      </c>
      <c r="Z82" t="n">
        <v>0.00212</v>
      </c>
      <c r="AA82" t="n">
        <v>0.00212</v>
      </c>
      <c r="AB82" t="n">
        <v>0.2478063627519914</v>
      </c>
      <c r="AC82" t="n">
        <v>3.595733881323347</v>
      </c>
      <c r="AD82" t="n">
        <v>182.5035</v>
      </c>
      <c r="AE82" t="n">
        <v>0.07000000000000001</v>
      </c>
      <c r="AF82" t="n">
        <v>2410</v>
      </c>
      <c r="AG82" t="n">
        <v>5037</v>
      </c>
      <c r="AH82" t="n">
        <v>5222</v>
      </c>
      <c r="AI82" t="n">
        <v>5413</v>
      </c>
    </row>
    <row r="83" spans="1:39">
      <c r="B83" t="n">
        <v>34</v>
      </c>
      <c r="C83" t="n">
        <v>34</v>
      </c>
      <c r="D83" t="s">
        <v>5</v>
      </c>
      <c r="E83" t="s">
        <v>9</v>
      </c>
      <c r="F83" t="n">
        <v>28</v>
      </c>
      <c r="G83" t="n">
        <v>28</v>
      </c>
      <c r="H83" t="n">
        <v>0.2</v>
      </c>
      <c r="I83" t="n">
        <v>5000</v>
      </c>
      <c r="J83" t="n">
        <v>60000</v>
      </c>
      <c r="K83" t="n">
        <v>12</v>
      </c>
      <c r="L83" t="n">
        <v>150</v>
      </c>
      <c r="M83" t="n">
        <v>0</v>
      </c>
      <c r="N83" t="n">
        <v>80</v>
      </c>
      <c r="O83" t="n">
        <v>11</v>
      </c>
      <c r="P83" t="n">
        <v>0.00398</v>
      </c>
      <c r="Q83" t="n">
        <v>0.00329</v>
      </c>
      <c r="R83" t="n">
        <v>0.00683</v>
      </c>
      <c r="S83" t="n">
        <v>0.00263</v>
      </c>
      <c r="T83" t="n">
        <v>0.00201</v>
      </c>
      <c r="U83" t="n">
        <v>0.00221</v>
      </c>
      <c r="V83" t="n">
        <v>0.00265</v>
      </c>
      <c r="W83" t="n">
        <v>0.00631</v>
      </c>
      <c r="X83" t="n">
        <v>0.00631</v>
      </c>
      <c r="Y83" t="n">
        <v>0.00201</v>
      </c>
      <c r="Z83" t="n">
        <v>0.00205</v>
      </c>
      <c r="AA83" t="n">
        <v>0.00205</v>
      </c>
      <c r="AB83" t="n">
        <v>0.2814533973311547</v>
      </c>
      <c r="AC83" t="n">
        <v>3.916457122453386</v>
      </c>
      <c r="AD83" t="n">
        <v>186.116</v>
      </c>
      <c r="AE83" t="n">
        <v>0.025</v>
      </c>
      <c r="AF83" t="n">
        <v>3074</v>
      </c>
      <c r="AG83" t="n">
        <v>12837</v>
      </c>
      <c r="AH83" t="n">
        <v>13350</v>
      </c>
      <c r="AI83" t="n">
        <v>13884</v>
      </c>
    </row>
    <row r="84" spans="1:39">
      <c r="B84" t="n">
        <v>34</v>
      </c>
      <c r="C84" t="n">
        <v>34</v>
      </c>
      <c r="D84" t="s">
        <v>5</v>
      </c>
      <c r="E84" t="s">
        <v>9</v>
      </c>
      <c r="F84" t="n">
        <v>28</v>
      </c>
      <c r="G84" t="n">
        <v>28</v>
      </c>
      <c r="H84" t="n">
        <v>0.2</v>
      </c>
      <c r="I84" t="n">
        <v>5000</v>
      </c>
      <c r="J84" t="n">
        <v>60000</v>
      </c>
      <c r="K84" t="n">
        <v>12</v>
      </c>
      <c r="L84" t="n">
        <v>150</v>
      </c>
      <c r="M84" t="n">
        <v>0</v>
      </c>
      <c r="N84" t="n">
        <v>80</v>
      </c>
      <c r="O84" t="n">
        <v>11</v>
      </c>
      <c r="P84" t="n">
        <v>0.00398</v>
      </c>
      <c r="Q84" t="n">
        <v>0.00329</v>
      </c>
      <c r="R84" t="n">
        <v>0.00683</v>
      </c>
      <c r="S84" t="n">
        <v>0.00263</v>
      </c>
      <c r="T84" t="n">
        <v>0.00201</v>
      </c>
      <c r="U84" t="n">
        <v>0.00221</v>
      </c>
      <c r="V84" t="n">
        <v>0.00265</v>
      </c>
      <c r="W84" t="n">
        <v>0.00631</v>
      </c>
      <c r="X84" t="n">
        <v>0.00631</v>
      </c>
      <c r="Y84" t="n">
        <v>0.00201</v>
      </c>
      <c r="Z84" t="n">
        <v>0.00205</v>
      </c>
      <c r="AA84" t="n">
        <v>0.00205</v>
      </c>
      <c r="AB84" t="n">
        <v>0.2814533973311547</v>
      </c>
      <c r="AC84" t="n">
        <v>3.916457122453386</v>
      </c>
      <c r="AD84" t="n">
        <v>186.116</v>
      </c>
      <c r="AE84" t="n">
        <v>0.03</v>
      </c>
      <c r="AF84" t="n">
        <v>2939</v>
      </c>
      <c r="AG84" t="n">
        <v>10698</v>
      </c>
      <c r="AH84" t="n">
        <v>11125</v>
      </c>
      <c r="AI84" t="n">
        <v>11570</v>
      </c>
    </row>
    <row r="85" spans="1:39">
      <c r="B85" t="n">
        <v>34</v>
      </c>
      <c r="C85" t="n">
        <v>34</v>
      </c>
      <c r="D85" t="s">
        <v>5</v>
      </c>
      <c r="E85" t="s">
        <v>9</v>
      </c>
      <c r="F85" t="n">
        <v>28</v>
      </c>
      <c r="G85" t="n">
        <v>28</v>
      </c>
      <c r="H85" t="n">
        <v>0.2</v>
      </c>
      <c r="I85" t="n">
        <v>5000</v>
      </c>
      <c r="J85" t="n">
        <v>60000</v>
      </c>
      <c r="K85" t="n">
        <v>12</v>
      </c>
      <c r="L85" t="n">
        <v>150</v>
      </c>
      <c r="M85" t="n">
        <v>0</v>
      </c>
      <c r="N85" t="n">
        <v>80</v>
      </c>
      <c r="O85" t="n">
        <v>11</v>
      </c>
      <c r="P85" t="n">
        <v>0.00398</v>
      </c>
      <c r="Q85" t="n">
        <v>0.00329</v>
      </c>
      <c r="R85" t="n">
        <v>0.00683</v>
      </c>
      <c r="S85" t="n">
        <v>0.00263</v>
      </c>
      <c r="T85" t="n">
        <v>0.00201</v>
      </c>
      <c r="U85" t="n">
        <v>0.00221</v>
      </c>
      <c r="V85" t="n">
        <v>0.00265</v>
      </c>
      <c r="W85" t="n">
        <v>0.00631</v>
      </c>
      <c r="X85" t="n">
        <v>0.00631</v>
      </c>
      <c r="Y85" t="n">
        <v>0.00201</v>
      </c>
      <c r="Z85" t="n">
        <v>0.00205</v>
      </c>
      <c r="AA85" t="n">
        <v>0.00205</v>
      </c>
      <c r="AB85" t="n">
        <v>0.2814533973311547</v>
      </c>
      <c r="AC85" t="n">
        <v>3.916457122453386</v>
      </c>
      <c r="AD85" t="n">
        <v>186.116</v>
      </c>
      <c r="AE85" t="n">
        <v>0.035</v>
      </c>
      <c r="AF85" t="n">
        <v>2813</v>
      </c>
      <c r="AG85" t="n">
        <v>9169</v>
      </c>
      <c r="AH85" t="n">
        <v>9536</v>
      </c>
      <c r="AI85" t="n">
        <v>9917</v>
      </c>
    </row>
    <row r="86" spans="1:39">
      <c r="B86" t="n">
        <v>34</v>
      </c>
      <c r="C86" t="n">
        <v>34</v>
      </c>
      <c r="D86" t="s">
        <v>5</v>
      </c>
      <c r="E86" t="s">
        <v>9</v>
      </c>
      <c r="F86" t="n">
        <v>28</v>
      </c>
      <c r="G86" t="n">
        <v>28</v>
      </c>
      <c r="H86" t="n">
        <v>0.2</v>
      </c>
      <c r="I86" t="n">
        <v>5000</v>
      </c>
      <c r="J86" t="n">
        <v>60000</v>
      </c>
      <c r="K86" t="n">
        <v>12</v>
      </c>
      <c r="L86" t="n">
        <v>150</v>
      </c>
      <c r="M86" t="n">
        <v>0</v>
      </c>
      <c r="N86" t="n">
        <v>80</v>
      </c>
      <c r="O86" t="n">
        <v>11</v>
      </c>
      <c r="P86" t="n">
        <v>0.00398</v>
      </c>
      <c r="Q86" t="n">
        <v>0.00329</v>
      </c>
      <c r="R86" t="n">
        <v>0.00683</v>
      </c>
      <c r="S86" t="n">
        <v>0.00263</v>
      </c>
      <c r="T86" t="n">
        <v>0.00201</v>
      </c>
      <c r="U86" t="n">
        <v>0.00221</v>
      </c>
      <c r="V86" t="n">
        <v>0.00265</v>
      </c>
      <c r="W86" t="n">
        <v>0.00631</v>
      </c>
      <c r="X86" t="n">
        <v>0.00631</v>
      </c>
      <c r="Y86" t="n">
        <v>0.00201</v>
      </c>
      <c r="Z86" t="n">
        <v>0.00205</v>
      </c>
      <c r="AA86" t="n">
        <v>0.00205</v>
      </c>
      <c r="AB86" t="n">
        <v>0.2814533973311547</v>
      </c>
      <c r="AC86" t="n">
        <v>3.916457122453386</v>
      </c>
      <c r="AD86" t="n">
        <v>186.116</v>
      </c>
      <c r="AE86" t="n">
        <v>0.04</v>
      </c>
      <c r="AF86" t="n">
        <v>2694</v>
      </c>
      <c r="AG86" t="n">
        <v>8023</v>
      </c>
      <c r="AH86" t="n">
        <v>8344</v>
      </c>
      <c r="AI86" t="n">
        <v>8677</v>
      </c>
    </row>
    <row r="87" spans="1:39">
      <c r="B87" t="n">
        <v>34</v>
      </c>
      <c r="C87" t="n">
        <v>34</v>
      </c>
      <c r="D87" t="s">
        <v>5</v>
      </c>
      <c r="E87" t="s">
        <v>9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12</v>
      </c>
      <c r="L87" t="n">
        <v>150</v>
      </c>
      <c r="M87" t="n">
        <v>0</v>
      </c>
      <c r="N87" t="n">
        <v>80</v>
      </c>
      <c r="O87" t="n">
        <v>11</v>
      </c>
      <c r="P87" t="n">
        <v>0.00398</v>
      </c>
      <c r="Q87" t="n">
        <v>0.00329</v>
      </c>
      <c r="R87" t="n">
        <v>0.00683</v>
      </c>
      <c r="S87" t="n">
        <v>0.00263</v>
      </c>
      <c r="T87" t="n">
        <v>0.00201</v>
      </c>
      <c r="U87" t="n">
        <v>0.00221</v>
      </c>
      <c r="V87" t="n">
        <v>0.00265</v>
      </c>
      <c r="W87" t="n">
        <v>0.00631</v>
      </c>
      <c r="X87" t="n">
        <v>0.00631</v>
      </c>
      <c r="Y87" t="n">
        <v>0.00201</v>
      </c>
      <c r="Z87" t="n">
        <v>0.00205</v>
      </c>
      <c r="AA87" t="n">
        <v>0.00205</v>
      </c>
      <c r="AB87" t="n">
        <v>0.2814533973311547</v>
      </c>
      <c r="AC87" t="n">
        <v>3.916457122453386</v>
      </c>
      <c r="AD87" t="n">
        <v>186.116</v>
      </c>
      <c r="AE87" t="n">
        <v>0.045</v>
      </c>
      <c r="AF87" t="n">
        <v>2582</v>
      </c>
      <c r="AG87" t="n">
        <v>7132</v>
      </c>
      <c r="AH87" t="n">
        <v>7417</v>
      </c>
      <c r="AI87" t="n">
        <v>7713</v>
      </c>
    </row>
    <row r="88" spans="1:39">
      <c r="B88" t="n">
        <v>34</v>
      </c>
      <c r="C88" t="n">
        <v>34</v>
      </c>
      <c r="D88" t="s">
        <v>5</v>
      </c>
      <c r="E88" t="s">
        <v>9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12</v>
      </c>
      <c r="L88" t="n">
        <v>150</v>
      </c>
      <c r="M88" t="n">
        <v>0</v>
      </c>
      <c r="N88" t="n">
        <v>80</v>
      </c>
      <c r="O88" t="n">
        <v>11</v>
      </c>
      <c r="P88" t="n">
        <v>0.00398</v>
      </c>
      <c r="Q88" t="n">
        <v>0.00329</v>
      </c>
      <c r="R88" t="n">
        <v>0.00683</v>
      </c>
      <c r="S88" t="n">
        <v>0.00263</v>
      </c>
      <c r="T88" t="n">
        <v>0.00201</v>
      </c>
      <c r="U88" t="n">
        <v>0.00221</v>
      </c>
      <c r="V88" t="n">
        <v>0.00265</v>
      </c>
      <c r="W88" t="n">
        <v>0.00631</v>
      </c>
      <c r="X88" t="n">
        <v>0.00631</v>
      </c>
      <c r="Y88" t="n">
        <v>0.00201</v>
      </c>
      <c r="Z88" t="n">
        <v>0.00205</v>
      </c>
      <c r="AA88" t="n">
        <v>0.00205</v>
      </c>
      <c r="AB88" t="n">
        <v>0.2814533973311547</v>
      </c>
      <c r="AC88" t="n">
        <v>3.916457122453386</v>
      </c>
      <c r="AD88" t="n">
        <v>186.116</v>
      </c>
      <c r="AE88" t="n">
        <v>0.05</v>
      </c>
      <c r="AF88" t="n">
        <v>2476</v>
      </c>
      <c r="AG88" t="n">
        <v>6419</v>
      </c>
      <c r="AH88" t="n">
        <v>6675</v>
      </c>
      <c r="AI88" t="n">
        <v>6942</v>
      </c>
    </row>
    <row r="89" spans="1:39">
      <c r="B89" t="n">
        <v>34</v>
      </c>
      <c r="C89" t="n">
        <v>34</v>
      </c>
      <c r="D89" t="s">
        <v>5</v>
      </c>
      <c r="E89" t="s">
        <v>9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12</v>
      </c>
      <c r="L89" t="n">
        <v>150</v>
      </c>
      <c r="M89" t="n">
        <v>0</v>
      </c>
      <c r="N89" t="n">
        <v>80</v>
      </c>
      <c r="O89" t="n">
        <v>11</v>
      </c>
      <c r="P89" t="n">
        <v>0.00398</v>
      </c>
      <c r="Q89" t="n">
        <v>0.00329</v>
      </c>
      <c r="R89" t="n">
        <v>0.00683</v>
      </c>
      <c r="S89" t="n">
        <v>0.00263</v>
      </c>
      <c r="T89" t="n">
        <v>0.00201</v>
      </c>
      <c r="U89" t="n">
        <v>0.00221</v>
      </c>
      <c r="V89" t="n">
        <v>0.00265</v>
      </c>
      <c r="W89" t="n">
        <v>0.00631</v>
      </c>
      <c r="X89" t="n">
        <v>0.00631</v>
      </c>
      <c r="Y89" t="n">
        <v>0.00201</v>
      </c>
      <c r="Z89" t="n">
        <v>0.00205</v>
      </c>
      <c r="AA89" t="n">
        <v>0.00205</v>
      </c>
      <c r="AB89" t="n">
        <v>0.2814533973311547</v>
      </c>
      <c r="AC89" t="n">
        <v>3.916457122453386</v>
      </c>
      <c r="AD89" t="n">
        <v>186.116</v>
      </c>
      <c r="AE89" t="n">
        <v>0.055</v>
      </c>
      <c r="AF89" t="n">
        <v>2377</v>
      </c>
      <c r="AG89" t="n">
        <v>5835</v>
      </c>
      <c r="AH89" t="n">
        <v>6068</v>
      </c>
      <c r="AI89" t="n">
        <v>6311</v>
      </c>
    </row>
    <row r="90" spans="1:39">
      <c r="B90" t="n">
        <v>34</v>
      </c>
      <c r="C90" t="n">
        <v>34</v>
      </c>
      <c r="D90" t="s">
        <v>5</v>
      </c>
      <c r="E90" t="s">
        <v>9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12</v>
      </c>
      <c r="L90" t="n">
        <v>150</v>
      </c>
      <c r="M90" t="n">
        <v>0</v>
      </c>
      <c r="N90" t="n">
        <v>80</v>
      </c>
      <c r="O90" t="n">
        <v>11</v>
      </c>
      <c r="P90" t="n">
        <v>0.00398</v>
      </c>
      <c r="Q90" t="n">
        <v>0.00329</v>
      </c>
      <c r="R90" t="n">
        <v>0.00683</v>
      </c>
      <c r="S90" t="n">
        <v>0.00263</v>
      </c>
      <c r="T90" t="n">
        <v>0.00201</v>
      </c>
      <c r="U90" t="n">
        <v>0.00221</v>
      </c>
      <c r="V90" t="n">
        <v>0.00265</v>
      </c>
      <c r="W90" t="n">
        <v>0.00631</v>
      </c>
      <c r="X90" t="n">
        <v>0.00631</v>
      </c>
      <c r="Y90" t="n">
        <v>0.00201</v>
      </c>
      <c r="Z90" t="n">
        <v>0.00205</v>
      </c>
      <c r="AA90" t="n">
        <v>0.00205</v>
      </c>
      <c r="AB90" t="n">
        <v>0.2814533973311547</v>
      </c>
      <c r="AC90" t="n">
        <v>3.916457122453386</v>
      </c>
      <c r="AD90" t="n">
        <v>186.116</v>
      </c>
      <c r="AE90" t="n">
        <v>0.06</v>
      </c>
      <c r="AF90" t="n">
        <v>2284</v>
      </c>
      <c r="AG90" t="n">
        <v>5349</v>
      </c>
      <c r="AH90" t="n">
        <v>5563</v>
      </c>
      <c r="AI90" t="n">
        <v>5785</v>
      </c>
    </row>
    <row r="91" spans="1:39">
      <c r="B91" t="n">
        <v>34</v>
      </c>
      <c r="C91" t="n">
        <v>34</v>
      </c>
      <c r="D91" t="s">
        <v>5</v>
      </c>
      <c r="E91" t="s">
        <v>9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12</v>
      </c>
      <c r="L91" t="n">
        <v>150</v>
      </c>
      <c r="M91" t="n">
        <v>0</v>
      </c>
      <c r="N91" t="n">
        <v>80</v>
      </c>
      <c r="O91" t="n">
        <v>11</v>
      </c>
      <c r="P91" t="n">
        <v>0.00398</v>
      </c>
      <c r="Q91" t="n">
        <v>0.00329</v>
      </c>
      <c r="R91" t="n">
        <v>0.00683</v>
      </c>
      <c r="S91" t="n">
        <v>0.00263</v>
      </c>
      <c r="T91" t="n">
        <v>0.00201</v>
      </c>
      <c r="U91" t="n">
        <v>0.00221</v>
      </c>
      <c r="V91" t="n">
        <v>0.00265</v>
      </c>
      <c r="W91" t="n">
        <v>0.00631</v>
      </c>
      <c r="X91" t="n">
        <v>0.00631</v>
      </c>
      <c r="Y91" t="n">
        <v>0.00201</v>
      </c>
      <c r="Z91" t="n">
        <v>0.00205</v>
      </c>
      <c r="AA91" t="n">
        <v>0.00205</v>
      </c>
      <c r="AB91" t="n">
        <v>0.2814533973311547</v>
      </c>
      <c r="AC91" t="n">
        <v>3.916457122453386</v>
      </c>
      <c r="AD91" t="n">
        <v>186.116</v>
      </c>
      <c r="AE91" t="n">
        <v>0.065</v>
      </c>
      <c r="AF91" t="n">
        <v>2195</v>
      </c>
      <c r="AG91" t="n">
        <v>4937</v>
      </c>
      <c r="AH91" t="n">
        <v>5135</v>
      </c>
      <c r="AI91" t="n">
        <v>5340</v>
      </c>
    </row>
    <row r="92" spans="1:39">
      <c r="B92" t="n">
        <v>34</v>
      </c>
      <c r="C92" t="n">
        <v>34</v>
      </c>
      <c r="D92" t="s">
        <v>5</v>
      </c>
      <c r="E92" t="s">
        <v>9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12</v>
      </c>
      <c r="L92" t="n">
        <v>150</v>
      </c>
      <c r="M92" t="n">
        <v>0</v>
      </c>
      <c r="N92" t="n">
        <v>80</v>
      </c>
      <c r="O92" t="n">
        <v>11</v>
      </c>
      <c r="P92" t="n">
        <v>0.00398</v>
      </c>
      <c r="Q92" t="n">
        <v>0.00329</v>
      </c>
      <c r="R92" t="n">
        <v>0.00683</v>
      </c>
      <c r="S92" t="n">
        <v>0.00263</v>
      </c>
      <c r="T92" t="n">
        <v>0.00201</v>
      </c>
      <c r="U92" t="n">
        <v>0.00221</v>
      </c>
      <c r="V92" t="n">
        <v>0.00265</v>
      </c>
      <c r="W92" t="n">
        <v>0.00631</v>
      </c>
      <c r="X92" t="n">
        <v>0.00631</v>
      </c>
      <c r="Y92" t="n">
        <v>0.00201</v>
      </c>
      <c r="Z92" t="n">
        <v>0.00205</v>
      </c>
      <c r="AA92" t="n">
        <v>0.00205</v>
      </c>
      <c r="AB92" t="n">
        <v>0.2814533973311547</v>
      </c>
      <c r="AC92" t="n">
        <v>3.916457122453386</v>
      </c>
      <c r="AD92" t="n">
        <v>186.116</v>
      </c>
      <c r="AE92" t="n">
        <v>0.07000000000000001</v>
      </c>
      <c r="AF92" t="n">
        <v>2112</v>
      </c>
      <c r="AG92" t="n">
        <v>4585</v>
      </c>
      <c r="AH92" t="n">
        <v>4768</v>
      </c>
      <c r="AI92" t="n">
        <v>4959</v>
      </c>
    </row>
    <row r="93" spans="1:39">
      <c r="B93" t="n">
        <v>34</v>
      </c>
      <c r="C93" t="n">
        <v>34</v>
      </c>
      <c r="D93" t="s">
        <v>5</v>
      </c>
      <c r="E93" t="s">
        <v>9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12.25</v>
      </c>
      <c r="L93" t="n">
        <v>150</v>
      </c>
      <c r="M93" t="n">
        <v>0</v>
      </c>
      <c r="N93" t="n">
        <v>80</v>
      </c>
      <c r="O93" t="n">
        <v>11</v>
      </c>
      <c r="P93" t="n">
        <v>0.00384</v>
      </c>
      <c r="Q93" t="n">
        <v>0.00318</v>
      </c>
      <c r="R93" t="n">
        <v>0.00659</v>
      </c>
      <c r="S93" t="n">
        <v>0.00254</v>
      </c>
      <c r="T93" t="n">
        <v>0.00201</v>
      </c>
      <c r="U93" t="n">
        <v>0.00213</v>
      </c>
      <c r="V93" t="n">
        <v>0.00256</v>
      </c>
      <c r="W93" t="n">
        <v>0.00609</v>
      </c>
      <c r="X93" t="n">
        <v>0.00609</v>
      </c>
      <c r="Y93" t="n">
        <v>0.00201</v>
      </c>
      <c r="Z93" t="n">
        <v>0.00201</v>
      </c>
      <c r="AA93" t="n">
        <v>0.00201</v>
      </c>
      <c r="AB93" t="n">
        <v>0.3404991817635009</v>
      </c>
      <c r="AC93" t="n">
        <v>4.400540246886468</v>
      </c>
      <c r="AD93" t="n">
        <v>189.7285</v>
      </c>
      <c r="AE93" t="n">
        <v>0.025</v>
      </c>
      <c r="AF93" t="n">
        <v>2675</v>
      </c>
      <c r="AG93" t="n">
        <v>11330</v>
      </c>
      <c r="AH93" t="n">
        <v>11839</v>
      </c>
      <c r="AI93" t="n">
        <v>12372</v>
      </c>
    </row>
    <row r="94" spans="1:39">
      <c r="B94" t="n">
        <v>34</v>
      </c>
      <c r="C94" t="n">
        <v>34</v>
      </c>
      <c r="D94" t="s">
        <v>5</v>
      </c>
      <c r="E94" t="s">
        <v>9</v>
      </c>
      <c r="F94" t="n">
        <v>28</v>
      </c>
      <c r="G94" t="n">
        <v>28</v>
      </c>
      <c r="H94" t="n">
        <v>0.2</v>
      </c>
      <c r="I94" t="n">
        <v>5000</v>
      </c>
      <c r="J94" t="n">
        <v>60000</v>
      </c>
      <c r="K94" t="n">
        <v>12.25</v>
      </c>
      <c r="L94" t="n">
        <v>150</v>
      </c>
      <c r="M94" t="n">
        <v>0</v>
      </c>
      <c r="N94" t="n">
        <v>80</v>
      </c>
      <c r="O94" t="n">
        <v>11</v>
      </c>
      <c r="P94" t="n">
        <v>0.00384</v>
      </c>
      <c r="Q94" t="n">
        <v>0.00318</v>
      </c>
      <c r="R94" t="n">
        <v>0.00659</v>
      </c>
      <c r="S94" t="n">
        <v>0.00254</v>
      </c>
      <c r="T94" t="n">
        <v>0.00201</v>
      </c>
      <c r="U94" t="n">
        <v>0.00213</v>
      </c>
      <c r="V94" t="n">
        <v>0.00256</v>
      </c>
      <c r="W94" t="n">
        <v>0.00609</v>
      </c>
      <c r="X94" t="n">
        <v>0.00609</v>
      </c>
      <c r="Y94" t="n">
        <v>0.00201</v>
      </c>
      <c r="Z94" t="n">
        <v>0.00201</v>
      </c>
      <c r="AA94" t="n">
        <v>0.00201</v>
      </c>
      <c r="AB94" t="n">
        <v>0.3404991817635009</v>
      </c>
      <c r="AC94" t="n">
        <v>4.400540246886468</v>
      </c>
      <c r="AD94" t="n">
        <v>189.7285</v>
      </c>
      <c r="AE94" t="n">
        <v>0.03</v>
      </c>
      <c r="AF94" t="n">
        <v>2545</v>
      </c>
      <c r="AG94" t="n">
        <v>9441</v>
      </c>
      <c r="AH94" t="n">
        <v>9866</v>
      </c>
      <c r="AI94" t="n">
        <v>10310</v>
      </c>
    </row>
    <row r="95" spans="1:39">
      <c r="B95" t="n">
        <v>34</v>
      </c>
      <c r="C95" t="n">
        <v>34</v>
      </c>
      <c r="D95" t="s">
        <v>5</v>
      </c>
      <c r="E95" t="s">
        <v>9</v>
      </c>
      <c r="F95" t="n">
        <v>28</v>
      </c>
      <c r="G95" t="n">
        <v>28</v>
      </c>
      <c r="H95" t="n">
        <v>0.2</v>
      </c>
      <c r="I95" t="n">
        <v>5000</v>
      </c>
      <c r="J95" t="n">
        <v>60000</v>
      </c>
      <c r="K95" t="n">
        <v>12.25</v>
      </c>
      <c r="L95" t="n">
        <v>150</v>
      </c>
      <c r="M95" t="n">
        <v>0</v>
      </c>
      <c r="N95" t="n">
        <v>80</v>
      </c>
      <c r="O95" t="n">
        <v>11</v>
      </c>
      <c r="P95" t="n">
        <v>0.00384</v>
      </c>
      <c r="Q95" t="n">
        <v>0.00318</v>
      </c>
      <c r="R95" t="n">
        <v>0.00659</v>
      </c>
      <c r="S95" t="n">
        <v>0.00254</v>
      </c>
      <c r="T95" t="n">
        <v>0.00201</v>
      </c>
      <c r="U95" t="n">
        <v>0.00213</v>
      </c>
      <c r="V95" t="n">
        <v>0.00256</v>
      </c>
      <c r="W95" t="n">
        <v>0.00609</v>
      </c>
      <c r="X95" t="n">
        <v>0.00609</v>
      </c>
      <c r="Y95" t="n">
        <v>0.00201</v>
      </c>
      <c r="Z95" t="n">
        <v>0.00201</v>
      </c>
      <c r="AA95" t="n">
        <v>0.00201</v>
      </c>
      <c r="AB95" t="n">
        <v>0.3404991817635009</v>
      </c>
      <c r="AC95" t="n">
        <v>4.400540246886468</v>
      </c>
      <c r="AD95" t="n">
        <v>189.7285</v>
      </c>
      <c r="AE95" t="n">
        <v>0.035</v>
      </c>
      <c r="AF95" t="n">
        <v>2424</v>
      </c>
      <c r="AG95" t="n">
        <v>8093</v>
      </c>
      <c r="AH95" t="n">
        <v>8457</v>
      </c>
      <c r="AI95" t="n">
        <v>8837</v>
      </c>
    </row>
    <row r="96" spans="1:39">
      <c r="B96" t="n">
        <v>34</v>
      </c>
      <c r="C96" t="n">
        <v>34</v>
      </c>
      <c r="D96" t="s">
        <v>5</v>
      </c>
      <c r="E96" t="s">
        <v>9</v>
      </c>
      <c r="F96" t="n">
        <v>28</v>
      </c>
      <c r="G96" t="n">
        <v>28</v>
      </c>
      <c r="H96" t="n">
        <v>0.2</v>
      </c>
      <c r="I96" t="n">
        <v>5000</v>
      </c>
      <c r="J96" t="n">
        <v>60000</v>
      </c>
      <c r="K96" t="n">
        <v>12.25</v>
      </c>
      <c r="L96" t="n">
        <v>150</v>
      </c>
      <c r="M96" t="n">
        <v>0</v>
      </c>
      <c r="N96" t="n">
        <v>80</v>
      </c>
      <c r="O96" t="n">
        <v>11</v>
      </c>
      <c r="P96" t="n">
        <v>0.00384</v>
      </c>
      <c r="Q96" t="n">
        <v>0.00318</v>
      </c>
      <c r="R96" t="n">
        <v>0.00659</v>
      </c>
      <c r="S96" t="n">
        <v>0.00254</v>
      </c>
      <c r="T96" t="n">
        <v>0.00201</v>
      </c>
      <c r="U96" t="n">
        <v>0.00213</v>
      </c>
      <c r="V96" t="n">
        <v>0.00256</v>
      </c>
      <c r="W96" t="n">
        <v>0.00609</v>
      </c>
      <c r="X96" t="n">
        <v>0.00609</v>
      </c>
      <c r="Y96" t="n">
        <v>0.00201</v>
      </c>
      <c r="Z96" t="n">
        <v>0.00201</v>
      </c>
      <c r="AA96" t="n">
        <v>0.00201</v>
      </c>
      <c r="AB96" t="n">
        <v>0.3404991817635009</v>
      </c>
      <c r="AC96" t="n">
        <v>4.400540246886468</v>
      </c>
      <c r="AD96" t="n">
        <v>189.7285</v>
      </c>
      <c r="AE96" t="n">
        <v>0.04</v>
      </c>
      <c r="AF96" t="n">
        <v>2311</v>
      </c>
      <c r="AG96" t="n">
        <v>7081</v>
      </c>
      <c r="AH96" t="n">
        <v>7400</v>
      </c>
      <c r="AI96" t="n">
        <v>7732</v>
      </c>
    </row>
    <row r="97" spans="1:39">
      <c r="B97" t="n">
        <v>34</v>
      </c>
      <c r="C97" t="n">
        <v>34</v>
      </c>
      <c r="D97" t="s">
        <v>5</v>
      </c>
      <c r="E97" t="s">
        <v>9</v>
      </c>
      <c r="F97" t="n">
        <v>28</v>
      </c>
      <c r="G97" t="n">
        <v>28</v>
      </c>
      <c r="H97" t="n">
        <v>0.2</v>
      </c>
      <c r="I97" t="n">
        <v>5000</v>
      </c>
      <c r="J97" t="n">
        <v>60000</v>
      </c>
      <c r="K97" t="n">
        <v>12.25</v>
      </c>
      <c r="L97" t="n">
        <v>150</v>
      </c>
      <c r="M97" t="n">
        <v>0</v>
      </c>
      <c r="N97" t="n">
        <v>80</v>
      </c>
      <c r="O97" t="n">
        <v>11</v>
      </c>
      <c r="P97" t="n">
        <v>0.00384</v>
      </c>
      <c r="Q97" t="n">
        <v>0.00318</v>
      </c>
      <c r="R97" t="n">
        <v>0.00659</v>
      </c>
      <c r="S97" t="n">
        <v>0.00254</v>
      </c>
      <c r="T97" t="n">
        <v>0.00201</v>
      </c>
      <c r="U97" t="n">
        <v>0.00213</v>
      </c>
      <c r="V97" t="n">
        <v>0.00256</v>
      </c>
      <c r="W97" t="n">
        <v>0.00609</v>
      </c>
      <c r="X97" t="n">
        <v>0.00609</v>
      </c>
      <c r="Y97" t="n">
        <v>0.00201</v>
      </c>
      <c r="Z97" t="n">
        <v>0.00201</v>
      </c>
      <c r="AA97" t="n">
        <v>0.00201</v>
      </c>
      <c r="AB97" t="n">
        <v>0.3404991817635009</v>
      </c>
      <c r="AC97" t="n">
        <v>4.400540246886468</v>
      </c>
      <c r="AD97" t="n">
        <v>189.7285</v>
      </c>
      <c r="AE97" t="n">
        <v>0.045</v>
      </c>
      <c r="AF97" t="n">
        <v>2206</v>
      </c>
      <c r="AG97" t="n">
        <v>6294</v>
      </c>
      <c r="AH97" t="n">
        <v>6577</v>
      </c>
      <c r="AI97" t="n">
        <v>6873</v>
      </c>
    </row>
    <row r="98" spans="1:39">
      <c r="B98" t="n">
        <v>34</v>
      </c>
      <c r="C98" t="n">
        <v>34</v>
      </c>
      <c r="D98" t="s">
        <v>5</v>
      </c>
      <c r="E98" t="s">
        <v>9</v>
      </c>
      <c r="F98" t="n">
        <v>28</v>
      </c>
      <c r="G98" t="n">
        <v>28</v>
      </c>
      <c r="H98" t="n">
        <v>0.2</v>
      </c>
      <c r="I98" t="n">
        <v>5000</v>
      </c>
      <c r="J98" t="n">
        <v>60000</v>
      </c>
      <c r="K98" t="n">
        <v>12.25</v>
      </c>
      <c r="L98" t="n">
        <v>150</v>
      </c>
      <c r="M98" t="n">
        <v>0</v>
      </c>
      <c r="N98" t="n">
        <v>80</v>
      </c>
      <c r="O98" t="n">
        <v>11</v>
      </c>
      <c r="P98" t="n">
        <v>0.00384</v>
      </c>
      <c r="Q98" t="n">
        <v>0.00318</v>
      </c>
      <c r="R98" t="n">
        <v>0.00659</v>
      </c>
      <c r="S98" t="n">
        <v>0.00254</v>
      </c>
      <c r="T98" t="n">
        <v>0.00201</v>
      </c>
      <c r="U98" t="n">
        <v>0.00213</v>
      </c>
      <c r="V98" t="n">
        <v>0.00256</v>
      </c>
      <c r="W98" t="n">
        <v>0.00609</v>
      </c>
      <c r="X98" t="n">
        <v>0.00609</v>
      </c>
      <c r="Y98" t="n">
        <v>0.00201</v>
      </c>
      <c r="Z98" t="n">
        <v>0.00201</v>
      </c>
      <c r="AA98" t="n">
        <v>0.00201</v>
      </c>
      <c r="AB98" t="n">
        <v>0.3404991817635009</v>
      </c>
      <c r="AC98" t="n">
        <v>4.400540246886468</v>
      </c>
      <c r="AD98" t="n">
        <v>189.7285</v>
      </c>
      <c r="AE98" t="n">
        <v>0.05</v>
      </c>
      <c r="AF98" t="n">
        <v>2107</v>
      </c>
      <c r="AG98" t="n">
        <v>5665</v>
      </c>
      <c r="AH98" t="n">
        <v>5920</v>
      </c>
      <c r="AI98" t="n">
        <v>6186</v>
      </c>
    </row>
    <row r="99" spans="1:39">
      <c r="B99" t="n">
        <v>34</v>
      </c>
      <c r="C99" t="n">
        <v>34</v>
      </c>
      <c r="D99" t="s">
        <v>5</v>
      </c>
      <c r="E99" t="s">
        <v>9</v>
      </c>
      <c r="F99" t="n">
        <v>28</v>
      </c>
      <c r="G99" t="n">
        <v>28</v>
      </c>
      <c r="H99" t="n">
        <v>0.2</v>
      </c>
      <c r="I99" t="n">
        <v>5000</v>
      </c>
      <c r="J99" t="n">
        <v>60000</v>
      </c>
      <c r="K99" t="n">
        <v>12.25</v>
      </c>
      <c r="L99" t="n">
        <v>150</v>
      </c>
      <c r="M99" t="n">
        <v>0</v>
      </c>
      <c r="N99" t="n">
        <v>80</v>
      </c>
      <c r="O99" t="n">
        <v>11</v>
      </c>
      <c r="P99" t="n">
        <v>0.00384</v>
      </c>
      <c r="Q99" t="n">
        <v>0.00318</v>
      </c>
      <c r="R99" t="n">
        <v>0.00659</v>
      </c>
      <c r="S99" t="n">
        <v>0.00254</v>
      </c>
      <c r="T99" t="n">
        <v>0.00201</v>
      </c>
      <c r="U99" t="n">
        <v>0.00213</v>
      </c>
      <c r="V99" t="n">
        <v>0.00256</v>
      </c>
      <c r="W99" t="n">
        <v>0.00609</v>
      </c>
      <c r="X99" t="n">
        <v>0.00609</v>
      </c>
      <c r="Y99" t="n">
        <v>0.00201</v>
      </c>
      <c r="Z99" t="n">
        <v>0.00201</v>
      </c>
      <c r="AA99" t="n">
        <v>0.00201</v>
      </c>
      <c r="AB99" t="n">
        <v>0.3404991817635009</v>
      </c>
      <c r="AC99" t="n">
        <v>4.400540246886468</v>
      </c>
      <c r="AD99" t="n">
        <v>189.7285</v>
      </c>
      <c r="AE99" t="n">
        <v>0.055</v>
      </c>
      <c r="AF99" t="n">
        <v>2015</v>
      </c>
      <c r="AG99" t="n">
        <v>5150</v>
      </c>
      <c r="AH99" t="n">
        <v>5381</v>
      </c>
      <c r="AI99" t="n">
        <v>5624</v>
      </c>
    </row>
    <row r="100" spans="1:39">
      <c r="B100" t="n">
        <v>34</v>
      </c>
      <c r="C100" t="n">
        <v>34</v>
      </c>
      <c r="D100" t="s">
        <v>5</v>
      </c>
      <c r="E100" t="s">
        <v>9</v>
      </c>
      <c r="F100" t="n">
        <v>28</v>
      </c>
      <c r="G100" t="n">
        <v>28</v>
      </c>
      <c r="H100" t="n">
        <v>0.2</v>
      </c>
      <c r="I100" t="n">
        <v>5000</v>
      </c>
      <c r="J100" t="n">
        <v>60000</v>
      </c>
      <c r="K100" t="n">
        <v>12.25</v>
      </c>
      <c r="L100" t="n">
        <v>150</v>
      </c>
      <c r="M100" t="n">
        <v>0</v>
      </c>
      <c r="N100" t="n">
        <v>80</v>
      </c>
      <c r="O100" t="n">
        <v>11</v>
      </c>
      <c r="P100" t="n">
        <v>0.00384</v>
      </c>
      <c r="Q100" t="n">
        <v>0.00318</v>
      </c>
      <c r="R100" t="n">
        <v>0.00659</v>
      </c>
      <c r="S100" t="n">
        <v>0.00254</v>
      </c>
      <c r="T100" t="n">
        <v>0.00201</v>
      </c>
      <c r="U100" t="n">
        <v>0.00213</v>
      </c>
      <c r="V100" t="n">
        <v>0.00256</v>
      </c>
      <c r="W100" t="n">
        <v>0.00609</v>
      </c>
      <c r="X100" t="n">
        <v>0.00609</v>
      </c>
      <c r="Y100" t="n">
        <v>0.00201</v>
      </c>
      <c r="Z100" t="n">
        <v>0.00201</v>
      </c>
      <c r="AA100" t="n">
        <v>0.00201</v>
      </c>
      <c r="AB100" t="n">
        <v>0.3404991817635009</v>
      </c>
      <c r="AC100" t="n">
        <v>4.400540246886468</v>
      </c>
      <c r="AD100" t="n">
        <v>189.7285</v>
      </c>
      <c r="AE100" t="n">
        <v>0.06</v>
      </c>
      <c r="AF100" t="n">
        <v>1928</v>
      </c>
      <c r="AG100" t="n">
        <v>4721</v>
      </c>
      <c r="AH100" t="n">
        <v>4933</v>
      </c>
      <c r="AI100" t="n">
        <v>5155</v>
      </c>
    </row>
    <row r="101" spans="1:39">
      <c r="B101" t="n">
        <v>34</v>
      </c>
      <c r="C101" t="n">
        <v>34</v>
      </c>
      <c r="D101" t="s">
        <v>5</v>
      </c>
      <c r="E101" t="s">
        <v>9</v>
      </c>
      <c r="F101" t="n">
        <v>28</v>
      </c>
      <c r="G101" t="n">
        <v>28</v>
      </c>
      <c r="H101" t="n">
        <v>0.2</v>
      </c>
      <c r="I101" t="n">
        <v>5000</v>
      </c>
      <c r="J101" t="n">
        <v>60000</v>
      </c>
      <c r="K101" t="n">
        <v>12.25</v>
      </c>
      <c r="L101" t="n">
        <v>150</v>
      </c>
      <c r="M101" t="n">
        <v>0</v>
      </c>
      <c r="N101" t="n">
        <v>80</v>
      </c>
      <c r="O101" t="n">
        <v>11</v>
      </c>
      <c r="P101" t="n">
        <v>0.00384</v>
      </c>
      <c r="Q101" t="n">
        <v>0.00318</v>
      </c>
      <c r="R101" t="n">
        <v>0.00659</v>
      </c>
      <c r="S101" t="n">
        <v>0.00254</v>
      </c>
      <c r="T101" t="n">
        <v>0.00201</v>
      </c>
      <c r="U101" t="n">
        <v>0.00213</v>
      </c>
      <c r="V101" t="n">
        <v>0.00256</v>
      </c>
      <c r="W101" t="n">
        <v>0.00609</v>
      </c>
      <c r="X101" t="n">
        <v>0.00609</v>
      </c>
      <c r="Y101" t="n">
        <v>0.00201</v>
      </c>
      <c r="Z101" t="n">
        <v>0.00201</v>
      </c>
      <c r="AA101" t="n">
        <v>0.00201</v>
      </c>
      <c r="AB101" t="n">
        <v>0.3404991817635009</v>
      </c>
      <c r="AC101" t="n">
        <v>4.400540246886468</v>
      </c>
      <c r="AD101" t="n">
        <v>189.7285</v>
      </c>
      <c r="AE101" t="n">
        <v>0.065</v>
      </c>
      <c r="AF101" t="n">
        <v>1847</v>
      </c>
      <c r="AG101" t="n">
        <v>4358</v>
      </c>
      <c r="AH101" t="n">
        <v>4554</v>
      </c>
      <c r="AI101" t="n">
        <v>4758</v>
      </c>
    </row>
    <row r="102" spans="1:39">
      <c r="B102" t="n">
        <v>34</v>
      </c>
      <c r="C102" t="n">
        <v>34</v>
      </c>
      <c r="D102" t="s">
        <v>5</v>
      </c>
      <c r="E102" t="s">
        <v>9</v>
      </c>
      <c r="F102" t="n">
        <v>28</v>
      </c>
      <c r="G102" t="n">
        <v>28</v>
      </c>
      <c r="H102" t="n">
        <v>0.2</v>
      </c>
      <c r="I102" t="n">
        <v>5000</v>
      </c>
      <c r="J102" t="n">
        <v>60000</v>
      </c>
      <c r="K102" t="n">
        <v>12.25</v>
      </c>
      <c r="L102" t="n">
        <v>150</v>
      </c>
      <c r="M102" t="n">
        <v>0</v>
      </c>
      <c r="N102" t="n">
        <v>80</v>
      </c>
      <c r="O102" t="n">
        <v>11</v>
      </c>
      <c r="P102" t="n">
        <v>0.00384</v>
      </c>
      <c r="Q102" t="n">
        <v>0.00318</v>
      </c>
      <c r="R102" t="n">
        <v>0.00659</v>
      </c>
      <c r="S102" t="n">
        <v>0.00254</v>
      </c>
      <c r="T102" t="n">
        <v>0.00201</v>
      </c>
      <c r="U102" t="n">
        <v>0.00213</v>
      </c>
      <c r="V102" t="n">
        <v>0.00256</v>
      </c>
      <c r="W102" t="n">
        <v>0.00609</v>
      </c>
      <c r="X102" t="n">
        <v>0.00609</v>
      </c>
      <c r="Y102" t="n">
        <v>0.00201</v>
      </c>
      <c r="Z102" t="n">
        <v>0.00201</v>
      </c>
      <c r="AA102" t="n">
        <v>0.00201</v>
      </c>
      <c r="AB102" t="n">
        <v>0.3404991817635009</v>
      </c>
      <c r="AC102" t="n">
        <v>4.400540246886468</v>
      </c>
      <c r="AD102" t="n">
        <v>189.7285</v>
      </c>
      <c r="AE102" t="n">
        <v>0.07000000000000001</v>
      </c>
      <c r="AF102" t="n">
        <v>1771</v>
      </c>
      <c r="AG102" t="n">
        <v>4046</v>
      </c>
      <c r="AH102" t="n">
        <v>4228</v>
      </c>
      <c r="AI102" t="n">
        <v>4418</v>
      </c>
    </row>
    <row r="103" spans="1:39">
      <c r="B103" t="n">
        <v>34</v>
      </c>
      <c r="C103" t="n">
        <v>34</v>
      </c>
      <c r="D103" t="s">
        <v>5</v>
      </c>
      <c r="E103" t="s">
        <v>9</v>
      </c>
      <c r="F103" t="n">
        <v>28</v>
      </c>
      <c r="G103" t="n">
        <v>28</v>
      </c>
      <c r="H103" t="n">
        <v>0.2</v>
      </c>
      <c r="I103" t="n">
        <v>5000</v>
      </c>
      <c r="J103" t="n">
        <v>60000</v>
      </c>
      <c r="K103" t="n">
        <v>12.5</v>
      </c>
      <c r="L103" t="n">
        <v>150</v>
      </c>
      <c r="M103" t="n">
        <v>0</v>
      </c>
      <c r="N103" t="n">
        <v>80</v>
      </c>
      <c r="O103" t="n">
        <v>11</v>
      </c>
      <c r="P103" t="n">
        <v>0.00371</v>
      </c>
      <c r="Q103" t="n">
        <v>0.00308</v>
      </c>
      <c r="R103" t="n">
        <v>0.00636</v>
      </c>
      <c r="S103" t="n">
        <v>0.00245</v>
      </c>
      <c r="T103" t="n">
        <v>0.002</v>
      </c>
      <c r="U103" t="n">
        <v>0.00206</v>
      </c>
      <c r="V103" t="n">
        <v>0.00248</v>
      </c>
      <c r="W103" t="n">
        <v>0.00588</v>
      </c>
      <c r="X103" t="n">
        <v>0.00588</v>
      </c>
      <c r="Y103" t="n">
        <v>0.002</v>
      </c>
      <c r="Z103" t="n">
        <v>0.002</v>
      </c>
      <c r="AA103" t="n">
        <v>0.002</v>
      </c>
      <c r="AB103" t="n">
        <v>0.4751299764705882</v>
      </c>
      <c r="AC103" t="n">
        <v>5.307858901709366</v>
      </c>
      <c r="AD103" t="n">
        <v>193.341</v>
      </c>
      <c r="AE103" t="n">
        <v>0.025</v>
      </c>
      <c r="AF103" t="n">
        <v>2145</v>
      </c>
      <c r="AG103" t="n">
        <v>9241</v>
      </c>
      <c r="AH103" t="n">
        <v>9745</v>
      </c>
      <c r="AI103" t="n">
        <v>10276</v>
      </c>
    </row>
    <row r="104" spans="1:39">
      <c r="B104" t="n">
        <v>34</v>
      </c>
      <c r="C104" t="n">
        <v>34</v>
      </c>
      <c r="D104" t="s">
        <v>5</v>
      </c>
      <c r="E104" t="s">
        <v>9</v>
      </c>
      <c r="F104" t="n">
        <v>28</v>
      </c>
      <c r="G104" t="n">
        <v>28</v>
      </c>
      <c r="H104" t="n">
        <v>0.2</v>
      </c>
      <c r="I104" t="n">
        <v>5000</v>
      </c>
      <c r="J104" t="n">
        <v>60000</v>
      </c>
      <c r="K104" t="n">
        <v>12.5</v>
      </c>
      <c r="L104" t="n">
        <v>150</v>
      </c>
      <c r="M104" t="n">
        <v>0</v>
      </c>
      <c r="N104" t="n">
        <v>80</v>
      </c>
      <c r="O104" t="n">
        <v>11</v>
      </c>
      <c r="P104" t="n">
        <v>0.00371</v>
      </c>
      <c r="Q104" t="n">
        <v>0.00308</v>
      </c>
      <c r="R104" t="n">
        <v>0.00636</v>
      </c>
      <c r="S104" t="n">
        <v>0.00245</v>
      </c>
      <c r="T104" t="n">
        <v>0.002</v>
      </c>
      <c r="U104" t="n">
        <v>0.00206</v>
      </c>
      <c r="V104" t="n">
        <v>0.00248</v>
      </c>
      <c r="W104" t="n">
        <v>0.00588</v>
      </c>
      <c r="X104" t="n">
        <v>0.00588</v>
      </c>
      <c r="Y104" t="n">
        <v>0.002</v>
      </c>
      <c r="Z104" t="n">
        <v>0.002</v>
      </c>
      <c r="AA104" t="n">
        <v>0.002</v>
      </c>
      <c r="AB104" t="n">
        <v>0.4751299764705882</v>
      </c>
      <c r="AC104" t="n">
        <v>5.307858901709366</v>
      </c>
      <c r="AD104" t="n">
        <v>193.341</v>
      </c>
      <c r="AE104" t="n">
        <v>0.03</v>
      </c>
      <c r="AF104" t="n">
        <v>2023</v>
      </c>
      <c r="AG104" t="n">
        <v>7701</v>
      </c>
      <c r="AH104" t="n">
        <v>8121</v>
      </c>
      <c r="AI104" t="n">
        <v>8563</v>
      </c>
    </row>
    <row r="105" spans="1:39">
      <c r="B105" t="n">
        <v>34</v>
      </c>
      <c r="C105" t="n">
        <v>34</v>
      </c>
      <c r="D105" t="s">
        <v>5</v>
      </c>
      <c r="E105" t="s">
        <v>9</v>
      </c>
      <c r="F105" t="n">
        <v>28</v>
      </c>
      <c r="G105" t="n">
        <v>28</v>
      </c>
      <c r="H105" t="n">
        <v>0.2</v>
      </c>
      <c r="I105" t="n">
        <v>5000</v>
      </c>
      <c r="J105" t="n">
        <v>60000</v>
      </c>
      <c r="K105" t="n">
        <v>12.5</v>
      </c>
      <c r="L105" t="n">
        <v>150</v>
      </c>
      <c r="M105" t="n">
        <v>0</v>
      </c>
      <c r="N105" t="n">
        <v>80</v>
      </c>
      <c r="O105" t="n">
        <v>11</v>
      </c>
      <c r="P105" t="n">
        <v>0.00371</v>
      </c>
      <c r="Q105" t="n">
        <v>0.00308</v>
      </c>
      <c r="R105" t="n">
        <v>0.00636</v>
      </c>
      <c r="S105" t="n">
        <v>0.00245</v>
      </c>
      <c r="T105" t="n">
        <v>0.002</v>
      </c>
      <c r="U105" t="n">
        <v>0.00206</v>
      </c>
      <c r="V105" t="n">
        <v>0.00248</v>
      </c>
      <c r="W105" t="n">
        <v>0.00588</v>
      </c>
      <c r="X105" t="n">
        <v>0.00588</v>
      </c>
      <c r="Y105" t="n">
        <v>0.002</v>
      </c>
      <c r="Z105" t="n">
        <v>0.002</v>
      </c>
      <c r="AA105" t="n">
        <v>0.002</v>
      </c>
      <c r="AB105" t="n">
        <v>0.4751299764705882</v>
      </c>
      <c r="AC105" t="n">
        <v>5.307858901709366</v>
      </c>
      <c r="AD105" t="n">
        <v>193.341</v>
      </c>
      <c r="AE105" t="n">
        <v>0.035</v>
      </c>
      <c r="AF105" t="n">
        <v>1911</v>
      </c>
      <c r="AG105" t="n">
        <v>6601</v>
      </c>
      <c r="AH105" t="n">
        <v>6961</v>
      </c>
      <c r="AI105" t="n">
        <v>7340</v>
      </c>
    </row>
    <row r="106" spans="1:39">
      <c r="B106" t="n">
        <v>34</v>
      </c>
      <c r="C106" t="n">
        <v>34</v>
      </c>
      <c r="D106" t="s">
        <v>5</v>
      </c>
      <c r="E106" t="s">
        <v>9</v>
      </c>
      <c r="F106" t="n">
        <v>28</v>
      </c>
      <c r="G106" t="n">
        <v>28</v>
      </c>
      <c r="H106" t="n">
        <v>0.2</v>
      </c>
      <c r="I106" t="n">
        <v>5000</v>
      </c>
      <c r="J106" t="n">
        <v>60000</v>
      </c>
      <c r="K106" t="n">
        <v>12.5</v>
      </c>
      <c r="L106" t="n">
        <v>150</v>
      </c>
      <c r="M106" t="n">
        <v>0</v>
      </c>
      <c r="N106" t="n">
        <v>80</v>
      </c>
      <c r="O106" t="n">
        <v>11</v>
      </c>
      <c r="P106" t="n">
        <v>0.00371</v>
      </c>
      <c r="Q106" t="n">
        <v>0.00308</v>
      </c>
      <c r="R106" t="n">
        <v>0.00636</v>
      </c>
      <c r="S106" t="n">
        <v>0.00245</v>
      </c>
      <c r="T106" t="n">
        <v>0.002</v>
      </c>
      <c r="U106" t="n">
        <v>0.00206</v>
      </c>
      <c r="V106" t="n">
        <v>0.00248</v>
      </c>
      <c r="W106" t="n">
        <v>0.00588</v>
      </c>
      <c r="X106" t="n">
        <v>0.00588</v>
      </c>
      <c r="Y106" t="n">
        <v>0.002</v>
      </c>
      <c r="Z106" t="n">
        <v>0.002</v>
      </c>
      <c r="AA106" t="n">
        <v>0.002</v>
      </c>
      <c r="AB106" t="n">
        <v>0.4751299764705882</v>
      </c>
      <c r="AC106" t="n">
        <v>5.307858901709366</v>
      </c>
      <c r="AD106" t="n">
        <v>193.341</v>
      </c>
      <c r="AE106" t="n">
        <v>0.04</v>
      </c>
      <c r="AF106" t="n">
        <v>1807</v>
      </c>
      <c r="AG106" t="n">
        <v>5775</v>
      </c>
      <c r="AH106" t="n">
        <v>6090</v>
      </c>
      <c r="AI106" t="n">
        <v>6423</v>
      </c>
    </row>
    <row r="107" spans="1:39">
      <c r="B107" t="n">
        <v>34</v>
      </c>
      <c r="C107" t="n">
        <v>34</v>
      </c>
      <c r="D107" t="s">
        <v>5</v>
      </c>
      <c r="E107" t="s">
        <v>9</v>
      </c>
      <c r="F107" t="n">
        <v>28</v>
      </c>
      <c r="G107" t="n">
        <v>28</v>
      </c>
      <c r="H107" t="n">
        <v>0.2</v>
      </c>
      <c r="I107" t="n">
        <v>5000</v>
      </c>
      <c r="J107" t="n">
        <v>60000</v>
      </c>
      <c r="K107" t="n">
        <v>12.5</v>
      </c>
      <c r="L107" t="n">
        <v>150</v>
      </c>
      <c r="M107" t="n">
        <v>0</v>
      </c>
      <c r="N107" t="n">
        <v>80</v>
      </c>
      <c r="O107" t="n">
        <v>11</v>
      </c>
      <c r="P107" t="n">
        <v>0.00371</v>
      </c>
      <c r="Q107" t="n">
        <v>0.00308</v>
      </c>
      <c r="R107" t="n">
        <v>0.00636</v>
      </c>
      <c r="S107" t="n">
        <v>0.00245</v>
      </c>
      <c r="T107" t="n">
        <v>0.002</v>
      </c>
      <c r="U107" t="n">
        <v>0.00206</v>
      </c>
      <c r="V107" t="n">
        <v>0.00248</v>
      </c>
      <c r="W107" t="n">
        <v>0.00588</v>
      </c>
      <c r="X107" t="n">
        <v>0.00588</v>
      </c>
      <c r="Y107" t="n">
        <v>0.002</v>
      </c>
      <c r="Z107" t="n">
        <v>0.002</v>
      </c>
      <c r="AA107" t="n">
        <v>0.002</v>
      </c>
      <c r="AB107" t="n">
        <v>0.4751299764705882</v>
      </c>
      <c r="AC107" t="n">
        <v>5.307858901709366</v>
      </c>
      <c r="AD107" t="n">
        <v>193.341</v>
      </c>
      <c r="AE107" t="n">
        <v>0.045</v>
      </c>
      <c r="AF107" t="n">
        <v>1712</v>
      </c>
      <c r="AG107" t="n">
        <v>5134</v>
      </c>
      <c r="AH107" t="n">
        <v>5414</v>
      </c>
      <c r="AI107" t="n">
        <v>5709</v>
      </c>
    </row>
    <row r="108" spans="1:39">
      <c r="B108" t="n">
        <v>34</v>
      </c>
      <c r="C108" t="n">
        <v>34</v>
      </c>
      <c r="D108" t="s">
        <v>5</v>
      </c>
      <c r="E108" t="s">
        <v>9</v>
      </c>
      <c r="F108" t="n">
        <v>28</v>
      </c>
      <c r="G108" t="n">
        <v>28</v>
      </c>
      <c r="H108" t="n">
        <v>0.2</v>
      </c>
      <c r="I108" t="n">
        <v>5000</v>
      </c>
      <c r="J108" t="n">
        <v>60000</v>
      </c>
      <c r="K108" t="n">
        <v>12.5</v>
      </c>
      <c r="L108" t="n">
        <v>150</v>
      </c>
      <c r="M108" t="n">
        <v>0</v>
      </c>
      <c r="N108" t="n">
        <v>80</v>
      </c>
      <c r="O108" t="n">
        <v>11</v>
      </c>
      <c r="P108" t="n">
        <v>0.00371</v>
      </c>
      <c r="Q108" t="n">
        <v>0.00308</v>
      </c>
      <c r="R108" t="n">
        <v>0.00636</v>
      </c>
      <c r="S108" t="n">
        <v>0.00245</v>
      </c>
      <c r="T108" t="n">
        <v>0.002</v>
      </c>
      <c r="U108" t="n">
        <v>0.00206</v>
      </c>
      <c r="V108" t="n">
        <v>0.00248</v>
      </c>
      <c r="W108" t="n">
        <v>0.00588</v>
      </c>
      <c r="X108" t="n">
        <v>0.00588</v>
      </c>
      <c r="Y108" t="n">
        <v>0.002</v>
      </c>
      <c r="Z108" t="n">
        <v>0.002</v>
      </c>
      <c r="AA108" t="n">
        <v>0.002</v>
      </c>
      <c r="AB108" t="n">
        <v>0.4751299764705882</v>
      </c>
      <c r="AC108" t="n">
        <v>5.307858901709366</v>
      </c>
      <c r="AD108" t="n">
        <v>193.341</v>
      </c>
      <c r="AE108" t="n">
        <v>0.05</v>
      </c>
      <c r="AF108" t="n">
        <v>1623</v>
      </c>
      <c r="AG108" t="n">
        <v>4620</v>
      </c>
      <c r="AH108" t="n">
        <v>4872</v>
      </c>
      <c r="AI108" t="n">
        <v>5138</v>
      </c>
    </row>
    <row r="109" spans="1:39">
      <c r="B109" t="n">
        <v>34</v>
      </c>
      <c r="C109" t="n">
        <v>34</v>
      </c>
      <c r="D109" t="s">
        <v>5</v>
      </c>
      <c r="E109" t="s">
        <v>9</v>
      </c>
      <c r="F109" t="n">
        <v>28</v>
      </c>
      <c r="G109" t="n">
        <v>28</v>
      </c>
      <c r="H109" t="n">
        <v>0.2</v>
      </c>
      <c r="I109" t="n">
        <v>5000</v>
      </c>
      <c r="J109" t="n">
        <v>60000</v>
      </c>
      <c r="K109" t="n">
        <v>12.5</v>
      </c>
      <c r="L109" t="n">
        <v>150</v>
      </c>
      <c r="M109" t="n">
        <v>0</v>
      </c>
      <c r="N109" t="n">
        <v>80</v>
      </c>
      <c r="O109" t="n">
        <v>11</v>
      </c>
      <c r="P109" t="n">
        <v>0.00371</v>
      </c>
      <c r="Q109" t="n">
        <v>0.00308</v>
      </c>
      <c r="R109" t="n">
        <v>0.00636</v>
      </c>
      <c r="S109" t="n">
        <v>0.00245</v>
      </c>
      <c r="T109" t="n">
        <v>0.002</v>
      </c>
      <c r="U109" t="n">
        <v>0.00206</v>
      </c>
      <c r="V109" t="n">
        <v>0.00248</v>
      </c>
      <c r="W109" t="n">
        <v>0.00588</v>
      </c>
      <c r="X109" t="n">
        <v>0.00588</v>
      </c>
      <c r="Y109" t="n">
        <v>0.002</v>
      </c>
      <c r="Z109" t="n">
        <v>0.002</v>
      </c>
      <c r="AA109" t="n">
        <v>0.002</v>
      </c>
      <c r="AB109" t="n">
        <v>0.4751299764705882</v>
      </c>
      <c r="AC109" t="n">
        <v>5.307858901709366</v>
      </c>
      <c r="AD109" t="n">
        <v>193.341</v>
      </c>
      <c r="AE109" t="n">
        <v>0.055</v>
      </c>
      <c r="AF109" t="n">
        <v>1541</v>
      </c>
      <c r="AG109" t="n">
        <v>4200</v>
      </c>
      <c r="AH109" t="n">
        <v>4429</v>
      </c>
      <c r="AI109" t="n">
        <v>4671</v>
      </c>
    </row>
    <row r="110" spans="1:39">
      <c r="B110" t="n">
        <v>34</v>
      </c>
      <c r="C110" t="n">
        <v>34</v>
      </c>
      <c r="D110" t="s">
        <v>5</v>
      </c>
      <c r="E110" t="s">
        <v>9</v>
      </c>
      <c r="F110" t="n">
        <v>28</v>
      </c>
      <c r="G110" t="n">
        <v>28</v>
      </c>
      <c r="H110" t="n">
        <v>0.2</v>
      </c>
      <c r="I110" t="n">
        <v>5000</v>
      </c>
      <c r="J110" t="n">
        <v>60000</v>
      </c>
      <c r="K110" t="n">
        <v>12.5</v>
      </c>
      <c r="L110" t="n">
        <v>150</v>
      </c>
      <c r="M110" t="n">
        <v>0</v>
      </c>
      <c r="N110" t="n">
        <v>80</v>
      </c>
      <c r="O110" t="n">
        <v>11</v>
      </c>
      <c r="P110" t="n">
        <v>0.00371</v>
      </c>
      <c r="Q110" t="n">
        <v>0.00308</v>
      </c>
      <c r="R110" t="n">
        <v>0.00636</v>
      </c>
      <c r="S110" t="n">
        <v>0.00245</v>
      </c>
      <c r="T110" t="n">
        <v>0.002</v>
      </c>
      <c r="U110" t="n">
        <v>0.00206</v>
      </c>
      <c r="V110" t="n">
        <v>0.00248</v>
      </c>
      <c r="W110" t="n">
        <v>0.00588</v>
      </c>
      <c r="X110" t="n">
        <v>0.00588</v>
      </c>
      <c r="Y110" t="n">
        <v>0.002</v>
      </c>
      <c r="Z110" t="n">
        <v>0.002</v>
      </c>
      <c r="AA110" t="n">
        <v>0.002</v>
      </c>
      <c r="AB110" t="n">
        <v>0.4751299764705882</v>
      </c>
      <c r="AC110" t="n">
        <v>5.307858901709366</v>
      </c>
      <c r="AD110" t="n">
        <v>193.341</v>
      </c>
      <c r="AE110" t="n">
        <v>0.06</v>
      </c>
      <c r="AF110" t="n">
        <v>1466</v>
      </c>
      <c r="AG110" t="n">
        <v>3850</v>
      </c>
      <c r="AH110" t="n">
        <v>4060</v>
      </c>
      <c r="AI110" t="n">
        <v>4282</v>
      </c>
    </row>
    <row r="111" spans="1:39">
      <c r="B111" t="n">
        <v>34</v>
      </c>
      <c r="C111" t="n">
        <v>34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12.5</v>
      </c>
      <c r="L111" t="n">
        <v>150</v>
      </c>
      <c r="M111" t="n">
        <v>0</v>
      </c>
      <c r="N111" t="n">
        <v>80</v>
      </c>
      <c r="O111" t="n">
        <v>11</v>
      </c>
      <c r="P111" t="n">
        <v>0.00371</v>
      </c>
      <c r="Q111" t="n">
        <v>0.00308</v>
      </c>
      <c r="R111" t="n">
        <v>0.00636</v>
      </c>
      <c r="S111" t="n">
        <v>0.00245</v>
      </c>
      <c r="T111" t="n">
        <v>0.002</v>
      </c>
      <c r="U111" t="n">
        <v>0.00206</v>
      </c>
      <c r="V111" t="n">
        <v>0.00248</v>
      </c>
      <c r="W111" t="n">
        <v>0.00588</v>
      </c>
      <c r="X111" t="n">
        <v>0.00588</v>
      </c>
      <c r="Y111" t="n">
        <v>0.002</v>
      </c>
      <c r="Z111" t="n">
        <v>0.002</v>
      </c>
      <c r="AA111" t="n">
        <v>0.002</v>
      </c>
      <c r="AB111" t="n">
        <v>0.4751299764705882</v>
      </c>
      <c r="AC111" t="n">
        <v>5.307858901709366</v>
      </c>
      <c r="AD111" t="n">
        <v>193.341</v>
      </c>
      <c r="AE111" t="n">
        <v>0.065</v>
      </c>
      <c r="AF111" t="n">
        <v>1396</v>
      </c>
      <c r="AG111" t="n">
        <v>3554</v>
      </c>
      <c r="AH111" t="n">
        <v>3748</v>
      </c>
      <c r="AI111" t="n">
        <v>3952</v>
      </c>
    </row>
    <row r="112" spans="1:39">
      <c r="B112" t="n">
        <v>34</v>
      </c>
      <c r="C112" t="n">
        <v>34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12.5</v>
      </c>
      <c r="L112" t="n">
        <v>150</v>
      </c>
      <c r="M112" t="n">
        <v>0</v>
      </c>
      <c r="N112" t="n">
        <v>80</v>
      </c>
      <c r="O112" t="n">
        <v>11</v>
      </c>
      <c r="P112" t="n">
        <v>0.00371</v>
      </c>
      <c r="Q112" t="n">
        <v>0.00308</v>
      </c>
      <c r="R112" t="n">
        <v>0.00636</v>
      </c>
      <c r="S112" t="n">
        <v>0.00245</v>
      </c>
      <c r="T112" t="n">
        <v>0.002</v>
      </c>
      <c r="U112" t="n">
        <v>0.00206</v>
      </c>
      <c r="V112" t="n">
        <v>0.00248</v>
      </c>
      <c r="W112" t="n">
        <v>0.00588</v>
      </c>
      <c r="X112" t="n">
        <v>0.00588</v>
      </c>
      <c r="Y112" t="n">
        <v>0.002</v>
      </c>
      <c r="Z112" t="n">
        <v>0.002</v>
      </c>
      <c r="AA112" t="n">
        <v>0.002</v>
      </c>
      <c r="AB112" t="n">
        <v>0.4751299764705882</v>
      </c>
      <c r="AC112" t="n">
        <v>5.307858901709366</v>
      </c>
      <c r="AD112" t="n">
        <v>193.341</v>
      </c>
      <c r="AE112" t="n">
        <v>0.07000000000000001</v>
      </c>
      <c r="AF112" t="n">
        <v>1331</v>
      </c>
      <c r="AG112" t="n">
        <v>3300</v>
      </c>
      <c r="AH112" t="n">
        <v>3480</v>
      </c>
      <c r="AI112" t="n">
        <v>3670</v>
      </c>
    </row>
    <row r="113" spans="1:39">
      <c r="B113" t="n">
        <v>34</v>
      </c>
      <c r="C113" t="n">
        <v>34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12.75</v>
      </c>
      <c r="L113" t="n">
        <v>150</v>
      </c>
      <c r="M113" t="n">
        <v>0</v>
      </c>
      <c r="N113" t="n">
        <v>80</v>
      </c>
      <c r="O113" t="n">
        <v>11</v>
      </c>
      <c r="P113" t="n">
        <v>0.00358</v>
      </c>
      <c r="Q113" t="n">
        <v>0.00298</v>
      </c>
      <c r="R113" t="n">
        <v>0.00615</v>
      </c>
      <c r="S113" t="n">
        <v>0.00238</v>
      </c>
      <c r="T113" t="n">
        <v>0.00199</v>
      </c>
      <c r="U113" t="n">
        <v>0.00199</v>
      </c>
      <c r="V113" t="n">
        <v>0.0024</v>
      </c>
      <c r="W113" t="n">
        <v>0.00569</v>
      </c>
      <c r="X113" t="n">
        <v>0.00569</v>
      </c>
      <c r="Y113" t="n">
        <v>0.00199</v>
      </c>
      <c r="Z113" t="n">
        <v>0.00199</v>
      </c>
      <c r="AA113" t="n">
        <v>0.00199</v>
      </c>
      <c r="AB113" t="n">
        <v>0.4810053093766172</v>
      </c>
      <c r="AC113" t="n">
        <v>5.450903271584409</v>
      </c>
      <c r="AD113" t="n">
        <v>196.9535</v>
      </c>
      <c r="AE113" t="n">
        <v>0.025</v>
      </c>
      <c r="AF113" t="n">
        <v>2046</v>
      </c>
      <c r="AG113" t="n">
        <v>8826</v>
      </c>
      <c r="AH113" t="n">
        <v>9320</v>
      </c>
      <c r="AI113" t="n">
        <v>9842</v>
      </c>
    </row>
    <row r="114" spans="1:39">
      <c r="B114" t="n">
        <v>34</v>
      </c>
      <c r="C114" t="n">
        <v>34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12.75</v>
      </c>
      <c r="L114" t="n">
        <v>150</v>
      </c>
      <c r="M114" t="n">
        <v>0</v>
      </c>
      <c r="N114" t="n">
        <v>80</v>
      </c>
      <c r="O114" t="n">
        <v>11</v>
      </c>
      <c r="P114" t="n">
        <v>0.00358</v>
      </c>
      <c r="Q114" t="n">
        <v>0.00298</v>
      </c>
      <c r="R114" t="n">
        <v>0.00615</v>
      </c>
      <c r="S114" t="n">
        <v>0.00238</v>
      </c>
      <c r="T114" t="n">
        <v>0.00199</v>
      </c>
      <c r="U114" t="n">
        <v>0.00199</v>
      </c>
      <c r="V114" t="n">
        <v>0.0024</v>
      </c>
      <c r="W114" t="n">
        <v>0.00569</v>
      </c>
      <c r="X114" t="n">
        <v>0.00569</v>
      </c>
      <c r="Y114" t="n">
        <v>0.00199</v>
      </c>
      <c r="Z114" t="n">
        <v>0.00199</v>
      </c>
      <c r="AA114" t="n">
        <v>0.00199</v>
      </c>
      <c r="AB114" t="n">
        <v>0.4810053093766172</v>
      </c>
      <c r="AC114" t="n">
        <v>5.450903271584409</v>
      </c>
      <c r="AD114" t="n">
        <v>196.9535</v>
      </c>
      <c r="AE114" t="n">
        <v>0.03</v>
      </c>
      <c r="AF114" t="n">
        <v>1927</v>
      </c>
      <c r="AG114" t="n">
        <v>7355</v>
      </c>
      <c r="AH114" t="n">
        <v>7767</v>
      </c>
      <c r="AI114" t="n">
        <v>8202</v>
      </c>
    </row>
    <row r="115" spans="1:39">
      <c r="B115" t="n">
        <v>34</v>
      </c>
      <c r="C115" t="n">
        <v>34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12.75</v>
      </c>
      <c r="L115" t="n">
        <v>150</v>
      </c>
      <c r="M115" t="n">
        <v>0</v>
      </c>
      <c r="N115" t="n">
        <v>80</v>
      </c>
      <c r="O115" t="n">
        <v>11</v>
      </c>
      <c r="P115" t="n">
        <v>0.00358</v>
      </c>
      <c r="Q115" t="n">
        <v>0.00298</v>
      </c>
      <c r="R115" t="n">
        <v>0.00615</v>
      </c>
      <c r="S115" t="n">
        <v>0.00238</v>
      </c>
      <c r="T115" t="n">
        <v>0.00199</v>
      </c>
      <c r="U115" t="n">
        <v>0.00199</v>
      </c>
      <c r="V115" t="n">
        <v>0.0024</v>
      </c>
      <c r="W115" t="n">
        <v>0.00569</v>
      </c>
      <c r="X115" t="n">
        <v>0.00569</v>
      </c>
      <c r="Y115" t="n">
        <v>0.00199</v>
      </c>
      <c r="Z115" t="n">
        <v>0.00199</v>
      </c>
      <c r="AA115" t="n">
        <v>0.00199</v>
      </c>
      <c r="AB115" t="n">
        <v>0.4810053093766172</v>
      </c>
      <c r="AC115" t="n">
        <v>5.450903271584409</v>
      </c>
      <c r="AD115" t="n">
        <v>196.9535</v>
      </c>
      <c r="AE115" t="n">
        <v>0.035</v>
      </c>
      <c r="AF115" t="n">
        <v>1817</v>
      </c>
      <c r="AG115" t="n">
        <v>6304</v>
      </c>
      <c r="AH115" t="n">
        <v>6657</v>
      </c>
      <c r="AI115" t="n">
        <v>7030</v>
      </c>
    </row>
    <row r="116" spans="1:39">
      <c r="B116" t="n">
        <v>34</v>
      </c>
      <c r="C116" t="n">
        <v>34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12.75</v>
      </c>
      <c r="L116" t="n">
        <v>150</v>
      </c>
      <c r="M116" t="n">
        <v>0</v>
      </c>
      <c r="N116" t="n">
        <v>80</v>
      </c>
      <c r="O116" t="n">
        <v>11</v>
      </c>
      <c r="P116" t="n">
        <v>0.00358</v>
      </c>
      <c r="Q116" t="n">
        <v>0.00298</v>
      </c>
      <c r="R116" t="n">
        <v>0.00615</v>
      </c>
      <c r="S116" t="n">
        <v>0.00238</v>
      </c>
      <c r="T116" t="n">
        <v>0.00199</v>
      </c>
      <c r="U116" t="n">
        <v>0.00199</v>
      </c>
      <c r="V116" t="n">
        <v>0.0024</v>
      </c>
      <c r="W116" t="n">
        <v>0.00569</v>
      </c>
      <c r="X116" t="n">
        <v>0.00569</v>
      </c>
      <c r="Y116" t="n">
        <v>0.00199</v>
      </c>
      <c r="Z116" t="n">
        <v>0.00199</v>
      </c>
      <c r="AA116" t="n">
        <v>0.00199</v>
      </c>
      <c r="AB116" t="n">
        <v>0.4810053093766172</v>
      </c>
      <c r="AC116" t="n">
        <v>5.450903271584409</v>
      </c>
      <c r="AD116" t="n">
        <v>196.9535</v>
      </c>
      <c r="AE116" t="n">
        <v>0.04</v>
      </c>
      <c r="AF116" t="n">
        <v>1717</v>
      </c>
      <c r="AG116" t="n">
        <v>5516</v>
      </c>
      <c r="AH116" t="n">
        <v>5825</v>
      </c>
      <c r="AI116" t="n">
        <v>6151</v>
      </c>
    </row>
    <row r="117" spans="1:39">
      <c r="B117" t="n">
        <v>34</v>
      </c>
      <c r="C117" t="n">
        <v>34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12.75</v>
      </c>
      <c r="L117" t="n">
        <v>150</v>
      </c>
      <c r="M117" t="n">
        <v>0</v>
      </c>
      <c r="N117" t="n">
        <v>80</v>
      </c>
      <c r="O117" t="n">
        <v>11</v>
      </c>
      <c r="P117" t="n">
        <v>0.00358</v>
      </c>
      <c r="Q117" t="n">
        <v>0.00298</v>
      </c>
      <c r="R117" t="n">
        <v>0.00615</v>
      </c>
      <c r="S117" t="n">
        <v>0.00238</v>
      </c>
      <c r="T117" t="n">
        <v>0.00199</v>
      </c>
      <c r="U117" t="n">
        <v>0.00199</v>
      </c>
      <c r="V117" t="n">
        <v>0.0024</v>
      </c>
      <c r="W117" t="n">
        <v>0.00569</v>
      </c>
      <c r="X117" t="n">
        <v>0.00569</v>
      </c>
      <c r="Y117" t="n">
        <v>0.00199</v>
      </c>
      <c r="Z117" t="n">
        <v>0.00199</v>
      </c>
      <c r="AA117" t="n">
        <v>0.00199</v>
      </c>
      <c r="AB117" t="n">
        <v>0.4810053093766172</v>
      </c>
      <c r="AC117" t="n">
        <v>5.450903271584409</v>
      </c>
      <c r="AD117" t="n">
        <v>196.9535</v>
      </c>
      <c r="AE117" t="n">
        <v>0.045</v>
      </c>
      <c r="AF117" t="n">
        <v>1624</v>
      </c>
      <c r="AG117" t="n">
        <v>4903</v>
      </c>
      <c r="AH117" t="n">
        <v>5178</v>
      </c>
      <c r="AI117" t="n">
        <v>5468</v>
      </c>
    </row>
    <row r="118" spans="1:39">
      <c r="B118" t="n">
        <v>34</v>
      </c>
      <c r="C118" t="n">
        <v>34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12.75</v>
      </c>
      <c r="L118" t="n">
        <v>150</v>
      </c>
      <c r="M118" t="n">
        <v>0</v>
      </c>
      <c r="N118" t="n">
        <v>80</v>
      </c>
      <c r="O118" t="n">
        <v>11</v>
      </c>
      <c r="P118" t="n">
        <v>0.00358</v>
      </c>
      <c r="Q118" t="n">
        <v>0.00298</v>
      </c>
      <c r="R118" t="n">
        <v>0.00615</v>
      </c>
      <c r="S118" t="n">
        <v>0.00238</v>
      </c>
      <c r="T118" t="n">
        <v>0.00199</v>
      </c>
      <c r="U118" t="n">
        <v>0.00199</v>
      </c>
      <c r="V118" t="n">
        <v>0.0024</v>
      </c>
      <c r="W118" t="n">
        <v>0.00569</v>
      </c>
      <c r="X118" t="n">
        <v>0.00569</v>
      </c>
      <c r="Y118" t="n">
        <v>0.00199</v>
      </c>
      <c r="Z118" t="n">
        <v>0.00199</v>
      </c>
      <c r="AA118" t="n">
        <v>0.00199</v>
      </c>
      <c r="AB118" t="n">
        <v>0.4810053093766172</v>
      </c>
      <c r="AC118" t="n">
        <v>5.450903271584409</v>
      </c>
      <c r="AD118" t="n">
        <v>196.9535</v>
      </c>
      <c r="AE118" t="n">
        <v>0.05</v>
      </c>
      <c r="AF118" t="n">
        <v>1539</v>
      </c>
      <c r="AG118" t="n">
        <v>4413</v>
      </c>
      <c r="AH118" t="n">
        <v>4660</v>
      </c>
      <c r="AI118" t="n">
        <v>4921</v>
      </c>
    </row>
    <row r="119" spans="1:39">
      <c r="B119" t="n">
        <v>34</v>
      </c>
      <c r="C119" t="n">
        <v>34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12.75</v>
      </c>
      <c r="L119" t="n">
        <v>150</v>
      </c>
      <c r="M119" t="n">
        <v>0</v>
      </c>
      <c r="N119" t="n">
        <v>80</v>
      </c>
      <c r="O119" t="n">
        <v>11</v>
      </c>
      <c r="P119" t="n">
        <v>0.00358</v>
      </c>
      <c r="Q119" t="n">
        <v>0.00298</v>
      </c>
      <c r="R119" t="n">
        <v>0.00615</v>
      </c>
      <c r="S119" t="n">
        <v>0.00238</v>
      </c>
      <c r="T119" t="n">
        <v>0.00199</v>
      </c>
      <c r="U119" t="n">
        <v>0.00199</v>
      </c>
      <c r="V119" t="n">
        <v>0.0024</v>
      </c>
      <c r="W119" t="n">
        <v>0.00569</v>
      </c>
      <c r="X119" t="n">
        <v>0.00569</v>
      </c>
      <c r="Y119" t="n">
        <v>0.00199</v>
      </c>
      <c r="Z119" t="n">
        <v>0.00199</v>
      </c>
      <c r="AA119" t="n">
        <v>0.00199</v>
      </c>
      <c r="AB119" t="n">
        <v>0.4810053093766172</v>
      </c>
      <c r="AC119" t="n">
        <v>5.450903271584409</v>
      </c>
      <c r="AD119" t="n">
        <v>196.9535</v>
      </c>
      <c r="AE119" t="n">
        <v>0.055</v>
      </c>
      <c r="AF119" t="n">
        <v>1460</v>
      </c>
      <c r="AG119" t="n">
        <v>4012</v>
      </c>
      <c r="AH119" t="n">
        <v>4236</v>
      </c>
      <c r="AI119" t="n">
        <v>4474</v>
      </c>
    </row>
    <row r="120" spans="1:39">
      <c r="B120" t="n">
        <v>34</v>
      </c>
      <c r="C120" t="n">
        <v>34</v>
      </c>
      <c r="D120" t="s">
        <v>5</v>
      </c>
      <c r="E120" t="s">
        <v>9</v>
      </c>
      <c r="F120" t="n">
        <v>28</v>
      </c>
      <c r="G120" t="n">
        <v>28</v>
      </c>
      <c r="H120" t="n">
        <v>0.2</v>
      </c>
      <c r="I120" t="n">
        <v>5000</v>
      </c>
      <c r="J120" t="n">
        <v>60000</v>
      </c>
      <c r="K120" t="n">
        <v>12.75</v>
      </c>
      <c r="L120" t="n">
        <v>150</v>
      </c>
      <c r="M120" t="n">
        <v>0</v>
      </c>
      <c r="N120" t="n">
        <v>80</v>
      </c>
      <c r="O120" t="n">
        <v>11</v>
      </c>
      <c r="P120" t="n">
        <v>0.00358</v>
      </c>
      <c r="Q120" t="n">
        <v>0.00298</v>
      </c>
      <c r="R120" t="n">
        <v>0.00615</v>
      </c>
      <c r="S120" t="n">
        <v>0.00238</v>
      </c>
      <c r="T120" t="n">
        <v>0.00199</v>
      </c>
      <c r="U120" t="n">
        <v>0.00199</v>
      </c>
      <c r="V120" t="n">
        <v>0.0024</v>
      </c>
      <c r="W120" t="n">
        <v>0.00569</v>
      </c>
      <c r="X120" t="n">
        <v>0.00569</v>
      </c>
      <c r="Y120" t="n">
        <v>0.00199</v>
      </c>
      <c r="Z120" t="n">
        <v>0.00199</v>
      </c>
      <c r="AA120" t="n">
        <v>0.00199</v>
      </c>
      <c r="AB120" t="n">
        <v>0.4810053093766172</v>
      </c>
      <c r="AC120" t="n">
        <v>5.450903271584409</v>
      </c>
      <c r="AD120" t="n">
        <v>196.9535</v>
      </c>
      <c r="AE120" t="n">
        <v>0.06</v>
      </c>
      <c r="AF120" t="n">
        <v>1387</v>
      </c>
      <c r="AG120" t="n">
        <v>3677</v>
      </c>
      <c r="AH120" t="n">
        <v>3883</v>
      </c>
      <c r="AI120" t="n">
        <v>4101</v>
      </c>
    </row>
    <row r="121" spans="1:39">
      <c r="B121" t="n">
        <v>34</v>
      </c>
      <c r="C121" t="n">
        <v>34</v>
      </c>
      <c r="D121" t="s">
        <v>5</v>
      </c>
      <c r="E121" t="s">
        <v>9</v>
      </c>
      <c r="F121" t="n">
        <v>28</v>
      </c>
      <c r="G121" t="n">
        <v>28</v>
      </c>
      <c r="H121" t="n">
        <v>0.2</v>
      </c>
      <c r="I121" t="n">
        <v>5000</v>
      </c>
      <c r="J121" t="n">
        <v>60000</v>
      </c>
      <c r="K121" t="n">
        <v>12.75</v>
      </c>
      <c r="L121" t="n">
        <v>150</v>
      </c>
      <c r="M121" t="n">
        <v>0</v>
      </c>
      <c r="N121" t="n">
        <v>80</v>
      </c>
      <c r="O121" t="n">
        <v>11</v>
      </c>
      <c r="P121" t="n">
        <v>0.00358</v>
      </c>
      <c r="Q121" t="n">
        <v>0.00298</v>
      </c>
      <c r="R121" t="n">
        <v>0.00615</v>
      </c>
      <c r="S121" t="n">
        <v>0.00238</v>
      </c>
      <c r="T121" t="n">
        <v>0.00199</v>
      </c>
      <c r="U121" t="n">
        <v>0.00199</v>
      </c>
      <c r="V121" t="n">
        <v>0.0024</v>
      </c>
      <c r="W121" t="n">
        <v>0.00569</v>
      </c>
      <c r="X121" t="n">
        <v>0.00569</v>
      </c>
      <c r="Y121" t="n">
        <v>0.00199</v>
      </c>
      <c r="Z121" t="n">
        <v>0.00199</v>
      </c>
      <c r="AA121" t="n">
        <v>0.00199</v>
      </c>
      <c r="AB121" t="n">
        <v>0.4810053093766172</v>
      </c>
      <c r="AC121" t="n">
        <v>5.450903271584409</v>
      </c>
      <c r="AD121" t="n">
        <v>196.9535</v>
      </c>
      <c r="AE121" t="n">
        <v>0.065</v>
      </c>
      <c r="AF121" t="n">
        <v>1319</v>
      </c>
      <c r="AG121" t="n">
        <v>3394</v>
      </c>
      <c r="AH121" t="n">
        <v>3585</v>
      </c>
      <c r="AI121" t="n">
        <v>3785</v>
      </c>
    </row>
    <row r="122" spans="1:39">
      <c r="B122" t="n">
        <v>34</v>
      </c>
      <c r="C122" t="n">
        <v>34</v>
      </c>
      <c r="D122" t="s">
        <v>5</v>
      </c>
      <c r="E122" t="s">
        <v>9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12.75</v>
      </c>
      <c r="L122" t="n">
        <v>150</v>
      </c>
      <c r="M122" t="n">
        <v>0</v>
      </c>
      <c r="N122" t="n">
        <v>80</v>
      </c>
      <c r="O122" t="n">
        <v>11</v>
      </c>
      <c r="P122" t="n">
        <v>0.00358</v>
      </c>
      <c r="Q122" t="n">
        <v>0.00298</v>
      </c>
      <c r="R122" t="n">
        <v>0.00615</v>
      </c>
      <c r="S122" t="n">
        <v>0.00238</v>
      </c>
      <c r="T122" t="n">
        <v>0.00199</v>
      </c>
      <c r="U122" t="n">
        <v>0.00199</v>
      </c>
      <c r="V122" t="n">
        <v>0.0024</v>
      </c>
      <c r="W122" t="n">
        <v>0.00569</v>
      </c>
      <c r="X122" t="n">
        <v>0.00569</v>
      </c>
      <c r="Y122" t="n">
        <v>0.00199</v>
      </c>
      <c r="Z122" t="n">
        <v>0.00199</v>
      </c>
      <c r="AA122" t="n">
        <v>0.00199</v>
      </c>
      <c r="AB122" t="n">
        <v>0.4810053093766172</v>
      </c>
      <c r="AC122" t="n">
        <v>5.450903271584409</v>
      </c>
      <c r="AD122" t="n">
        <v>196.9535</v>
      </c>
      <c r="AE122" t="n">
        <v>0.07000000000000001</v>
      </c>
      <c r="AF122" t="n">
        <v>1257</v>
      </c>
      <c r="AG122" t="n">
        <v>3152</v>
      </c>
      <c r="AH122" t="n">
        <v>3329</v>
      </c>
      <c r="AI122" t="n">
        <v>3515</v>
      </c>
    </row>
    <row r="123" spans="1:39">
      <c r="B123" t="n">
        <v>34</v>
      </c>
      <c r="C123" t="n">
        <v>34</v>
      </c>
      <c r="D123" t="s">
        <v>5</v>
      </c>
      <c r="E123" t="s">
        <v>9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13</v>
      </c>
      <c r="L123" t="n">
        <v>150</v>
      </c>
      <c r="M123" t="n">
        <v>0</v>
      </c>
      <c r="N123" t="n">
        <v>80</v>
      </c>
      <c r="O123" t="n">
        <v>11</v>
      </c>
      <c r="P123" t="n">
        <v>0.00347</v>
      </c>
      <c r="Q123" t="n">
        <v>0.00289</v>
      </c>
      <c r="R123" t="n">
        <v>0.00595</v>
      </c>
      <c r="S123" t="n">
        <v>0.0023</v>
      </c>
      <c r="T123" t="n">
        <v>0.00199</v>
      </c>
      <c r="U123" t="n">
        <v>0.00199</v>
      </c>
      <c r="V123" t="n">
        <v>0.00232</v>
      </c>
      <c r="W123" t="n">
        <v>0.00551</v>
      </c>
      <c r="X123" t="n">
        <v>0.00551</v>
      </c>
      <c r="Y123" t="n">
        <v>0.00199</v>
      </c>
      <c r="Z123" t="n">
        <v>0.00199</v>
      </c>
      <c r="AA123" t="n">
        <v>0.00199</v>
      </c>
      <c r="AB123" t="n">
        <v>0.4871884120056762</v>
      </c>
      <c r="AC123" t="n">
        <v>5.596866672817814</v>
      </c>
      <c r="AD123" t="n">
        <v>200.566</v>
      </c>
      <c r="AE123" t="n">
        <v>0.025</v>
      </c>
      <c r="AF123" t="n">
        <v>1950</v>
      </c>
      <c r="AG123" t="n">
        <v>8423</v>
      </c>
      <c r="AH123" t="n">
        <v>8908</v>
      </c>
      <c r="AI123" t="n">
        <v>9421</v>
      </c>
    </row>
    <row r="124" spans="1:39">
      <c r="B124" t="n">
        <v>34</v>
      </c>
      <c r="C124" t="n">
        <v>34</v>
      </c>
      <c r="D124" t="s">
        <v>5</v>
      </c>
      <c r="E124" t="s">
        <v>9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13</v>
      </c>
      <c r="L124" t="n">
        <v>150</v>
      </c>
      <c r="M124" t="n">
        <v>0</v>
      </c>
      <c r="N124" t="n">
        <v>80</v>
      </c>
      <c r="O124" t="n">
        <v>11</v>
      </c>
      <c r="P124" t="n">
        <v>0.00347</v>
      </c>
      <c r="Q124" t="n">
        <v>0.00289</v>
      </c>
      <c r="R124" t="n">
        <v>0.00595</v>
      </c>
      <c r="S124" t="n">
        <v>0.0023</v>
      </c>
      <c r="T124" t="n">
        <v>0.00199</v>
      </c>
      <c r="U124" t="n">
        <v>0.00199</v>
      </c>
      <c r="V124" t="n">
        <v>0.00232</v>
      </c>
      <c r="W124" t="n">
        <v>0.00551</v>
      </c>
      <c r="X124" t="n">
        <v>0.00551</v>
      </c>
      <c r="Y124" t="n">
        <v>0.00199</v>
      </c>
      <c r="Z124" t="n">
        <v>0.00199</v>
      </c>
      <c r="AA124" t="n">
        <v>0.00199</v>
      </c>
      <c r="AB124" t="n">
        <v>0.4871884120056762</v>
      </c>
      <c r="AC124" t="n">
        <v>5.596866672817814</v>
      </c>
      <c r="AD124" t="n">
        <v>200.566</v>
      </c>
      <c r="AE124" t="n">
        <v>0.03</v>
      </c>
      <c r="AF124" t="n">
        <v>1833</v>
      </c>
      <c r="AG124" t="n">
        <v>7019</v>
      </c>
      <c r="AH124" t="n">
        <v>7423</v>
      </c>
      <c r="AI124" t="n">
        <v>7851</v>
      </c>
    </row>
    <row r="125" spans="1:39">
      <c r="B125" t="n">
        <v>34</v>
      </c>
      <c r="C125" t="n">
        <v>34</v>
      </c>
      <c r="D125" t="s">
        <v>5</v>
      </c>
      <c r="E125" t="s">
        <v>9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13</v>
      </c>
      <c r="L125" t="n">
        <v>150</v>
      </c>
      <c r="M125" t="n">
        <v>0</v>
      </c>
      <c r="N125" t="n">
        <v>80</v>
      </c>
      <c r="O125" t="n">
        <v>11</v>
      </c>
      <c r="P125" t="n">
        <v>0.00347</v>
      </c>
      <c r="Q125" t="n">
        <v>0.00289</v>
      </c>
      <c r="R125" t="n">
        <v>0.00595</v>
      </c>
      <c r="S125" t="n">
        <v>0.0023</v>
      </c>
      <c r="T125" t="n">
        <v>0.00199</v>
      </c>
      <c r="U125" t="n">
        <v>0.00199</v>
      </c>
      <c r="V125" t="n">
        <v>0.00232</v>
      </c>
      <c r="W125" t="n">
        <v>0.00551</v>
      </c>
      <c r="X125" t="n">
        <v>0.00551</v>
      </c>
      <c r="Y125" t="n">
        <v>0.00199</v>
      </c>
      <c r="Z125" t="n">
        <v>0.00199</v>
      </c>
      <c r="AA125" t="n">
        <v>0.00199</v>
      </c>
      <c r="AB125" t="n">
        <v>0.4871884120056762</v>
      </c>
      <c r="AC125" t="n">
        <v>5.596866672817814</v>
      </c>
      <c r="AD125" t="n">
        <v>200.566</v>
      </c>
      <c r="AE125" t="n">
        <v>0.035</v>
      </c>
      <c r="AF125" t="n">
        <v>1727</v>
      </c>
      <c r="AG125" t="n">
        <v>6016</v>
      </c>
      <c r="AH125" t="n">
        <v>6363</v>
      </c>
      <c r="AI125" t="n">
        <v>6729</v>
      </c>
    </row>
    <row r="126" spans="1:39">
      <c r="B126" t="n">
        <v>34</v>
      </c>
      <c r="C126" t="n">
        <v>34</v>
      </c>
      <c r="D126" t="s">
        <v>5</v>
      </c>
      <c r="E126" t="s">
        <v>9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13</v>
      </c>
      <c r="L126" t="n">
        <v>150</v>
      </c>
      <c r="M126" t="n">
        <v>0</v>
      </c>
      <c r="N126" t="n">
        <v>80</v>
      </c>
      <c r="O126" t="n">
        <v>11</v>
      </c>
      <c r="P126" t="n">
        <v>0.00347</v>
      </c>
      <c r="Q126" t="n">
        <v>0.00289</v>
      </c>
      <c r="R126" t="n">
        <v>0.00595</v>
      </c>
      <c r="S126" t="n">
        <v>0.0023</v>
      </c>
      <c r="T126" t="n">
        <v>0.00199</v>
      </c>
      <c r="U126" t="n">
        <v>0.00199</v>
      </c>
      <c r="V126" t="n">
        <v>0.00232</v>
      </c>
      <c r="W126" t="n">
        <v>0.00551</v>
      </c>
      <c r="X126" t="n">
        <v>0.00551</v>
      </c>
      <c r="Y126" t="n">
        <v>0.00199</v>
      </c>
      <c r="Z126" t="n">
        <v>0.00199</v>
      </c>
      <c r="AA126" t="n">
        <v>0.00199</v>
      </c>
      <c r="AB126" t="n">
        <v>0.4871884120056762</v>
      </c>
      <c r="AC126" t="n">
        <v>5.596866672817814</v>
      </c>
      <c r="AD126" t="n">
        <v>200.566</v>
      </c>
      <c r="AE126" t="n">
        <v>0.04</v>
      </c>
      <c r="AF126" t="n">
        <v>1629</v>
      </c>
      <c r="AG126" t="n">
        <v>5264</v>
      </c>
      <c r="AH126" t="n">
        <v>5568</v>
      </c>
      <c r="AI126" t="n">
        <v>5888</v>
      </c>
    </row>
    <row r="127" spans="1:39">
      <c r="B127" t="n">
        <v>34</v>
      </c>
      <c r="C127" t="n">
        <v>34</v>
      </c>
      <c r="D127" t="s">
        <v>5</v>
      </c>
      <c r="E127" t="s">
        <v>9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13</v>
      </c>
      <c r="L127" t="n">
        <v>150</v>
      </c>
      <c r="M127" t="n">
        <v>0</v>
      </c>
      <c r="N127" t="n">
        <v>80</v>
      </c>
      <c r="O127" t="n">
        <v>11</v>
      </c>
      <c r="P127" t="n">
        <v>0.00347</v>
      </c>
      <c r="Q127" t="n">
        <v>0.00289</v>
      </c>
      <c r="R127" t="n">
        <v>0.00595</v>
      </c>
      <c r="S127" t="n">
        <v>0.0023</v>
      </c>
      <c r="T127" t="n">
        <v>0.00199</v>
      </c>
      <c r="U127" t="n">
        <v>0.00199</v>
      </c>
      <c r="V127" t="n">
        <v>0.00232</v>
      </c>
      <c r="W127" t="n">
        <v>0.00551</v>
      </c>
      <c r="X127" t="n">
        <v>0.00551</v>
      </c>
      <c r="Y127" t="n">
        <v>0.00199</v>
      </c>
      <c r="Z127" t="n">
        <v>0.00199</v>
      </c>
      <c r="AA127" t="n">
        <v>0.00199</v>
      </c>
      <c r="AB127" t="n">
        <v>0.4871884120056762</v>
      </c>
      <c r="AC127" t="n">
        <v>5.596866672817814</v>
      </c>
      <c r="AD127" t="n">
        <v>200.566</v>
      </c>
      <c r="AE127" t="n">
        <v>0.045</v>
      </c>
      <c r="AF127" t="n">
        <v>1540</v>
      </c>
      <c r="AG127" t="n">
        <v>4679</v>
      </c>
      <c r="AH127" t="n">
        <v>4949</v>
      </c>
      <c r="AI127" t="n">
        <v>5234</v>
      </c>
    </row>
    <row r="128" spans="1:39">
      <c r="B128" t="n">
        <v>34</v>
      </c>
      <c r="C128" t="n">
        <v>34</v>
      </c>
      <c r="D128" t="s">
        <v>5</v>
      </c>
      <c r="E128" t="s">
        <v>9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13</v>
      </c>
      <c r="L128" t="n">
        <v>150</v>
      </c>
      <c r="M128" t="n">
        <v>0</v>
      </c>
      <c r="N128" t="n">
        <v>80</v>
      </c>
      <c r="O128" t="n">
        <v>11</v>
      </c>
      <c r="P128" t="n">
        <v>0.00347</v>
      </c>
      <c r="Q128" t="n">
        <v>0.00289</v>
      </c>
      <c r="R128" t="n">
        <v>0.00595</v>
      </c>
      <c r="S128" t="n">
        <v>0.0023</v>
      </c>
      <c r="T128" t="n">
        <v>0.00199</v>
      </c>
      <c r="U128" t="n">
        <v>0.00199</v>
      </c>
      <c r="V128" t="n">
        <v>0.00232</v>
      </c>
      <c r="W128" t="n">
        <v>0.00551</v>
      </c>
      <c r="X128" t="n">
        <v>0.00551</v>
      </c>
      <c r="Y128" t="n">
        <v>0.00199</v>
      </c>
      <c r="Z128" t="n">
        <v>0.00199</v>
      </c>
      <c r="AA128" t="n">
        <v>0.00199</v>
      </c>
      <c r="AB128" t="n">
        <v>0.4871884120056762</v>
      </c>
      <c r="AC128" t="n">
        <v>5.596866672817814</v>
      </c>
      <c r="AD128" t="n">
        <v>200.566</v>
      </c>
      <c r="AE128" t="n">
        <v>0.05</v>
      </c>
      <c r="AF128" t="n">
        <v>1457</v>
      </c>
      <c r="AG128" t="n">
        <v>4212</v>
      </c>
      <c r="AH128" t="n">
        <v>4454</v>
      </c>
      <c r="AI128" t="n">
        <v>4711</v>
      </c>
    </row>
    <row r="129" spans="1:39">
      <c r="B129" t="n">
        <v>34</v>
      </c>
      <c r="C129" t="n">
        <v>34</v>
      </c>
      <c r="D129" t="s">
        <v>5</v>
      </c>
      <c r="E129" t="s">
        <v>9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13</v>
      </c>
      <c r="L129" t="n">
        <v>150</v>
      </c>
      <c r="M129" t="n">
        <v>0</v>
      </c>
      <c r="N129" t="n">
        <v>80</v>
      </c>
      <c r="O129" t="n">
        <v>11</v>
      </c>
      <c r="P129" t="n">
        <v>0.00347</v>
      </c>
      <c r="Q129" t="n">
        <v>0.00289</v>
      </c>
      <c r="R129" t="n">
        <v>0.00595</v>
      </c>
      <c r="S129" t="n">
        <v>0.0023</v>
      </c>
      <c r="T129" t="n">
        <v>0.00199</v>
      </c>
      <c r="U129" t="n">
        <v>0.00199</v>
      </c>
      <c r="V129" t="n">
        <v>0.00232</v>
      </c>
      <c r="W129" t="n">
        <v>0.00551</v>
      </c>
      <c r="X129" t="n">
        <v>0.00551</v>
      </c>
      <c r="Y129" t="n">
        <v>0.00199</v>
      </c>
      <c r="Z129" t="n">
        <v>0.00199</v>
      </c>
      <c r="AA129" t="n">
        <v>0.00199</v>
      </c>
      <c r="AB129" t="n">
        <v>0.4871884120056762</v>
      </c>
      <c r="AC129" t="n">
        <v>5.596866672817814</v>
      </c>
      <c r="AD129" t="n">
        <v>200.566</v>
      </c>
      <c r="AE129" t="n">
        <v>0.055</v>
      </c>
      <c r="AF129" t="n">
        <v>1381</v>
      </c>
      <c r="AG129" t="n">
        <v>3829</v>
      </c>
      <c r="AH129" t="n">
        <v>4049</v>
      </c>
      <c r="AI129" t="n">
        <v>4282</v>
      </c>
    </row>
    <row r="130" spans="1:39">
      <c r="B130" t="n">
        <v>34</v>
      </c>
      <c r="C130" t="n">
        <v>34</v>
      </c>
      <c r="D130" t="s">
        <v>5</v>
      </c>
      <c r="E130" t="s">
        <v>9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13</v>
      </c>
      <c r="L130" t="n">
        <v>150</v>
      </c>
      <c r="M130" t="n">
        <v>0</v>
      </c>
      <c r="N130" t="n">
        <v>80</v>
      </c>
      <c r="O130" t="n">
        <v>11</v>
      </c>
      <c r="P130" t="n">
        <v>0.00347</v>
      </c>
      <c r="Q130" t="n">
        <v>0.00289</v>
      </c>
      <c r="R130" t="n">
        <v>0.00595</v>
      </c>
      <c r="S130" t="n">
        <v>0.0023</v>
      </c>
      <c r="T130" t="n">
        <v>0.00199</v>
      </c>
      <c r="U130" t="n">
        <v>0.00199</v>
      </c>
      <c r="V130" t="n">
        <v>0.00232</v>
      </c>
      <c r="W130" t="n">
        <v>0.00551</v>
      </c>
      <c r="X130" t="n">
        <v>0.00551</v>
      </c>
      <c r="Y130" t="n">
        <v>0.00199</v>
      </c>
      <c r="Z130" t="n">
        <v>0.00199</v>
      </c>
      <c r="AA130" t="n">
        <v>0.00199</v>
      </c>
      <c r="AB130" t="n">
        <v>0.4871884120056762</v>
      </c>
      <c r="AC130" t="n">
        <v>5.596866672817814</v>
      </c>
      <c r="AD130" t="n">
        <v>200.566</v>
      </c>
      <c r="AE130" t="n">
        <v>0.06</v>
      </c>
      <c r="AF130" t="n">
        <v>1311</v>
      </c>
      <c r="AG130" t="n">
        <v>3510</v>
      </c>
      <c r="AH130" t="n">
        <v>3712</v>
      </c>
      <c r="AI130" t="n">
        <v>3926</v>
      </c>
    </row>
    <row r="131" spans="1:39">
      <c r="B131" t="n">
        <v>34</v>
      </c>
      <c r="C131" t="n">
        <v>34</v>
      </c>
      <c r="D131" t="s">
        <v>5</v>
      </c>
      <c r="E131" t="s">
        <v>9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13</v>
      </c>
      <c r="L131" t="n">
        <v>150</v>
      </c>
      <c r="M131" t="n">
        <v>0</v>
      </c>
      <c r="N131" t="n">
        <v>80</v>
      </c>
      <c r="O131" t="n">
        <v>11</v>
      </c>
      <c r="P131" t="n">
        <v>0.00347</v>
      </c>
      <c r="Q131" t="n">
        <v>0.00289</v>
      </c>
      <c r="R131" t="n">
        <v>0.00595</v>
      </c>
      <c r="S131" t="n">
        <v>0.0023</v>
      </c>
      <c r="T131" t="n">
        <v>0.00199</v>
      </c>
      <c r="U131" t="n">
        <v>0.00199</v>
      </c>
      <c r="V131" t="n">
        <v>0.00232</v>
      </c>
      <c r="W131" t="n">
        <v>0.00551</v>
      </c>
      <c r="X131" t="n">
        <v>0.00551</v>
      </c>
      <c r="Y131" t="n">
        <v>0.00199</v>
      </c>
      <c r="Z131" t="n">
        <v>0.00199</v>
      </c>
      <c r="AA131" t="n">
        <v>0.00199</v>
      </c>
      <c r="AB131" t="n">
        <v>0.4871884120056762</v>
      </c>
      <c r="AC131" t="n">
        <v>5.596866672817814</v>
      </c>
      <c r="AD131" t="n">
        <v>200.566</v>
      </c>
      <c r="AE131" t="n">
        <v>0.065</v>
      </c>
      <c r="AF131" t="n">
        <v>1246</v>
      </c>
      <c r="AG131" t="n">
        <v>3240</v>
      </c>
      <c r="AH131" t="n">
        <v>3426</v>
      </c>
      <c r="AI131" t="n">
        <v>3624</v>
      </c>
    </row>
    <row r="132" spans="1:39">
      <c r="B132" t="n">
        <v>34</v>
      </c>
      <c r="C132" t="n">
        <v>34</v>
      </c>
      <c r="D132" t="s">
        <v>5</v>
      </c>
      <c r="E132" t="s">
        <v>9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13</v>
      </c>
      <c r="L132" t="n">
        <v>150</v>
      </c>
      <c r="M132" t="n">
        <v>0</v>
      </c>
      <c r="N132" t="n">
        <v>80</v>
      </c>
      <c r="O132" t="n">
        <v>11</v>
      </c>
      <c r="P132" t="n">
        <v>0.00347</v>
      </c>
      <c r="Q132" t="n">
        <v>0.00289</v>
      </c>
      <c r="R132" t="n">
        <v>0.00595</v>
      </c>
      <c r="S132" t="n">
        <v>0.0023</v>
      </c>
      <c r="T132" t="n">
        <v>0.00199</v>
      </c>
      <c r="U132" t="n">
        <v>0.00199</v>
      </c>
      <c r="V132" t="n">
        <v>0.00232</v>
      </c>
      <c r="W132" t="n">
        <v>0.00551</v>
      </c>
      <c r="X132" t="n">
        <v>0.00551</v>
      </c>
      <c r="Y132" t="n">
        <v>0.00199</v>
      </c>
      <c r="Z132" t="n">
        <v>0.00199</v>
      </c>
      <c r="AA132" t="n">
        <v>0.00199</v>
      </c>
      <c r="AB132" t="n">
        <v>0.4871884120056762</v>
      </c>
      <c r="AC132" t="n">
        <v>5.596866672817814</v>
      </c>
      <c r="AD132" t="n">
        <v>200.566</v>
      </c>
      <c r="AE132" t="n">
        <v>0.07000000000000001</v>
      </c>
      <c r="AF132" t="n">
        <v>1186</v>
      </c>
      <c r="AG132" t="n">
        <v>3008</v>
      </c>
      <c r="AH132" t="n">
        <v>3181</v>
      </c>
      <c r="AI132" t="n">
        <v>3365</v>
      </c>
    </row>
    <row r="133" spans="1:39">
      <c r="B133" t="n">
        <v>34</v>
      </c>
      <c r="C133" t="n">
        <v>34</v>
      </c>
      <c r="D133" t="s">
        <v>5</v>
      </c>
      <c r="E133" t="s">
        <v>9</v>
      </c>
      <c r="F133" t="n">
        <v>28</v>
      </c>
      <c r="G133" t="n">
        <v>28</v>
      </c>
      <c r="H133" t="n">
        <v>0.2</v>
      </c>
      <c r="I133" t="n">
        <v>5000</v>
      </c>
      <c r="J133" t="n">
        <v>60000</v>
      </c>
      <c r="K133" t="n">
        <v>13.25</v>
      </c>
      <c r="L133" t="n">
        <v>150</v>
      </c>
      <c r="M133" t="n">
        <v>0</v>
      </c>
      <c r="N133" t="n">
        <v>80</v>
      </c>
      <c r="O133" t="n">
        <v>11</v>
      </c>
      <c r="P133" t="n">
        <v>0.00337</v>
      </c>
      <c r="Q133" t="n">
        <v>0.0028</v>
      </c>
      <c r="R133" t="n">
        <v>0.00576</v>
      </c>
      <c r="S133" t="n">
        <v>0.00223</v>
      </c>
      <c r="T133" t="n">
        <v>0.00199</v>
      </c>
      <c r="U133" t="n">
        <v>0.00199</v>
      </c>
      <c r="V133" t="n">
        <v>0.00225</v>
      </c>
      <c r="W133" t="n">
        <v>0.00534</v>
      </c>
      <c r="X133" t="n">
        <v>0.00534</v>
      </c>
      <c r="Y133" t="n">
        <v>0.00199</v>
      </c>
      <c r="Z133" t="n">
        <v>0.00199</v>
      </c>
      <c r="AA133" t="n">
        <v>0.00199</v>
      </c>
      <c r="AB133" t="n">
        <v>0.4962479488594809</v>
      </c>
      <c r="AC133" t="n">
        <v>5.760740202479865</v>
      </c>
      <c r="AD133" t="n">
        <v>204.1785</v>
      </c>
      <c r="AE133" t="n">
        <v>0.025</v>
      </c>
      <c r="AF133" t="n">
        <v>1856</v>
      </c>
      <c r="AG133" t="n">
        <v>8029</v>
      </c>
      <c r="AH133" t="n">
        <v>8505</v>
      </c>
      <c r="AI133" t="n">
        <v>9010</v>
      </c>
    </row>
    <row r="134" spans="1:39">
      <c r="B134" t="n">
        <v>34</v>
      </c>
      <c r="C134" t="n">
        <v>34</v>
      </c>
      <c r="D134" t="s">
        <v>5</v>
      </c>
      <c r="E134" t="s">
        <v>9</v>
      </c>
      <c r="F134" t="n">
        <v>28</v>
      </c>
      <c r="G134" t="n">
        <v>28</v>
      </c>
      <c r="H134" t="n">
        <v>0.2</v>
      </c>
      <c r="I134" t="n">
        <v>5000</v>
      </c>
      <c r="J134" t="n">
        <v>60000</v>
      </c>
      <c r="K134" t="n">
        <v>13.25</v>
      </c>
      <c r="L134" t="n">
        <v>150</v>
      </c>
      <c r="M134" t="n">
        <v>0</v>
      </c>
      <c r="N134" t="n">
        <v>80</v>
      </c>
      <c r="O134" t="n">
        <v>11</v>
      </c>
      <c r="P134" t="n">
        <v>0.00337</v>
      </c>
      <c r="Q134" t="n">
        <v>0.0028</v>
      </c>
      <c r="R134" t="n">
        <v>0.00576</v>
      </c>
      <c r="S134" t="n">
        <v>0.00223</v>
      </c>
      <c r="T134" t="n">
        <v>0.00199</v>
      </c>
      <c r="U134" t="n">
        <v>0.00199</v>
      </c>
      <c r="V134" t="n">
        <v>0.00225</v>
      </c>
      <c r="W134" t="n">
        <v>0.00534</v>
      </c>
      <c r="X134" t="n">
        <v>0.00534</v>
      </c>
      <c r="Y134" t="n">
        <v>0.00199</v>
      </c>
      <c r="Z134" t="n">
        <v>0.00199</v>
      </c>
      <c r="AA134" t="n">
        <v>0.00199</v>
      </c>
      <c r="AB134" t="n">
        <v>0.4962479488594809</v>
      </c>
      <c r="AC134" t="n">
        <v>5.760740202479865</v>
      </c>
      <c r="AD134" t="n">
        <v>204.1785</v>
      </c>
      <c r="AE134" t="n">
        <v>0.03</v>
      </c>
      <c r="AF134" t="n">
        <v>1743</v>
      </c>
      <c r="AG134" t="n">
        <v>6691</v>
      </c>
      <c r="AH134" t="n">
        <v>7088</v>
      </c>
      <c r="AI134" t="n">
        <v>7508</v>
      </c>
    </row>
    <row r="135" spans="1:39">
      <c r="B135" t="n">
        <v>34</v>
      </c>
      <c r="C135" t="n">
        <v>34</v>
      </c>
      <c r="D135" t="s">
        <v>5</v>
      </c>
      <c r="E135" t="s">
        <v>9</v>
      </c>
      <c r="F135" t="n">
        <v>28</v>
      </c>
      <c r="G135" t="n">
        <v>28</v>
      </c>
      <c r="H135" t="n">
        <v>0.2</v>
      </c>
      <c r="I135" t="n">
        <v>5000</v>
      </c>
      <c r="J135" t="n">
        <v>60000</v>
      </c>
      <c r="K135" t="n">
        <v>13.25</v>
      </c>
      <c r="L135" t="n">
        <v>150</v>
      </c>
      <c r="M135" t="n">
        <v>0</v>
      </c>
      <c r="N135" t="n">
        <v>80</v>
      </c>
      <c r="O135" t="n">
        <v>11</v>
      </c>
      <c r="P135" t="n">
        <v>0.00337</v>
      </c>
      <c r="Q135" t="n">
        <v>0.0028</v>
      </c>
      <c r="R135" t="n">
        <v>0.00576</v>
      </c>
      <c r="S135" t="n">
        <v>0.00223</v>
      </c>
      <c r="T135" t="n">
        <v>0.00199</v>
      </c>
      <c r="U135" t="n">
        <v>0.00199</v>
      </c>
      <c r="V135" t="n">
        <v>0.00225</v>
      </c>
      <c r="W135" t="n">
        <v>0.00534</v>
      </c>
      <c r="X135" t="n">
        <v>0.00534</v>
      </c>
      <c r="Y135" t="n">
        <v>0.00199</v>
      </c>
      <c r="Z135" t="n">
        <v>0.00199</v>
      </c>
      <c r="AA135" t="n">
        <v>0.00199</v>
      </c>
      <c r="AB135" t="n">
        <v>0.4962479488594809</v>
      </c>
      <c r="AC135" t="n">
        <v>5.760740202479865</v>
      </c>
      <c r="AD135" t="n">
        <v>204.1785</v>
      </c>
      <c r="AE135" t="n">
        <v>0.035</v>
      </c>
      <c r="AF135" t="n">
        <v>1639</v>
      </c>
      <c r="AG135" t="n">
        <v>5735</v>
      </c>
      <c r="AH135" t="n">
        <v>6075</v>
      </c>
      <c r="AI135" t="n">
        <v>6435</v>
      </c>
    </row>
    <row r="136" spans="1:39">
      <c r="B136" t="n">
        <v>34</v>
      </c>
      <c r="C136" t="n">
        <v>34</v>
      </c>
      <c r="D136" t="s">
        <v>5</v>
      </c>
      <c r="E136" t="s">
        <v>9</v>
      </c>
      <c r="F136" t="n">
        <v>28</v>
      </c>
      <c r="G136" t="n">
        <v>28</v>
      </c>
      <c r="H136" t="n">
        <v>0.2</v>
      </c>
      <c r="I136" t="n">
        <v>5000</v>
      </c>
      <c r="J136" t="n">
        <v>60000</v>
      </c>
      <c r="K136" t="n">
        <v>13.25</v>
      </c>
      <c r="L136" t="n">
        <v>150</v>
      </c>
      <c r="M136" t="n">
        <v>0</v>
      </c>
      <c r="N136" t="n">
        <v>80</v>
      </c>
      <c r="O136" t="n">
        <v>11</v>
      </c>
      <c r="P136" t="n">
        <v>0.00337</v>
      </c>
      <c r="Q136" t="n">
        <v>0.0028</v>
      </c>
      <c r="R136" t="n">
        <v>0.00576</v>
      </c>
      <c r="S136" t="n">
        <v>0.00223</v>
      </c>
      <c r="T136" t="n">
        <v>0.00199</v>
      </c>
      <c r="U136" t="n">
        <v>0.00199</v>
      </c>
      <c r="V136" t="n">
        <v>0.00225</v>
      </c>
      <c r="W136" t="n">
        <v>0.00534</v>
      </c>
      <c r="X136" t="n">
        <v>0.00534</v>
      </c>
      <c r="Y136" t="n">
        <v>0.00199</v>
      </c>
      <c r="Z136" t="n">
        <v>0.00199</v>
      </c>
      <c r="AA136" t="n">
        <v>0.00199</v>
      </c>
      <c r="AB136" t="n">
        <v>0.4962479488594809</v>
      </c>
      <c r="AC136" t="n">
        <v>5.760740202479865</v>
      </c>
      <c r="AD136" t="n">
        <v>204.1785</v>
      </c>
      <c r="AE136" t="n">
        <v>0.04</v>
      </c>
      <c r="AF136" t="n">
        <v>1545</v>
      </c>
      <c r="AG136" t="n">
        <v>5018</v>
      </c>
      <c r="AH136" t="n">
        <v>5316</v>
      </c>
      <c r="AI136" t="n">
        <v>5631</v>
      </c>
    </row>
    <row r="137" spans="1:39">
      <c r="B137" t="n">
        <v>34</v>
      </c>
      <c r="C137" t="n">
        <v>34</v>
      </c>
      <c r="D137" t="s">
        <v>5</v>
      </c>
      <c r="E137" t="s">
        <v>9</v>
      </c>
      <c r="F137" t="n">
        <v>28</v>
      </c>
      <c r="G137" t="n">
        <v>28</v>
      </c>
      <c r="H137" t="n">
        <v>0.2</v>
      </c>
      <c r="I137" t="n">
        <v>5000</v>
      </c>
      <c r="J137" t="n">
        <v>60000</v>
      </c>
      <c r="K137" t="n">
        <v>13.25</v>
      </c>
      <c r="L137" t="n">
        <v>150</v>
      </c>
      <c r="M137" t="n">
        <v>0</v>
      </c>
      <c r="N137" t="n">
        <v>80</v>
      </c>
      <c r="O137" t="n">
        <v>11</v>
      </c>
      <c r="P137" t="n">
        <v>0.00337</v>
      </c>
      <c r="Q137" t="n">
        <v>0.0028</v>
      </c>
      <c r="R137" t="n">
        <v>0.00576</v>
      </c>
      <c r="S137" t="n">
        <v>0.00223</v>
      </c>
      <c r="T137" t="n">
        <v>0.00199</v>
      </c>
      <c r="U137" t="n">
        <v>0.00199</v>
      </c>
      <c r="V137" t="n">
        <v>0.00225</v>
      </c>
      <c r="W137" t="n">
        <v>0.00534</v>
      </c>
      <c r="X137" t="n">
        <v>0.00534</v>
      </c>
      <c r="Y137" t="n">
        <v>0.00199</v>
      </c>
      <c r="Z137" t="n">
        <v>0.00199</v>
      </c>
      <c r="AA137" t="n">
        <v>0.00199</v>
      </c>
      <c r="AB137" t="n">
        <v>0.4962479488594809</v>
      </c>
      <c r="AC137" t="n">
        <v>5.760740202479865</v>
      </c>
      <c r="AD137" t="n">
        <v>204.1785</v>
      </c>
      <c r="AE137" t="n">
        <v>0.045</v>
      </c>
      <c r="AF137" t="n">
        <v>1458</v>
      </c>
      <c r="AG137" t="n">
        <v>4461</v>
      </c>
      <c r="AH137" t="n">
        <v>4725</v>
      </c>
      <c r="AI137" t="n">
        <v>5005</v>
      </c>
    </row>
    <row r="138" spans="1:39">
      <c r="B138" t="n">
        <v>34</v>
      </c>
      <c r="C138" t="n">
        <v>34</v>
      </c>
      <c r="D138" t="s">
        <v>5</v>
      </c>
      <c r="E138" t="s">
        <v>9</v>
      </c>
      <c r="F138" t="n">
        <v>28</v>
      </c>
      <c r="G138" t="n">
        <v>28</v>
      </c>
      <c r="H138" t="n">
        <v>0.2</v>
      </c>
      <c r="I138" t="n">
        <v>5000</v>
      </c>
      <c r="J138" t="n">
        <v>60000</v>
      </c>
      <c r="K138" t="n">
        <v>13.25</v>
      </c>
      <c r="L138" t="n">
        <v>150</v>
      </c>
      <c r="M138" t="n">
        <v>0</v>
      </c>
      <c r="N138" t="n">
        <v>80</v>
      </c>
      <c r="O138" t="n">
        <v>11</v>
      </c>
      <c r="P138" t="n">
        <v>0.00337</v>
      </c>
      <c r="Q138" t="n">
        <v>0.0028</v>
      </c>
      <c r="R138" t="n">
        <v>0.00576</v>
      </c>
      <c r="S138" t="n">
        <v>0.00223</v>
      </c>
      <c r="T138" t="n">
        <v>0.00199</v>
      </c>
      <c r="U138" t="n">
        <v>0.00199</v>
      </c>
      <c r="V138" t="n">
        <v>0.00225</v>
      </c>
      <c r="W138" t="n">
        <v>0.00534</v>
      </c>
      <c r="X138" t="n">
        <v>0.00534</v>
      </c>
      <c r="Y138" t="n">
        <v>0.00199</v>
      </c>
      <c r="Z138" t="n">
        <v>0.00199</v>
      </c>
      <c r="AA138" t="n">
        <v>0.00199</v>
      </c>
      <c r="AB138" t="n">
        <v>0.4962479488594809</v>
      </c>
      <c r="AC138" t="n">
        <v>5.760740202479865</v>
      </c>
      <c r="AD138" t="n">
        <v>204.1785</v>
      </c>
      <c r="AE138" t="n">
        <v>0.05</v>
      </c>
      <c r="AF138" t="n">
        <v>1378</v>
      </c>
      <c r="AG138" t="n">
        <v>4015</v>
      </c>
      <c r="AH138" t="n">
        <v>4253</v>
      </c>
      <c r="AI138" t="n">
        <v>4505</v>
      </c>
    </row>
    <row r="139" spans="1:39">
      <c r="B139" t="n">
        <v>34</v>
      </c>
      <c r="C139" t="n">
        <v>34</v>
      </c>
      <c r="D139" t="s">
        <v>5</v>
      </c>
      <c r="E139" t="s">
        <v>9</v>
      </c>
      <c r="F139" t="n">
        <v>28</v>
      </c>
      <c r="G139" t="n">
        <v>28</v>
      </c>
      <c r="H139" t="n">
        <v>0.2</v>
      </c>
      <c r="I139" t="n">
        <v>5000</v>
      </c>
      <c r="J139" t="n">
        <v>60000</v>
      </c>
      <c r="K139" t="n">
        <v>13.25</v>
      </c>
      <c r="L139" t="n">
        <v>150</v>
      </c>
      <c r="M139" t="n">
        <v>0</v>
      </c>
      <c r="N139" t="n">
        <v>80</v>
      </c>
      <c r="O139" t="n">
        <v>11</v>
      </c>
      <c r="P139" t="n">
        <v>0.00337</v>
      </c>
      <c r="Q139" t="n">
        <v>0.0028</v>
      </c>
      <c r="R139" t="n">
        <v>0.00576</v>
      </c>
      <c r="S139" t="n">
        <v>0.00223</v>
      </c>
      <c r="T139" t="n">
        <v>0.00199</v>
      </c>
      <c r="U139" t="n">
        <v>0.00199</v>
      </c>
      <c r="V139" t="n">
        <v>0.00225</v>
      </c>
      <c r="W139" t="n">
        <v>0.00534</v>
      </c>
      <c r="X139" t="n">
        <v>0.00534</v>
      </c>
      <c r="Y139" t="n">
        <v>0.00199</v>
      </c>
      <c r="Z139" t="n">
        <v>0.00199</v>
      </c>
      <c r="AA139" t="n">
        <v>0.00199</v>
      </c>
      <c r="AB139" t="n">
        <v>0.4962479488594809</v>
      </c>
      <c r="AC139" t="n">
        <v>5.760740202479865</v>
      </c>
      <c r="AD139" t="n">
        <v>204.1785</v>
      </c>
      <c r="AE139" t="n">
        <v>0.055</v>
      </c>
      <c r="AF139" t="n">
        <v>1305</v>
      </c>
      <c r="AG139" t="n">
        <v>3650</v>
      </c>
      <c r="AH139" t="n">
        <v>3866</v>
      </c>
      <c r="AI139" t="n">
        <v>4095</v>
      </c>
    </row>
    <row r="140" spans="1:39">
      <c r="B140" t="n">
        <v>34</v>
      </c>
      <c r="C140" t="n">
        <v>34</v>
      </c>
      <c r="D140" t="s">
        <v>5</v>
      </c>
      <c r="E140" t="s">
        <v>9</v>
      </c>
      <c r="F140" t="n">
        <v>28</v>
      </c>
      <c r="G140" t="n">
        <v>28</v>
      </c>
      <c r="H140" t="n">
        <v>0.2</v>
      </c>
      <c r="I140" t="n">
        <v>5000</v>
      </c>
      <c r="J140" t="n">
        <v>60000</v>
      </c>
      <c r="K140" t="n">
        <v>13.25</v>
      </c>
      <c r="L140" t="n">
        <v>150</v>
      </c>
      <c r="M140" t="n">
        <v>0</v>
      </c>
      <c r="N140" t="n">
        <v>80</v>
      </c>
      <c r="O140" t="n">
        <v>11</v>
      </c>
      <c r="P140" t="n">
        <v>0.00337</v>
      </c>
      <c r="Q140" t="n">
        <v>0.0028</v>
      </c>
      <c r="R140" t="n">
        <v>0.00576</v>
      </c>
      <c r="S140" t="n">
        <v>0.00223</v>
      </c>
      <c r="T140" t="n">
        <v>0.00199</v>
      </c>
      <c r="U140" t="n">
        <v>0.00199</v>
      </c>
      <c r="V140" t="n">
        <v>0.00225</v>
      </c>
      <c r="W140" t="n">
        <v>0.00534</v>
      </c>
      <c r="X140" t="n">
        <v>0.00534</v>
      </c>
      <c r="Y140" t="n">
        <v>0.00199</v>
      </c>
      <c r="Z140" t="n">
        <v>0.00199</v>
      </c>
      <c r="AA140" t="n">
        <v>0.00199</v>
      </c>
      <c r="AB140" t="n">
        <v>0.4962479488594809</v>
      </c>
      <c r="AC140" t="n">
        <v>5.760740202479865</v>
      </c>
      <c r="AD140" t="n">
        <v>204.1785</v>
      </c>
      <c r="AE140" t="n">
        <v>0.06</v>
      </c>
      <c r="AF140" t="n">
        <v>1237</v>
      </c>
      <c r="AG140" t="n">
        <v>3346</v>
      </c>
      <c r="AH140" t="n">
        <v>3544</v>
      </c>
      <c r="AI140" t="n">
        <v>3754</v>
      </c>
    </row>
    <row r="141" spans="1:39">
      <c r="B141" t="n">
        <v>34</v>
      </c>
      <c r="C141" t="n">
        <v>34</v>
      </c>
      <c r="D141" t="s">
        <v>5</v>
      </c>
      <c r="E141" t="s">
        <v>9</v>
      </c>
      <c r="F141" t="n">
        <v>28</v>
      </c>
      <c r="G141" t="n">
        <v>28</v>
      </c>
      <c r="H141" t="n">
        <v>0.2</v>
      </c>
      <c r="I141" t="n">
        <v>5000</v>
      </c>
      <c r="J141" t="n">
        <v>60000</v>
      </c>
      <c r="K141" t="n">
        <v>13.25</v>
      </c>
      <c r="L141" t="n">
        <v>150</v>
      </c>
      <c r="M141" t="n">
        <v>0</v>
      </c>
      <c r="N141" t="n">
        <v>80</v>
      </c>
      <c r="O141" t="n">
        <v>11</v>
      </c>
      <c r="P141" t="n">
        <v>0.00337</v>
      </c>
      <c r="Q141" t="n">
        <v>0.0028</v>
      </c>
      <c r="R141" t="n">
        <v>0.00576</v>
      </c>
      <c r="S141" t="n">
        <v>0.00223</v>
      </c>
      <c r="T141" t="n">
        <v>0.00199</v>
      </c>
      <c r="U141" t="n">
        <v>0.00199</v>
      </c>
      <c r="V141" t="n">
        <v>0.00225</v>
      </c>
      <c r="W141" t="n">
        <v>0.00534</v>
      </c>
      <c r="X141" t="n">
        <v>0.00534</v>
      </c>
      <c r="Y141" t="n">
        <v>0.00199</v>
      </c>
      <c r="Z141" t="n">
        <v>0.00199</v>
      </c>
      <c r="AA141" t="n">
        <v>0.00199</v>
      </c>
      <c r="AB141" t="n">
        <v>0.4962479488594809</v>
      </c>
      <c r="AC141" t="n">
        <v>5.760740202479865</v>
      </c>
      <c r="AD141" t="n">
        <v>204.1785</v>
      </c>
      <c r="AE141" t="n">
        <v>0.065</v>
      </c>
      <c r="AF141" t="n">
        <v>1175</v>
      </c>
      <c r="AG141" t="n">
        <v>3088</v>
      </c>
      <c r="AH141" t="n">
        <v>3271</v>
      </c>
      <c r="AI141" t="n">
        <v>3465</v>
      </c>
    </row>
    <row r="142" spans="1:39">
      <c r="B142" t="n">
        <v>34</v>
      </c>
      <c r="C142" t="n">
        <v>34</v>
      </c>
      <c r="D142" t="s">
        <v>5</v>
      </c>
      <c r="E142" t="s">
        <v>9</v>
      </c>
      <c r="F142" t="n">
        <v>28</v>
      </c>
      <c r="G142" t="n">
        <v>28</v>
      </c>
      <c r="H142" t="n">
        <v>0.2</v>
      </c>
      <c r="I142" t="n">
        <v>5000</v>
      </c>
      <c r="J142" t="n">
        <v>60000</v>
      </c>
      <c r="K142" t="n">
        <v>13.25</v>
      </c>
      <c r="L142" t="n">
        <v>150</v>
      </c>
      <c r="M142" t="n">
        <v>0</v>
      </c>
      <c r="N142" t="n">
        <v>80</v>
      </c>
      <c r="O142" t="n">
        <v>11</v>
      </c>
      <c r="P142" t="n">
        <v>0.00337</v>
      </c>
      <c r="Q142" t="n">
        <v>0.0028</v>
      </c>
      <c r="R142" t="n">
        <v>0.00576</v>
      </c>
      <c r="S142" t="n">
        <v>0.00223</v>
      </c>
      <c r="T142" t="n">
        <v>0.00199</v>
      </c>
      <c r="U142" t="n">
        <v>0.00199</v>
      </c>
      <c r="V142" t="n">
        <v>0.00225</v>
      </c>
      <c r="W142" t="n">
        <v>0.00534</v>
      </c>
      <c r="X142" t="n">
        <v>0.00534</v>
      </c>
      <c r="Y142" t="n">
        <v>0.00199</v>
      </c>
      <c r="Z142" t="n">
        <v>0.00199</v>
      </c>
      <c r="AA142" t="n">
        <v>0.00199</v>
      </c>
      <c r="AB142" t="n">
        <v>0.4962479488594809</v>
      </c>
      <c r="AC142" t="n">
        <v>5.760740202479865</v>
      </c>
      <c r="AD142" t="n">
        <v>204.1785</v>
      </c>
      <c r="AE142" t="n">
        <v>0.07000000000000001</v>
      </c>
      <c r="AF142" t="n">
        <v>1117</v>
      </c>
      <c r="AG142" t="n">
        <v>2868</v>
      </c>
      <c r="AH142" t="n">
        <v>3038</v>
      </c>
      <c r="AI142" t="n">
        <v>3218</v>
      </c>
    </row>
    <row r="143" spans="1:39">
      <c r="B143" t="n">
        <v>34</v>
      </c>
      <c r="C143" t="n">
        <v>34</v>
      </c>
      <c r="D143" t="s">
        <v>5</v>
      </c>
      <c r="E143" t="s">
        <v>9</v>
      </c>
      <c r="F143" t="n">
        <v>28</v>
      </c>
      <c r="G143" t="n">
        <v>28</v>
      </c>
      <c r="H143" t="n">
        <v>0.2</v>
      </c>
      <c r="I143" t="n">
        <v>5000</v>
      </c>
      <c r="J143" t="n">
        <v>60000</v>
      </c>
      <c r="K143" t="n">
        <v>13.5</v>
      </c>
      <c r="L143" t="n">
        <v>150</v>
      </c>
      <c r="M143" t="n">
        <v>0</v>
      </c>
      <c r="N143" t="n">
        <v>80</v>
      </c>
      <c r="O143" t="n">
        <v>11</v>
      </c>
      <c r="P143" t="n">
        <v>0.00327</v>
      </c>
      <c r="Q143" t="n">
        <v>0.00272</v>
      </c>
      <c r="R143" t="n">
        <v>0.00559</v>
      </c>
      <c r="S143" t="n">
        <v>0.00216</v>
      </c>
      <c r="T143" t="n">
        <v>0.00198</v>
      </c>
      <c r="U143" t="n">
        <v>0.00198</v>
      </c>
      <c r="V143" t="n">
        <v>0.00218</v>
      </c>
      <c r="W143" t="n">
        <v>0.00518</v>
      </c>
      <c r="X143" t="n">
        <v>0.00518</v>
      </c>
      <c r="Y143" t="n">
        <v>0.00198</v>
      </c>
      <c r="Z143" t="n">
        <v>0.00198</v>
      </c>
      <c r="AA143" t="n">
        <v>0.00198</v>
      </c>
      <c r="AB143" t="n">
        <v>0.5102868704256583</v>
      </c>
      <c r="AC143" t="n">
        <v>5.955313078587747</v>
      </c>
      <c r="AD143" t="n">
        <v>207.791</v>
      </c>
      <c r="AE143" t="n">
        <v>0.025</v>
      </c>
      <c r="AF143" t="n">
        <v>1755</v>
      </c>
      <c r="AG143" t="n">
        <v>7603</v>
      </c>
      <c r="AH143" t="n">
        <v>8070</v>
      </c>
      <c r="AI143" t="n">
        <v>8566</v>
      </c>
    </row>
    <row r="144" spans="1:39">
      <c r="B144" t="n">
        <v>34</v>
      </c>
      <c r="C144" t="n">
        <v>34</v>
      </c>
      <c r="D144" t="s">
        <v>5</v>
      </c>
      <c r="E144" t="s">
        <v>9</v>
      </c>
      <c r="F144" t="n">
        <v>28</v>
      </c>
      <c r="G144" t="n">
        <v>28</v>
      </c>
      <c r="H144" t="n">
        <v>0.2</v>
      </c>
      <c r="I144" t="n">
        <v>5000</v>
      </c>
      <c r="J144" t="n">
        <v>60000</v>
      </c>
      <c r="K144" t="n">
        <v>13.5</v>
      </c>
      <c r="L144" t="n">
        <v>150</v>
      </c>
      <c r="M144" t="n">
        <v>0</v>
      </c>
      <c r="N144" t="n">
        <v>80</v>
      </c>
      <c r="O144" t="n">
        <v>11</v>
      </c>
      <c r="P144" t="n">
        <v>0.00327</v>
      </c>
      <c r="Q144" t="n">
        <v>0.00272</v>
      </c>
      <c r="R144" t="n">
        <v>0.00559</v>
      </c>
      <c r="S144" t="n">
        <v>0.00216</v>
      </c>
      <c r="T144" t="n">
        <v>0.00198</v>
      </c>
      <c r="U144" t="n">
        <v>0.00198</v>
      </c>
      <c r="V144" t="n">
        <v>0.00218</v>
      </c>
      <c r="W144" t="n">
        <v>0.00518</v>
      </c>
      <c r="X144" t="n">
        <v>0.00518</v>
      </c>
      <c r="Y144" t="n">
        <v>0.00198</v>
      </c>
      <c r="Z144" t="n">
        <v>0.00198</v>
      </c>
      <c r="AA144" t="n">
        <v>0.00198</v>
      </c>
      <c r="AB144" t="n">
        <v>0.5102868704256583</v>
      </c>
      <c r="AC144" t="n">
        <v>5.955313078587747</v>
      </c>
      <c r="AD144" t="n">
        <v>207.791</v>
      </c>
      <c r="AE144" t="n">
        <v>0.03</v>
      </c>
      <c r="AF144" t="n">
        <v>1645</v>
      </c>
      <c r="AG144" t="n">
        <v>6336</v>
      </c>
      <c r="AH144" t="n">
        <v>6725</v>
      </c>
      <c r="AI144" t="n">
        <v>7138</v>
      </c>
    </row>
    <row r="145" spans="1:39">
      <c r="B145" t="n">
        <v>34</v>
      </c>
      <c r="C145" t="n">
        <v>34</v>
      </c>
      <c r="D145" t="s">
        <v>5</v>
      </c>
      <c r="E145" t="s">
        <v>9</v>
      </c>
      <c r="F145" t="n">
        <v>28</v>
      </c>
      <c r="G145" t="n">
        <v>28</v>
      </c>
      <c r="H145" t="n">
        <v>0.2</v>
      </c>
      <c r="I145" t="n">
        <v>5000</v>
      </c>
      <c r="J145" t="n">
        <v>60000</v>
      </c>
      <c r="K145" t="n">
        <v>13.5</v>
      </c>
      <c r="L145" t="n">
        <v>150</v>
      </c>
      <c r="M145" t="n">
        <v>0</v>
      </c>
      <c r="N145" t="n">
        <v>80</v>
      </c>
      <c r="O145" t="n">
        <v>11</v>
      </c>
      <c r="P145" t="n">
        <v>0.00327</v>
      </c>
      <c r="Q145" t="n">
        <v>0.00272</v>
      </c>
      <c r="R145" t="n">
        <v>0.00559</v>
      </c>
      <c r="S145" t="n">
        <v>0.00216</v>
      </c>
      <c r="T145" t="n">
        <v>0.00198</v>
      </c>
      <c r="U145" t="n">
        <v>0.00198</v>
      </c>
      <c r="V145" t="n">
        <v>0.00218</v>
      </c>
      <c r="W145" t="n">
        <v>0.00518</v>
      </c>
      <c r="X145" t="n">
        <v>0.00518</v>
      </c>
      <c r="Y145" t="n">
        <v>0.00198</v>
      </c>
      <c r="Z145" t="n">
        <v>0.00198</v>
      </c>
      <c r="AA145" t="n">
        <v>0.00198</v>
      </c>
      <c r="AB145" t="n">
        <v>0.5102868704256583</v>
      </c>
      <c r="AC145" t="n">
        <v>5.955313078587747</v>
      </c>
      <c r="AD145" t="n">
        <v>207.791</v>
      </c>
      <c r="AE145" t="n">
        <v>0.035</v>
      </c>
      <c r="AF145" t="n">
        <v>1545</v>
      </c>
      <c r="AG145" t="n">
        <v>5431</v>
      </c>
      <c r="AH145" t="n">
        <v>5764</v>
      </c>
      <c r="AI145" t="n">
        <v>6118</v>
      </c>
    </row>
    <row r="146" spans="1:39">
      <c r="B146" t="n">
        <v>34</v>
      </c>
      <c r="C146" t="n">
        <v>34</v>
      </c>
      <c r="D146" t="s">
        <v>5</v>
      </c>
      <c r="E146" t="s">
        <v>9</v>
      </c>
      <c r="F146" t="n">
        <v>28</v>
      </c>
      <c r="G146" t="n">
        <v>28</v>
      </c>
      <c r="H146" t="n">
        <v>0.2</v>
      </c>
      <c r="I146" t="n">
        <v>5000</v>
      </c>
      <c r="J146" t="n">
        <v>60000</v>
      </c>
      <c r="K146" t="n">
        <v>13.5</v>
      </c>
      <c r="L146" t="n">
        <v>150</v>
      </c>
      <c r="M146" t="n">
        <v>0</v>
      </c>
      <c r="N146" t="n">
        <v>80</v>
      </c>
      <c r="O146" t="n">
        <v>11</v>
      </c>
      <c r="P146" t="n">
        <v>0.00327</v>
      </c>
      <c r="Q146" t="n">
        <v>0.00272</v>
      </c>
      <c r="R146" t="n">
        <v>0.00559</v>
      </c>
      <c r="S146" t="n">
        <v>0.00216</v>
      </c>
      <c r="T146" t="n">
        <v>0.00198</v>
      </c>
      <c r="U146" t="n">
        <v>0.00198</v>
      </c>
      <c r="V146" t="n">
        <v>0.00218</v>
      </c>
      <c r="W146" t="n">
        <v>0.00518</v>
      </c>
      <c r="X146" t="n">
        <v>0.00518</v>
      </c>
      <c r="Y146" t="n">
        <v>0.00198</v>
      </c>
      <c r="Z146" t="n">
        <v>0.00198</v>
      </c>
      <c r="AA146" t="n">
        <v>0.00198</v>
      </c>
      <c r="AB146" t="n">
        <v>0.5102868704256583</v>
      </c>
      <c r="AC146" t="n">
        <v>5.955313078587747</v>
      </c>
      <c r="AD146" t="n">
        <v>207.791</v>
      </c>
      <c r="AE146" t="n">
        <v>0.04</v>
      </c>
      <c r="AF146" t="n">
        <v>1453</v>
      </c>
      <c r="AG146" t="n">
        <v>4752</v>
      </c>
      <c r="AH146" t="n">
        <v>5044</v>
      </c>
      <c r="AI146" t="n">
        <v>5353</v>
      </c>
    </row>
    <row r="147" spans="1:39">
      <c r="B147" t="n">
        <v>34</v>
      </c>
      <c r="C147" t="n">
        <v>34</v>
      </c>
      <c r="D147" t="s">
        <v>5</v>
      </c>
      <c r="E147" t="s">
        <v>9</v>
      </c>
      <c r="F147" t="n">
        <v>28</v>
      </c>
      <c r="G147" t="n">
        <v>28</v>
      </c>
      <c r="H147" t="n">
        <v>0.2</v>
      </c>
      <c r="I147" t="n">
        <v>5000</v>
      </c>
      <c r="J147" t="n">
        <v>60000</v>
      </c>
      <c r="K147" t="n">
        <v>13.5</v>
      </c>
      <c r="L147" t="n">
        <v>150</v>
      </c>
      <c r="M147" t="n">
        <v>0</v>
      </c>
      <c r="N147" t="n">
        <v>80</v>
      </c>
      <c r="O147" t="n">
        <v>11</v>
      </c>
      <c r="P147" t="n">
        <v>0.00327</v>
      </c>
      <c r="Q147" t="n">
        <v>0.00272</v>
      </c>
      <c r="R147" t="n">
        <v>0.00559</v>
      </c>
      <c r="S147" t="n">
        <v>0.00216</v>
      </c>
      <c r="T147" t="n">
        <v>0.00198</v>
      </c>
      <c r="U147" t="n">
        <v>0.00198</v>
      </c>
      <c r="V147" t="n">
        <v>0.00218</v>
      </c>
      <c r="W147" t="n">
        <v>0.00518</v>
      </c>
      <c r="X147" t="n">
        <v>0.00518</v>
      </c>
      <c r="Y147" t="n">
        <v>0.00198</v>
      </c>
      <c r="Z147" t="n">
        <v>0.00198</v>
      </c>
      <c r="AA147" t="n">
        <v>0.00198</v>
      </c>
      <c r="AB147" t="n">
        <v>0.5102868704256583</v>
      </c>
      <c r="AC147" t="n">
        <v>5.955313078587747</v>
      </c>
      <c r="AD147" t="n">
        <v>207.791</v>
      </c>
      <c r="AE147" t="n">
        <v>0.045</v>
      </c>
      <c r="AF147" t="n">
        <v>1369</v>
      </c>
      <c r="AG147" t="n">
        <v>4224</v>
      </c>
      <c r="AH147" t="n">
        <v>4483</v>
      </c>
      <c r="AI147" t="n">
        <v>4759</v>
      </c>
    </row>
    <row r="148" spans="1:39">
      <c r="B148" t="n">
        <v>34</v>
      </c>
      <c r="C148" t="n">
        <v>34</v>
      </c>
      <c r="D148" t="s">
        <v>5</v>
      </c>
      <c r="E148" t="s">
        <v>9</v>
      </c>
      <c r="F148" t="n">
        <v>28</v>
      </c>
      <c r="G148" t="n">
        <v>28</v>
      </c>
      <c r="H148" t="n">
        <v>0.2</v>
      </c>
      <c r="I148" t="n">
        <v>5000</v>
      </c>
      <c r="J148" t="n">
        <v>60000</v>
      </c>
      <c r="K148" t="n">
        <v>13.5</v>
      </c>
      <c r="L148" t="n">
        <v>150</v>
      </c>
      <c r="M148" t="n">
        <v>0</v>
      </c>
      <c r="N148" t="n">
        <v>80</v>
      </c>
      <c r="O148" t="n">
        <v>11</v>
      </c>
      <c r="P148" t="n">
        <v>0.00327</v>
      </c>
      <c r="Q148" t="n">
        <v>0.00272</v>
      </c>
      <c r="R148" t="n">
        <v>0.00559</v>
      </c>
      <c r="S148" t="n">
        <v>0.00216</v>
      </c>
      <c r="T148" t="n">
        <v>0.00198</v>
      </c>
      <c r="U148" t="n">
        <v>0.00198</v>
      </c>
      <c r="V148" t="n">
        <v>0.00218</v>
      </c>
      <c r="W148" t="n">
        <v>0.00518</v>
      </c>
      <c r="X148" t="n">
        <v>0.00518</v>
      </c>
      <c r="Y148" t="n">
        <v>0.00198</v>
      </c>
      <c r="Z148" t="n">
        <v>0.00198</v>
      </c>
      <c r="AA148" t="n">
        <v>0.00198</v>
      </c>
      <c r="AB148" t="n">
        <v>0.5102868704256583</v>
      </c>
      <c r="AC148" t="n">
        <v>5.955313078587747</v>
      </c>
      <c r="AD148" t="n">
        <v>207.791</v>
      </c>
      <c r="AE148" t="n">
        <v>0.05</v>
      </c>
      <c r="AF148" t="n">
        <v>1293</v>
      </c>
      <c r="AG148" t="n">
        <v>3802</v>
      </c>
      <c r="AH148" t="n">
        <v>4035</v>
      </c>
      <c r="AI148" t="n">
        <v>4283</v>
      </c>
    </row>
    <row r="149" spans="1:39">
      <c r="B149" t="n">
        <v>34</v>
      </c>
      <c r="C149" t="n">
        <v>34</v>
      </c>
      <c r="D149" t="s">
        <v>5</v>
      </c>
      <c r="E149" t="s">
        <v>9</v>
      </c>
      <c r="F149" t="n">
        <v>28</v>
      </c>
      <c r="G149" t="n">
        <v>28</v>
      </c>
      <c r="H149" t="n">
        <v>0.2</v>
      </c>
      <c r="I149" t="n">
        <v>5000</v>
      </c>
      <c r="J149" t="n">
        <v>60000</v>
      </c>
      <c r="K149" t="n">
        <v>13.5</v>
      </c>
      <c r="L149" t="n">
        <v>150</v>
      </c>
      <c r="M149" t="n">
        <v>0</v>
      </c>
      <c r="N149" t="n">
        <v>80</v>
      </c>
      <c r="O149" t="n">
        <v>11</v>
      </c>
      <c r="P149" t="n">
        <v>0.00327</v>
      </c>
      <c r="Q149" t="n">
        <v>0.00272</v>
      </c>
      <c r="R149" t="n">
        <v>0.00559</v>
      </c>
      <c r="S149" t="n">
        <v>0.00216</v>
      </c>
      <c r="T149" t="n">
        <v>0.00198</v>
      </c>
      <c r="U149" t="n">
        <v>0.00198</v>
      </c>
      <c r="V149" t="n">
        <v>0.00218</v>
      </c>
      <c r="W149" t="n">
        <v>0.00518</v>
      </c>
      <c r="X149" t="n">
        <v>0.00518</v>
      </c>
      <c r="Y149" t="n">
        <v>0.00198</v>
      </c>
      <c r="Z149" t="n">
        <v>0.00198</v>
      </c>
      <c r="AA149" t="n">
        <v>0.00198</v>
      </c>
      <c r="AB149" t="n">
        <v>0.5102868704256583</v>
      </c>
      <c r="AC149" t="n">
        <v>5.955313078587747</v>
      </c>
      <c r="AD149" t="n">
        <v>207.791</v>
      </c>
      <c r="AE149" t="n">
        <v>0.055</v>
      </c>
      <c r="AF149" t="n">
        <v>1222</v>
      </c>
      <c r="AG149" t="n">
        <v>3456</v>
      </c>
      <c r="AH149" t="n">
        <v>3668</v>
      </c>
      <c r="AI149" t="n">
        <v>3893</v>
      </c>
    </row>
    <row r="150" spans="1:39">
      <c r="B150" t="n">
        <v>34</v>
      </c>
      <c r="C150" t="n">
        <v>34</v>
      </c>
      <c r="D150" t="s">
        <v>5</v>
      </c>
      <c r="E150" t="s">
        <v>9</v>
      </c>
      <c r="F150" t="n">
        <v>28</v>
      </c>
      <c r="G150" t="n">
        <v>28</v>
      </c>
      <c r="H150" t="n">
        <v>0.2</v>
      </c>
      <c r="I150" t="n">
        <v>5000</v>
      </c>
      <c r="J150" t="n">
        <v>60000</v>
      </c>
      <c r="K150" t="n">
        <v>13.5</v>
      </c>
      <c r="L150" t="n">
        <v>150</v>
      </c>
      <c r="M150" t="n">
        <v>0</v>
      </c>
      <c r="N150" t="n">
        <v>80</v>
      </c>
      <c r="O150" t="n">
        <v>11</v>
      </c>
      <c r="P150" t="n">
        <v>0.00327</v>
      </c>
      <c r="Q150" t="n">
        <v>0.00272</v>
      </c>
      <c r="R150" t="n">
        <v>0.00559</v>
      </c>
      <c r="S150" t="n">
        <v>0.00216</v>
      </c>
      <c r="T150" t="n">
        <v>0.00198</v>
      </c>
      <c r="U150" t="n">
        <v>0.00198</v>
      </c>
      <c r="V150" t="n">
        <v>0.00218</v>
      </c>
      <c r="W150" t="n">
        <v>0.00518</v>
      </c>
      <c r="X150" t="n">
        <v>0.00518</v>
      </c>
      <c r="Y150" t="n">
        <v>0.00198</v>
      </c>
      <c r="Z150" t="n">
        <v>0.00198</v>
      </c>
      <c r="AA150" t="n">
        <v>0.00198</v>
      </c>
      <c r="AB150" t="n">
        <v>0.5102868704256583</v>
      </c>
      <c r="AC150" t="n">
        <v>5.955313078587747</v>
      </c>
      <c r="AD150" t="n">
        <v>207.791</v>
      </c>
      <c r="AE150" t="n">
        <v>0.06</v>
      </c>
      <c r="AF150" t="n">
        <v>1157</v>
      </c>
      <c r="AG150" t="n">
        <v>3168</v>
      </c>
      <c r="AH150" t="n">
        <v>3363</v>
      </c>
      <c r="AI150" t="n">
        <v>3569</v>
      </c>
    </row>
    <row r="151" spans="1:39">
      <c r="B151" t="n">
        <v>34</v>
      </c>
      <c r="C151" t="n">
        <v>34</v>
      </c>
      <c r="D151" t="s">
        <v>5</v>
      </c>
      <c r="E151" t="s">
        <v>9</v>
      </c>
      <c r="F151" t="n">
        <v>28</v>
      </c>
      <c r="G151" t="n">
        <v>28</v>
      </c>
      <c r="H151" t="n">
        <v>0.2</v>
      </c>
      <c r="I151" t="n">
        <v>5000</v>
      </c>
      <c r="J151" t="n">
        <v>60000</v>
      </c>
      <c r="K151" t="n">
        <v>13.5</v>
      </c>
      <c r="L151" t="n">
        <v>150</v>
      </c>
      <c r="M151" t="n">
        <v>0</v>
      </c>
      <c r="N151" t="n">
        <v>80</v>
      </c>
      <c r="O151" t="n">
        <v>11</v>
      </c>
      <c r="P151" t="n">
        <v>0.00327</v>
      </c>
      <c r="Q151" t="n">
        <v>0.00272</v>
      </c>
      <c r="R151" t="n">
        <v>0.00559</v>
      </c>
      <c r="S151" t="n">
        <v>0.00216</v>
      </c>
      <c r="T151" t="n">
        <v>0.00198</v>
      </c>
      <c r="U151" t="n">
        <v>0.00198</v>
      </c>
      <c r="V151" t="n">
        <v>0.00218</v>
      </c>
      <c r="W151" t="n">
        <v>0.00518</v>
      </c>
      <c r="X151" t="n">
        <v>0.00518</v>
      </c>
      <c r="Y151" t="n">
        <v>0.00198</v>
      </c>
      <c r="Z151" t="n">
        <v>0.00198</v>
      </c>
      <c r="AA151" t="n">
        <v>0.00198</v>
      </c>
      <c r="AB151" t="n">
        <v>0.5102868704256583</v>
      </c>
      <c r="AC151" t="n">
        <v>5.955313078587747</v>
      </c>
      <c r="AD151" t="n">
        <v>207.791</v>
      </c>
      <c r="AE151" t="n">
        <v>0.065</v>
      </c>
      <c r="AF151" t="n">
        <v>1098</v>
      </c>
      <c r="AG151" t="n">
        <v>2924</v>
      </c>
      <c r="AH151" t="n">
        <v>3104</v>
      </c>
      <c r="AI151" t="n">
        <v>3294</v>
      </c>
    </row>
    <row r="152" spans="1:39">
      <c r="B152" t="n">
        <v>34</v>
      </c>
      <c r="C152" t="n">
        <v>34</v>
      </c>
      <c r="D152" t="s">
        <v>5</v>
      </c>
      <c r="E152" t="s">
        <v>9</v>
      </c>
      <c r="F152" t="n">
        <v>28</v>
      </c>
      <c r="G152" t="n">
        <v>28</v>
      </c>
      <c r="H152" t="n">
        <v>0.2</v>
      </c>
      <c r="I152" t="n">
        <v>5000</v>
      </c>
      <c r="J152" t="n">
        <v>60000</v>
      </c>
      <c r="K152" t="n">
        <v>13.5</v>
      </c>
      <c r="L152" t="n">
        <v>150</v>
      </c>
      <c r="M152" t="n">
        <v>0</v>
      </c>
      <c r="N152" t="n">
        <v>80</v>
      </c>
      <c r="O152" t="n">
        <v>11</v>
      </c>
      <c r="P152" t="n">
        <v>0.00327</v>
      </c>
      <c r="Q152" t="n">
        <v>0.00272</v>
      </c>
      <c r="R152" t="n">
        <v>0.00559</v>
      </c>
      <c r="S152" t="n">
        <v>0.00216</v>
      </c>
      <c r="T152" t="n">
        <v>0.00198</v>
      </c>
      <c r="U152" t="n">
        <v>0.00198</v>
      </c>
      <c r="V152" t="n">
        <v>0.00218</v>
      </c>
      <c r="W152" t="n">
        <v>0.00518</v>
      </c>
      <c r="X152" t="n">
        <v>0.00518</v>
      </c>
      <c r="Y152" t="n">
        <v>0.00198</v>
      </c>
      <c r="Z152" t="n">
        <v>0.00198</v>
      </c>
      <c r="AA152" t="n">
        <v>0.00198</v>
      </c>
      <c r="AB152" t="n">
        <v>0.5102868704256583</v>
      </c>
      <c r="AC152" t="n">
        <v>5.955313078587747</v>
      </c>
      <c r="AD152" t="n">
        <v>207.791</v>
      </c>
      <c r="AE152" t="n">
        <v>0.07000000000000001</v>
      </c>
      <c r="AF152" t="n">
        <v>1043</v>
      </c>
      <c r="AG152" t="n">
        <v>2715</v>
      </c>
      <c r="AH152" t="n">
        <v>2882</v>
      </c>
      <c r="AI152" t="n">
        <v>3059</v>
      </c>
    </row>
    <row r="153" spans="1:39">
      <c r="B153" t="n">
        <v>34</v>
      </c>
      <c r="C153" t="n">
        <v>34</v>
      </c>
      <c r="D153" t="s">
        <v>5</v>
      </c>
      <c r="E153" t="s">
        <v>9</v>
      </c>
      <c r="F153" t="n">
        <v>28</v>
      </c>
      <c r="G153" t="n">
        <v>28</v>
      </c>
      <c r="H153" t="n">
        <v>0.2</v>
      </c>
      <c r="I153" t="n">
        <v>5000</v>
      </c>
      <c r="J153" t="n">
        <v>60000</v>
      </c>
      <c r="K153" t="n">
        <v>13.75</v>
      </c>
      <c r="L153" t="n">
        <v>150</v>
      </c>
      <c r="M153" t="n">
        <v>0</v>
      </c>
      <c r="N153" t="n">
        <v>80</v>
      </c>
      <c r="O153" t="n">
        <v>11</v>
      </c>
      <c r="P153" t="n">
        <v>0.00317</v>
      </c>
      <c r="Q153" t="n">
        <v>0.00264</v>
      </c>
      <c r="R153" t="n">
        <v>0.00543</v>
      </c>
      <c r="S153" t="n">
        <v>0.0021</v>
      </c>
      <c r="T153" t="n">
        <v>0.00198</v>
      </c>
      <c r="U153" t="n">
        <v>0.00198</v>
      </c>
      <c r="V153" t="n">
        <v>0.00212</v>
      </c>
      <c r="W153" t="n">
        <v>0.00503</v>
      </c>
      <c r="X153" t="n">
        <v>0.00503</v>
      </c>
      <c r="Y153" t="n">
        <v>0.00198</v>
      </c>
      <c r="Z153" t="n">
        <v>0.00198</v>
      </c>
      <c r="AA153" t="n">
        <v>0.00198</v>
      </c>
      <c r="AB153" t="n">
        <v>0.5352868696689795</v>
      </c>
      <c r="AC153" t="n">
        <v>6.215862092401506</v>
      </c>
      <c r="AD153" t="n">
        <v>211.4035</v>
      </c>
      <c r="AE153" t="n">
        <v>0.025</v>
      </c>
      <c r="AF153" t="n">
        <v>1644</v>
      </c>
      <c r="AG153" t="n">
        <v>6813</v>
      </c>
      <c r="AH153" t="n">
        <v>7585</v>
      </c>
      <c r="AI153" t="n">
        <v>8072</v>
      </c>
    </row>
    <row r="154" spans="1:39">
      <c r="B154" t="n">
        <v>34</v>
      </c>
      <c r="C154" t="n">
        <v>34</v>
      </c>
      <c r="D154" t="s">
        <v>5</v>
      </c>
      <c r="E154" t="s">
        <v>9</v>
      </c>
      <c r="F154" t="n">
        <v>28</v>
      </c>
      <c r="G154" t="n">
        <v>28</v>
      </c>
      <c r="H154" t="n">
        <v>0.2</v>
      </c>
      <c r="I154" t="n">
        <v>5000</v>
      </c>
      <c r="J154" t="n">
        <v>60000</v>
      </c>
      <c r="K154" t="n">
        <v>13.75</v>
      </c>
      <c r="L154" t="n">
        <v>150</v>
      </c>
      <c r="M154" t="n">
        <v>0</v>
      </c>
      <c r="N154" t="n">
        <v>80</v>
      </c>
      <c r="O154" t="n">
        <v>11</v>
      </c>
      <c r="P154" t="n">
        <v>0.00317</v>
      </c>
      <c r="Q154" t="n">
        <v>0.00264</v>
      </c>
      <c r="R154" t="n">
        <v>0.00543</v>
      </c>
      <c r="S154" t="n">
        <v>0.0021</v>
      </c>
      <c r="T154" t="n">
        <v>0.00198</v>
      </c>
      <c r="U154" t="n">
        <v>0.00198</v>
      </c>
      <c r="V154" t="n">
        <v>0.00212</v>
      </c>
      <c r="W154" t="n">
        <v>0.00503</v>
      </c>
      <c r="X154" t="n">
        <v>0.00503</v>
      </c>
      <c r="Y154" t="n">
        <v>0.00198</v>
      </c>
      <c r="Z154" t="n">
        <v>0.00198</v>
      </c>
      <c r="AA154" t="n">
        <v>0.00198</v>
      </c>
      <c r="AB154" t="n">
        <v>0.5352868696689795</v>
      </c>
      <c r="AC154" t="n">
        <v>6.215862092401506</v>
      </c>
      <c r="AD154" t="n">
        <v>211.4035</v>
      </c>
      <c r="AE154" t="n">
        <v>0.03</v>
      </c>
      <c r="AF154" t="n">
        <v>1537</v>
      </c>
      <c r="AG154" t="n">
        <v>5698</v>
      </c>
      <c r="AH154" t="n">
        <v>6321</v>
      </c>
      <c r="AI154" t="n">
        <v>6727</v>
      </c>
    </row>
    <row r="155" spans="1:39">
      <c r="B155" t="n">
        <v>34</v>
      </c>
      <c r="C155" t="n">
        <v>34</v>
      </c>
      <c r="D155" t="s">
        <v>5</v>
      </c>
      <c r="E155" t="s">
        <v>9</v>
      </c>
      <c r="F155" t="n">
        <v>28</v>
      </c>
      <c r="G155" t="n">
        <v>28</v>
      </c>
      <c r="H155" t="n">
        <v>0.2</v>
      </c>
      <c r="I155" t="n">
        <v>5000</v>
      </c>
      <c r="J155" t="n">
        <v>60000</v>
      </c>
      <c r="K155" t="n">
        <v>13.75</v>
      </c>
      <c r="L155" t="n">
        <v>150</v>
      </c>
      <c r="M155" t="n">
        <v>0</v>
      </c>
      <c r="N155" t="n">
        <v>80</v>
      </c>
      <c r="O155" t="n">
        <v>11</v>
      </c>
      <c r="P155" t="n">
        <v>0.00317</v>
      </c>
      <c r="Q155" t="n">
        <v>0.00264</v>
      </c>
      <c r="R155" t="n">
        <v>0.00543</v>
      </c>
      <c r="S155" t="n">
        <v>0.0021</v>
      </c>
      <c r="T155" t="n">
        <v>0.00198</v>
      </c>
      <c r="U155" t="n">
        <v>0.00198</v>
      </c>
      <c r="V155" t="n">
        <v>0.00212</v>
      </c>
      <c r="W155" t="n">
        <v>0.00503</v>
      </c>
      <c r="X155" t="n">
        <v>0.00503</v>
      </c>
      <c r="Y155" t="n">
        <v>0.00198</v>
      </c>
      <c r="Z155" t="n">
        <v>0.00198</v>
      </c>
      <c r="AA155" t="n">
        <v>0.00198</v>
      </c>
      <c r="AB155" t="n">
        <v>0.5352868696689795</v>
      </c>
      <c r="AC155" t="n">
        <v>6.215862092401506</v>
      </c>
      <c r="AD155" t="n">
        <v>211.4035</v>
      </c>
      <c r="AE155" t="n">
        <v>0.035</v>
      </c>
      <c r="AF155" t="n">
        <v>1440</v>
      </c>
      <c r="AG155" t="n">
        <v>4900</v>
      </c>
      <c r="AH155" t="n">
        <v>5418</v>
      </c>
      <c r="AI155" t="n">
        <v>5766</v>
      </c>
    </row>
    <row r="156" spans="1:39">
      <c r="B156" t="n">
        <v>34</v>
      </c>
      <c r="C156" t="n">
        <v>34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13.75</v>
      </c>
      <c r="L156" t="n">
        <v>150</v>
      </c>
      <c r="M156" t="n">
        <v>0</v>
      </c>
      <c r="N156" t="n">
        <v>80</v>
      </c>
      <c r="O156" t="n">
        <v>11</v>
      </c>
      <c r="P156" t="n">
        <v>0.00317</v>
      </c>
      <c r="Q156" t="n">
        <v>0.00264</v>
      </c>
      <c r="R156" t="n">
        <v>0.00543</v>
      </c>
      <c r="S156" t="n">
        <v>0.0021</v>
      </c>
      <c r="T156" t="n">
        <v>0.00198</v>
      </c>
      <c r="U156" t="n">
        <v>0.00198</v>
      </c>
      <c r="V156" t="n">
        <v>0.00212</v>
      </c>
      <c r="W156" t="n">
        <v>0.00503</v>
      </c>
      <c r="X156" t="n">
        <v>0.00503</v>
      </c>
      <c r="Y156" t="n">
        <v>0.00198</v>
      </c>
      <c r="Z156" t="n">
        <v>0.00198</v>
      </c>
      <c r="AA156" t="n">
        <v>0.00198</v>
      </c>
      <c r="AB156" t="n">
        <v>0.5352868696689795</v>
      </c>
      <c r="AC156" t="n">
        <v>6.215862092401506</v>
      </c>
      <c r="AD156" t="n">
        <v>211.4035</v>
      </c>
      <c r="AE156" t="n">
        <v>0.04</v>
      </c>
      <c r="AF156" t="n">
        <v>1352</v>
      </c>
      <c r="AG156" t="n">
        <v>4300</v>
      </c>
      <c r="AH156" t="n">
        <v>4741</v>
      </c>
      <c r="AI156" t="n">
        <v>5045</v>
      </c>
    </row>
    <row r="157" spans="1:39">
      <c r="B157" t="n">
        <v>34</v>
      </c>
      <c r="C157" t="n">
        <v>34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13.75</v>
      </c>
      <c r="L157" t="n">
        <v>150</v>
      </c>
      <c r="M157" t="n">
        <v>0</v>
      </c>
      <c r="N157" t="n">
        <v>80</v>
      </c>
      <c r="O157" t="n">
        <v>11</v>
      </c>
      <c r="P157" t="n">
        <v>0.00317</v>
      </c>
      <c r="Q157" t="n">
        <v>0.00264</v>
      </c>
      <c r="R157" t="n">
        <v>0.00543</v>
      </c>
      <c r="S157" t="n">
        <v>0.0021</v>
      </c>
      <c r="T157" t="n">
        <v>0.00198</v>
      </c>
      <c r="U157" t="n">
        <v>0.00198</v>
      </c>
      <c r="V157" t="n">
        <v>0.00212</v>
      </c>
      <c r="W157" t="n">
        <v>0.00503</v>
      </c>
      <c r="X157" t="n">
        <v>0.00503</v>
      </c>
      <c r="Y157" t="n">
        <v>0.00198</v>
      </c>
      <c r="Z157" t="n">
        <v>0.00198</v>
      </c>
      <c r="AA157" t="n">
        <v>0.00198</v>
      </c>
      <c r="AB157" t="n">
        <v>0.5352868696689795</v>
      </c>
      <c r="AC157" t="n">
        <v>6.215862092401506</v>
      </c>
      <c r="AD157" t="n">
        <v>211.4035</v>
      </c>
      <c r="AE157" t="n">
        <v>0.045</v>
      </c>
      <c r="AF157" t="n">
        <v>1271</v>
      </c>
      <c r="AG157" t="n">
        <v>3831</v>
      </c>
      <c r="AH157" t="n">
        <v>4214</v>
      </c>
      <c r="AI157" t="n">
        <v>4485</v>
      </c>
    </row>
    <row r="158" spans="1:39">
      <c r="B158" t="n">
        <v>34</v>
      </c>
      <c r="C158" t="n">
        <v>34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13.75</v>
      </c>
      <c r="L158" t="n">
        <v>150</v>
      </c>
      <c r="M158" t="n">
        <v>0</v>
      </c>
      <c r="N158" t="n">
        <v>80</v>
      </c>
      <c r="O158" t="n">
        <v>11</v>
      </c>
      <c r="P158" t="n">
        <v>0.00317</v>
      </c>
      <c r="Q158" t="n">
        <v>0.00264</v>
      </c>
      <c r="R158" t="n">
        <v>0.00543</v>
      </c>
      <c r="S158" t="n">
        <v>0.0021</v>
      </c>
      <c r="T158" t="n">
        <v>0.00198</v>
      </c>
      <c r="U158" t="n">
        <v>0.00198</v>
      </c>
      <c r="V158" t="n">
        <v>0.00212</v>
      </c>
      <c r="W158" t="n">
        <v>0.00503</v>
      </c>
      <c r="X158" t="n">
        <v>0.00503</v>
      </c>
      <c r="Y158" t="n">
        <v>0.00198</v>
      </c>
      <c r="Z158" t="n">
        <v>0.00198</v>
      </c>
      <c r="AA158" t="n">
        <v>0.00198</v>
      </c>
      <c r="AB158" t="n">
        <v>0.5352868696689795</v>
      </c>
      <c r="AC158" t="n">
        <v>6.215862092401506</v>
      </c>
      <c r="AD158" t="n">
        <v>211.4035</v>
      </c>
      <c r="AE158" t="n">
        <v>0.05</v>
      </c>
      <c r="AF158" t="n">
        <v>1198</v>
      </c>
      <c r="AG158" t="n">
        <v>3454</v>
      </c>
      <c r="AH158" t="n">
        <v>3793</v>
      </c>
      <c r="AI158" t="n">
        <v>4036</v>
      </c>
    </row>
    <row r="159" spans="1:39">
      <c r="B159" t="n">
        <v>34</v>
      </c>
      <c r="C159" t="n">
        <v>34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13.75</v>
      </c>
      <c r="L159" t="n">
        <v>150</v>
      </c>
      <c r="M159" t="n">
        <v>0</v>
      </c>
      <c r="N159" t="n">
        <v>80</v>
      </c>
      <c r="O159" t="n">
        <v>11</v>
      </c>
      <c r="P159" t="n">
        <v>0.00317</v>
      </c>
      <c r="Q159" t="n">
        <v>0.00264</v>
      </c>
      <c r="R159" t="n">
        <v>0.00543</v>
      </c>
      <c r="S159" t="n">
        <v>0.0021</v>
      </c>
      <c r="T159" t="n">
        <v>0.00198</v>
      </c>
      <c r="U159" t="n">
        <v>0.00198</v>
      </c>
      <c r="V159" t="n">
        <v>0.00212</v>
      </c>
      <c r="W159" t="n">
        <v>0.00503</v>
      </c>
      <c r="X159" t="n">
        <v>0.00503</v>
      </c>
      <c r="Y159" t="n">
        <v>0.00198</v>
      </c>
      <c r="Z159" t="n">
        <v>0.00198</v>
      </c>
      <c r="AA159" t="n">
        <v>0.00198</v>
      </c>
      <c r="AB159" t="n">
        <v>0.5352868696689795</v>
      </c>
      <c r="AC159" t="n">
        <v>6.215862092401506</v>
      </c>
      <c r="AD159" t="n">
        <v>211.4035</v>
      </c>
      <c r="AE159" t="n">
        <v>0.055</v>
      </c>
      <c r="AF159" t="n">
        <v>1131</v>
      </c>
      <c r="AG159" t="n">
        <v>3145</v>
      </c>
      <c r="AH159" t="n">
        <v>3448</v>
      </c>
      <c r="AI159" t="n">
        <v>3669</v>
      </c>
    </row>
    <row r="160" spans="1:39">
      <c r="B160" t="n">
        <v>34</v>
      </c>
      <c r="C160" t="n">
        <v>34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13.75</v>
      </c>
      <c r="L160" t="n">
        <v>150</v>
      </c>
      <c r="M160" t="n">
        <v>0</v>
      </c>
      <c r="N160" t="n">
        <v>80</v>
      </c>
      <c r="O160" t="n">
        <v>11</v>
      </c>
      <c r="P160" t="n">
        <v>0.00317</v>
      </c>
      <c r="Q160" t="n">
        <v>0.00264</v>
      </c>
      <c r="R160" t="n">
        <v>0.00543</v>
      </c>
      <c r="S160" t="n">
        <v>0.0021</v>
      </c>
      <c r="T160" t="n">
        <v>0.00198</v>
      </c>
      <c r="U160" t="n">
        <v>0.00198</v>
      </c>
      <c r="V160" t="n">
        <v>0.00212</v>
      </c>
      <c r="W160" t="n">
        <v>0.00503</v>
      </c>
      <c r="X160" t="n">
        <v>0.00503</v>
      </c>
      <c r="Y160" t="n">
        <v>0.00198</v>
      </c>
      <c r="Z160" t="n">
        <v>0.00198</v>
      </c>
      <c r="AA160" t="n">
        <v>0.00198</v>
      </c>
      <c r="AB160" t="n">
        <v>0.5352868696689795</v>
      </c>
      <c r="AC160" t="n">
        <v>6.215862092401506</v>
      </c>
      <c r="AD160" t="n">
        <v>211.4035</v>
      </c>
      <c r="AE160" t="n">
        <v>0.06</v>
      </c>
      <c r="AF160" t="n">
        <v>1069</v>
      </c>
      <c r="AG160" t="n">
        <v>2888</v>
      </c>
      <c r="AH160" t="n">
        <v>3161</v>
      </c>
      <c r="AI160" t="n">
        <v>3363</v>
      </c>
    </row>
    <row r="161" spans="1:39">
      <c r="B161" t="n">
        <v>34</v>
      </c>
      <c r="C161" t="n">
        <v>34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13.75</v>
      </c>
      <c r="L161" t="n">
        <v>150</v>
      </c>
      <c r="M161" t="n">
        <v>0</v>
      </c>
      <c r="N161" t="n">
        <v>80</v>
      </c>
      <c r="O161" t="n">
        <v>11</v>
      </c>
      <c r="P161" t="n">
        <v>0.00317</v>
      </c>
      <c r="Q161" t="n">
        <v>0.00264</v>
      </c>
      <c r="R161" t="n">
        <v>0.00543</v>
      </c>
      <c r="S161" t="n">
        <v>0.0021</v>
      </c>
      <c r="T161" t="n">
        <v>0.00198</v>
      </c>
      <c r="U161" t="n">
        <v>0.00198</v>
      </c>
      <c r="V161" t="n">
        <v>0.00212</v>
      </c>
      <c r="W161" t="n">
        <v>0.00503</v>
      </c>
      <c r="X161" t="n">
        <v>0.00503</v>
      </c>
      <c r="Y161" t="n">
        <v>0.00198</v>
      </c>
      <c r="Z161" t="n">
        <v>0.00198</v>
      </c>
      <c r="AA161" t="n">
        <v>0.00198</v>
      </c>
      <c r="AB161" t="n">
        <v>0.5352868696689795</v>
      </c>
      <c r="AC161" t="n">
        <v>6.215862092401506</v>
      </c>
      <c r="AD161" t="n">
        <v>211.4035</v>
      </c>
      <c r="AE161" t="n">
        <v>0.065</v>
      </c>
      <c r="AF161" t="n">
        <v>1013</v>
      </c>
      <c r="AG161" t="n">
        <v>2668</v>
      </c>
      <c r="AH161" t="n">
        <v>2917</v>
      </c>
      <c r="AI161" t="n">
        <v>3105</v>
      </c>
    </row>
    <row r="162" spans="1:39">
      <c r="B162" t="n">
        <v>34</v>
      </c>
      <c r="C162" t="n">
        <v>34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13.75</v>
      </c>
      <c r="L162" t="n">
        <v>150</v>
      </c>
      <c r="M162" t="n">
        <v>0</v>
      </c>
      <c r="N162" t="n">
        <v>80</v>
      </c>
      <c r="O162" t="n">
        <v>11</v>
      </c>
      <c r="P162" t="n">
        <v>0.00317</v>
      </c>
      <c r="Q162" t="n">
        <v>0.00264</v>
      </c>
      <c r="R162" t="n">
        <v>0.00543</v>
      </c>
      <c r="S162" t="n">
        <v>0.0021</v>
      </c>
      <c r="T162" t="n">
        <v>0.00198</v>
      </c>
      <c r="U162" t="n">
        <v>0.00198</v>
      </c>
      <c r="V162" t="n">
        <v>0.00212</v>
      </c>
      <c r="W162" t="n">
        <v>0.00503</v>
      </c>
      <c r="X162" t="n">
        <v>0.00503</v>
      </c>
      <c r="Y162" t="n">
        <v>0.00198</v>
      </c>
      <c r="Z162" t="n">
        <v>0.00198</v>
      </c>
      <c r="AA162" t="n">
        <v>0.00198</v>
      </c>
      <c r="AB162" t="n">
        <v>0.5352868696689795</v>
      </c>
      <c r="AC162" t="n">
        <v>6.215862092401506</v>
      </c>
      <c r="AD162" t="n">
        <v>211.4035</v>
      </c>
      <c r="AE162" t="n">
        <v>0.07000000000000001</v>
      </c>
      <c r="AF162" t="n">
        <v>961</v>
      </c>
      <c r="AG162" t="n">
        <v>2481</v>
      </c>
      <c r="AH162" t="n">
        <v>2709</v>
      </c>
      <c r="AI162" t="n">
        <v>2883</v>
      </c>
    </row>
    <row r="163" spans="1:39">
      <c r="B163" t="n">
        <v>34</v>
      </c>
      <c r="C163" t="n">
        <v>34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14</v>
      </c>
      <c r="L163" t="n">
        <v>150</v>
      </c>
      <c r="M163" t="n">
        <v>0</v>
      </c>
      <c r="N163" t="n">
        <v>80</v>
      </c>
      <c r="O163" t="n">
        <v>11</v>
      </c>
      <c r="P163" t="n">
        <v>0.00308</v>
      </c>
      <c r="Q163" t="n">
        <v>0.00256</v>
      </c>
      <c r="R163" t="n">
        <v>0.00527</v>
      </c>
      <c r="S163" t="n">
        <v>0.00204</v>
      </c>
      <c r="T163" t="n">
        <v>0.00198</v>
      </c>
      <c r="U163" t="n">
        <v>0.00198</v>
      </c>
      <c r="V163" t="n">
        <v>0.00206</v>
      </c>
      <c r="W163" t="n">
        <v>0.00488</v>
      </c>
      <c r="X163" t="n">
        <v>0.00488</v>
      </c>
      <c r="Y163" t="n">
        <v>0.00198</v>
      </c>
      <c r="Z163" t="n">
        <v>0.00198</v>
      </c>
      <c r="AA163" t="n">
        <v>0.00198</v>
      </c>
      <c r="AB163" t="n">
        <v>0.5846301020408163</v>
      </c>
      <c r="AC163" t="n">
        <v>6.617704419659473</v>
      </c>
      <c r="AD163" t="n">
        <v>215.016</v>
      </c>
      <c r="AE163" t="n">
        <v>0.025</v>
      </c>
      <c r="AF163" t="n">
        <v>1504</v>
      </c>
      <c r="AG163" t="n">
        <v>5616</v>
      </c>
      <c r="AH163" t="n">
        <v>6974</v>
      </c>
      <c r="AI163" t="n">
        <v>7451</v>
      </c>
    </row>
    <row r="164" spans="1:39">
      <c r="B164" t="n">
        <v>34</v>
      </c>
      <c r="C164" t="n">
        <v>34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14</v>
      </c>
      <c r="L164" t="n">
        <v>150</v>
      </c>
      <c r="M164" t="n">
        <v>0</v>
      </c>
      <c r="N164" t="n">
        <v>80</v>
      </c>
      <c r="O164" t="n">
        <v>11</v>
      </c>
      <c r="P164" t="n">
        <v>0.00308</v>
      </c>
      <c r="Q164" t="n">
        <v>0.00256</v>
      </c>
      <c r="R164" t="n">
        <v>0.00527</v>
      </c>
      <c r="S164" t="n">
        <v>0.00204</v>
      </c>
      <c r="T164" t="n">
        <v>0.00198</v>
      </c>
      <c r="U164" t="n">
        <v>0.00198</v>
      </c>
      <c r="V164" t="n">
        <v>0.00206</v>
      </c>
      <c r="W164" t="n">
        <v>0.00488</v>
      </c>
      <c r="X164" t="n">
        <v>0.00488</v>
      </c>
      <c r="Y164" t="n">
        <v>0.00198</v>
      </c>
      <c r="Z164" t="n">
        <v>0.00198</v>
      </c>
      <c r="AA164" t="n">
        <v>0.00198</v>
      </c>
      <c r="AB164" t="n">
        <v>0.5846301020408163</v>
      </c>
      <c r="AC164" t="n">
        <v>6.617704419659473</v>
      </c>
      <c r="AD164" t="n">
        <v>215.016</v>
      </c>
      <c r="AE164" t="n">
        <v>0.03</v>
      </c>
      <c r="AF164" t="n">
        <v>1402</v>
      </c>
      <c r="AG164" t="n">
        <v>4739</v>
      </c>
      <c r="AH164" t="n">
        <v>5812</v>
      </c>
      <c r="AI164" t="n">
        <v>6209</v>
      </c>
    </row>
    <row r="165" spans="1:39">
      <c r="B165" t="n">
        <v>34</v>
      </c>
      <c r="C165" t="n">
        <v>34</v>
      </c>
      <c r="D165" t="s">
        <v>5</v>
      </c>
      <c r="E165" t="s">
        <v>9</v>
      </c>
      <c r="F165" t="n">
        <v>28</v>
      </c>
      <c r="G165" t="n">
        <v>28</v>
      </c>
      <c r="H165" t="n">
        <v>0.2</v>
      </c>
      <c r="I165" t="n">
        <v>5000</v>
      </c>
      <c r="J165" t="n">
        <v>60000</v>
      </c>
      <c r="K165" t="n">
        <v>14</v>
      </c>
      <c r="L165" t="n">
        <v>150</v>
      </c>
      <c r="M165" t="n">
        <v>0</v>
      </c>
      <c r="N165" t="n">
        <v>80</v>
      </c>
      <c r="O165" t="n">
        <v>11</v>
      </c>
      <c r="P165" t="n">
        <v>0.00308</v>
      </c>
      <c r="Q165" t="n">
        <v>0.00256</v>
      </c>
      <c r="R165" t="n">
        <v>0.00527</v>
      </c>
      <c r="S165" t="n">
        <v>0.00204</v>
      </c>
      <c r="T165" t="n">
        <v>0.00198</v>
      </c>
      <c r="U165" t="n">
        <v>0.00198</v>
      </c>
      <c r="V165" t="n">
        <v>0.00206</v>
      </c>
      <c r="W165" t="n">
        <v>0.00488</v>
      </c>
      <c r="X165" t="n">
        <v>0.00488</v>
      </c>
      <c r="Y165" t="n">
        <v>0.00198</v>
      </c>
      <c r="Z165" t="n">
        <v>0.00198</v>
      </c>
      <c r="AA165" t="n">
        <v>0.00198</v>
      </c>
      <c r="AB165" t="n">
        <v>0.5846301020408163</v>
      </c>
      <c r="AC165" t="n">
        <v>6.617704419659473</v>
      </c>
      <c r="AD165" t="n">
        <v>215.016</v>
      </c>
      <c r="AE165" t="n">
        <v>0.035</v>
      </c>
      <c r="AF165" t="n">
        <v>1309</v>
      </c>
      <c r="AG165" t="n">
        <v>4105</v>
      </c>
      <c r="AH165" t="n">
        <v>4981</v>
      </c>
      <c r="AI165" t="n">
        <v>5322</v>
      </c>
    </row>
    <row r="166" spans="1:39">
      <c r="B166" t="n">
        <v>34</v>
      </c>
      <c r="C166" t="n">
        <v>34</v>
      </c>
      <c r="D166" t="s">
        <v>5</v>
      </c>
      <c r="E166" t="s">
        <v>9</v>
      </c>
      <c r="F166" t="n">
        <v>28</v>
      </c>
      <c r="G166" t="n">
        <v>28</v>
      </c>
      <c r="H166" t="n">
        <v>0.2</v>
      </c>
      <c r="I166" t="n">
        <v>5000</v>
      </c>
      <c r="J166" t="n">
        <v>60000</v>
      </c>
      <c r="K166" t="n">
        <v>14</v>
      </c>
      <c r="L166" t="n">
        <v>150</v>
      </c>
      <c r="M166" t="n">
        <v>0</v>
      </c>
      <c r="N166" t="n">
        <v>80</v>
      </c>
      <c r="O166" t="n">
        <v>11</v>
      </c>
      <c r="P166" t="n">
        <v>0.00308</v>
      </c>
      <c r="Q166" t="n">
        <v>0.00256</v>
      </c>
      <c r="R166" t="n">
        <v>0.00527</v>
      </c>
      <c r="S166" t="n">
        <v>0.00204</v>
      </c>
      <c r="T166" t="n">
        <v>0.00198</v>
      </c>
      <c r="U166" t="n">
        <v>0.00198</v>
      </c>
      <c r="V166" t="n">
        <v>0.00206</v>
      </c>
      <c r="W166" t="n">
        <v>0.00488</v>
      </c>
      <c r="X166" t="n">
        <v>0.00488</v>
      </c>
      <c r="Y166" t="n">
        <v>0.00198</v>
      </c>
      <c r="Z166" t="n">
        <v>0.00198</v>
      </c>
      <c r="AA166" t="n">
        <v>0.00198</v>
      </c>
      <c r="AB166" t="n">
        <v>0.5846301020408163</v>
      </c>
      <c r="AC166" t="n">
        <v>6.617704419659473</v>
      </c>
      <c r="AD166" t="n">
        <v>215.016</v>
      </c>
      <c r="AE166" t="n">
        <v>0.04</v>
      </c>
      <c r="AF166" t="n">
        <v>1225</v>
      </c>
      <c r="AG166" t="n">
        <v>3624</v>
      </c>
      <c r="AH166" t="n">
        <v>4359</v>
      </c>
      <c r="AI166" t="n">
        <v>4657</v>
      </c>
    </row>
    <row r="167" spans="1:39">
      <c r="B167" t="n">
        <v>34</v>
      </c>
      <c r="C167" t="n">
        <v>34</v>
      </c>
      <c r="D167" t="s">
        <v>5</v>
      </c>
      <c r="E167" t="s">
        <v>9</v>
      </c>
      <c r="F167" t="n">
        <v>28</v>
      </c>
      <c r="G167" t="n">
        <v>28</v>
      </c>
      <c r="H167" t="n">
        <v>0.2</v>
      </c>
      <c r="I167" t="n">
        <v>5000</v>
      </c>
      <c r="J167" t="n">
        <v>60000</v>
      </c>
      <c r="K167" t="n">
        <v>14</v>
      </c>
      <c r="L167" t="n">
        <v>150</v>
      </c>
      <c r="M167" t="n">
        <v>0</v>
      </c>
      <c r="N167" t="n">
        <v>80</v>
      </c>
      <c r="O167" t="n">
        <v>11</v>
      </c>
      <c r="P167" t="n">
        <v>0.00308</v>
      </c>
      <c r="Q167" t="n">
        <v>0.00256</v>
      </c>
      <c r="R167" t="n">
        <v>0.00527</v>
      </c>
      <c r="S167" t="n">
        <v>0.00204</v>
      </c>
      <c r="T167" t="n">
        <v>0.00198</v>
      </c>
      <c r="U167" t="n">
        <v>0.00198</v>
      </c>
      <c r="V167" t="n">
        <v>0.00206</v>
      </c>
      <c r="W167" t="n">
        <v>0.00488</v>
      </c>
      <c r="X167" t="n">
        <v>0.00488</v>
      </c>
      <c r="Y167" t="n">
        <v>0.00198</v>
      </c>
      <c r="Z167" t="n">
        <v>0.00198</v>
      </c>
      <c r="AA167" t="n">
        <v>0.00198</v>
      </c>
      <c r="AB167" t="n">
        <v>0.5846301020408163</v>
      </c>
      <c r="AC167" t="n">
        <v>6.617704419659473</v>
      </c>
      <c r="AD167" t="n">
        <v>215.016</v>
      </c>
      <c r="AE167" t="n">
        <v>0.045</v>
      </c>
      <c r="AF167" t="n">
        <v>1149</v>
      </c>
      <c r="AG167" t="n">
        <v>3246</v>
      </c>
      <c r="AH167" t="n">
        <v>3874</v>
      </c>
      <c r="AI167" t="n">
        <v>4140</v>
      </c>
    </row>
    <row r="168" spans="1:39">
      <c r="B168" t="n">
        <v>34</v>
      </c>
      <c r="C168" t="n">
        <v>34</v>
      </c>
      <c r="D168" t="s">
        <v>5</v>
      </c>
      <c r="E168" t="s">
        <v>9</v>
      </c>
      <c r="F168" t="n">
        <v>28</v>
      </c>
      <c r="G168" t="n">
        <v>28</v>
      </c>
      <c r="H168" t="n">
        <v>0.2</v>
      </c>
      <c r="I168" t="n">
        <v>5000</v>
      </c>
      <c r="J168" t="n">
        <v>60000</v>
      </c>
      <c r="K168" t="n">
        <v>14</v>
      </c>
      <c r="L168" t="n">
        <v>150</v>
      </c>
      <c r="M168" t="n">
        <v>0</v>
      </c>
      <c r="N168" t="n">
        <v>80</v>
      </c>
      <c r="O168" t="n">
        <v>11</v>
      </c>
      <c r="P168" t="n">
        <v>0.00308</v>
      </c>
      <c r="Q168" t="n">
        <v>0.00256</v>
      </c>
      <c r="R168" t="n">
        <v>0.00527</v>
      </c>
      <c r="S168" t="n">
        <v>0.00204</v>
      </c>
      <c r="T168" t="n">
        <v>0.00198</v>
      </c>
      <c r="U168" t="n">
        <v>0.00198</v>
      </c>
      <c r="V168" t="n">
        <v>0.00206</v>
      </c>
      <c r="W168" t="n">
        <v>0.00488</v>
      </c>
      <c r="X168" t="n">
        <v>0.00488</v>
      </c>
      <c r="Y168" t="n">
        <v>0.00198</v>
      </c>
      <c r="Z168" t="n">
        <v>0.00198</v>
      </c>
      <c r="AA168" t="n">
        <v>0.00198</v>
      </c>
      <c r="AB168" t="n">
        <v>0.5846301020408163</v>
      </c>
      <c r="AC168" t="n">
        <v>6.617704419659473</v>
      </c>
      <c r="AD168" t="n">
        <v>215.016</v>
      </c>
      <c r="AE168" t="n">
        <v>0.05</v>
      </c>
      <c r="AF168" t="n">
        <v>1080</v>
      </c>
      <c r="AG168" t="n">
        <v>2940</v>
      </c>
      <c r="AH168" t="n">
        <v>3487</v>
      </c>
      <c r="AI168" t="n">
        <v>3726</v>
      </c>
    </row>
    <row r="169" spans="1:39">
      <c r="B169" t="n">
        <v>34</v>
      </c>
      <c r="C169" t="n">
        <v>34</v>
      </c>
      <c r="D169" t="s">
        <v>5</v>
      </c>
      <c r="E169" t="s">
        <v>9</v>
      </c>
      <c r="F169" t="n">
        <v>28</v>
      </c>
      <c r="G169" t="n">
        <v>28</v>
      </c>
      <c r="H169" t="n">
        <v>0.2</v>
      </c>
      <c r="I169" t="n">
        <v>5000</v>
      </c>
      <c r="J169" t="n">
        <v>60000</v>
      </c>
      <c r="K169" t="n">
        <v>14</v>
      </c>
      <c r="L169" t="n">
        <v>150</v>
      </c>
      <c r="M169" t="n">
        <v>0</v>
      </c>
      <c r="N169" t="n">
        <v>80</v>
      </c>
      <c r="O169" t="n">
        <v>11</v>
      </c>
      <c r="P169" t="n">
        <v>0.00308</v>
      </c>
      <c r="Q169" t="n">
        <v>0.00256</v>
      </c>
      <c r="R169" t="n">
        <v>0.00527</v>
      </c>
      <c r="S169" t="n">
        <v>0.00204</v>
      </c>
      <c r="T169" t="n">
        <v>0.00198</v>
      </c>
      <c r="U169" t="n">
        <v>0.00198</v>
      </c>
      <c r="V169" t="n">
        <v>0.00206</v>
      </c>
      <c r="W169" t="n">
        <v>0.00488</v>
      </c>
      <c r="X169" t="n">
        <v>0.00488</v>
      </c>
      <c r="Y169" t="n">
        <v>0.00198</v>
      </c>
      <c r="Z169" t="n">
        <v>0.00198</v>
      </c>
      <c r="AA169" t="n">
        <v>0.00198</v>
      </c>
      <c r="AB169" t="n">
        <v>0.5846301020408163</v>
      </c>
      <c r="AC169" t="n">
        <v>6.617704419659473</v>
      </c>
      <c r="AD169" t="n">
        <v>215.016</v>
      </c>
      <c r="AE169" t="n">
        <v>0.055</v>
      </c>
      <c r="AF169" t="n">
        <v>1017</v>
      </c>
      <c r="AG169" t="n">
        <v>2688</v>
      </c>
      <c r="AH169" t="n">
        <v>3170</v>
      </c>
      <c r="AI169" t="n">
        <v>3387</v>
      </c>
    </row>
    <row r="170" spans="1:39">
      <c r="B170" t="n">
        <v>34</v>
      </c>
      <c r="C170" t="n">
        <v>34</v>
      </c>
      <c r="D170" t="s">
        <v>5</v>
      </c>
      <c r="E170" t="s">
        <v>9</v>
      </c>
      <c r="F170" t="n">
        <v>28</v>
      </c>
      <c r="G170" t="n">
        <v>28</v>
      </c>
      <c r="H170" t="n">
        <v>0.2</v>
      </c>
      <c r="I170" t="n">
        <v>5000</v>
      </c>
      <c r="J170" t="n">
        <v>60000</v>
      </c>
      <c r="K170" t="n">
        <v>14</v>
      </c>
      <c r="L170" t="n">
        <v>150</v>
      </c>
      <c r="M170" t="n">
        <v>0</v>
      </c>
      <c r="N170" t="n">
        <v>80</v>
      </c>
      <c r="O170" t="n">
        <v>11</v>
      </c>
      <c r="P170" t="n">
        <v>0.00308</v>
      </c>
      <c r="Q170" t="n">
        <v>0.00256</v>
      </c>
      <c r="R170" t="n">
        <v>0.00527</v>
      </c>
      <c r="S170" t="n">
        <v>0.00204</v>
      </c>
      <c r="T170" t="n">
        <v>0.00198</v>
      </c>
      <c r="U170" t="n">
        <v>0.00198</v>
      </c>
      <c r="V170" t="n">
        <v>0.00206</v>
      </c>
      <c r="W170" t="n">
        <v>0.00488</v>
      </c>
      <c r="X170" t="n">
        <v>0.00488</v>
      </c>
      <c r="Y170" t="n">
        <v>0.00198</v>
      </c>
      <c r="Z170" t="n">
        <v>0.00198</v>
      </c>
      <c r="AA170" t="n">
        <v>0.00198</v>
      </c>
      <c r="AB170" t="n">
        <v>0.5846301020408163</v>
      </c>
      <c r="AC170" t="n">
        <v>6.617704419659473</v>
      </c>
      <c r="AD170" t="n">
        <v>215.016</v>
      </c>
      <c r="AE170" t="n">
        <v>0.06</v>
      </c>
      <c r="AF170" t="n">
        <v>959</v>
      </c>
      <c r="AG170" t="n">
        <v>2475</v>
      </c>
      <c r="AH170" t="n">
        <v>2906</v>
      </c>
      <c r="AI170" t="n">
        <v>3105</v>
      </c>
    </row>
    <row r="171" spans="1:39">
      <c r="B171" t="n">
        <v>34</v>
      </c>
      <c r="C171" t="n">
        <v>34</v>
      </c>
      <c r="D171" t="s">
        <v>5</v>
      </c>
      <c r="E171" t="s">
        <v>9</v>
      </c>
      <c r="F171" t="n">
        <v>28</v>
      </c>
      <c r="G171" t="n">
        <v>28</v>
      </c>
      <c r="H171" t="n">
        <v>0.2</v>
      </c>
      <c r="I171" t="n">
        <v>5000</v>
      </c>
      <c r="J171" t="n">
        <v>60000</v>
      </c>
      <c r="K171" t="n">
        <v>14</v>
      </c>
      <c r="L171" t="n">
        <v>150</v>
      </c>
      <c r="M171" t="n">
        <v>0</v>
      </c>
      <c r="N171" t="n">
        <v>80</v>
      </c>
      <c r="O171" t="n">
        <v>11</v>
      </c>
      <c r="P171" t="n">
        <v>0.00308</v>
      </c>
      <c r="Q171" t="n">
        <v>0.00256</v>
      </c>
      <c r="R171" t="n">
        <v>0.00527</v>
      </c>
      <c r="S171" t="n">
        <v>0.00204</v>
      </c>
      <c r="T171" t="n">
        <v>0.00198</v>
      </c>
      <c r="U171" t="n">
        <v>0.00198</v>
      </c>
      <c r="V171" t="n">
        <v>0.00206</v>
      </c>
      <c r="W171" t="n">
        <v>0.00488</v>
      </c>
      <c r="X171" t="n">
        <v>0.00488</v>
      </c>
      <c r="Y171" t="n">
        <v>0.00198</v>
      </c>
      <c r="Z171" t="n">
        <v>0.00198</v>
      </c>
      <c r="AA171" t="n">
        <v>0.00198</v>
      </c>
      <c r="AB171" t="n">
        <v>0.5846301020408163</v>
      </c>
      <c r="AC171" t="n">
        <v>6.617704419659473</v>
      </c>
      <c r="AD171" t="n">
        <v>215.016</v>
      </c>
      <c r="AE171" t="n">
        <v>0.065</v>
      </c>
      <c r="AF171" t="n">
        <v>907</v>
      </c>
      <c r="AG171" t="n">
        <v>2294</v>
      </c>
      <c r="AH171" t="n">
        <v>2682</v>
      </c>
      <c r="AI171" t="n">
        <v>2866</v>
      </c>
    </row>
    <row r="172" spans="1:39">
      <c r="B172" t="n">
        <v>34</v>
      </c>
      <c r="C172" t="n">
        <v>34</v>
      </c>
      <c r="D172" t="s">
        <v>5</v>
      </c>
      <c r="E172" t="s">
        <v>9</v>
      </c>
      <c r="F172" t="n">
        <v>28</v>
      </c>
      <c r="G172" t="n">
        <v>28</v>
      </c>
      <c r="H172" t="n">
        <v>0.2</v>
      </c>
      <c r="I172" t="n">
        <v>5000</v>
      </c>
      <c r="J172" t="n">
        <v>60000</v>
      </c>
      <c r="K172" t="n">
        <v>14</v>
      </c>
      <c r="L172" t="n">
        <v>150</v>
      </c>
      <c r="M172" t="n">
        <v>0</v>
      </c>
      <c r="N172" t="n">
        <v>80</v>
      </c>
      <c r="O172" t="n">
        <v>11</v>
      </c>
      <c r="P172" t="n">
        <v>0.00308</v>
      </c>
      <c r="Q172" t="n">
        <v>0.00256</v>
      </c>
      <c r="R172" t="n">
        <v>0.00527</v>
      </c>
      <c r="S172" t="n">
        <v>0.00204</v>
      </c>
      <c r="T172" t="n">
        <v>0.00198</v>
      </c>
      <c r="U172" t="n">
        <v>0.00198</v>
      </c>
      <c r="V172" t="n">
        <v>0.00206</v>
      </c>
      <c r="W172" t="n">
        <v>0.00488</v>
      </c>
      <c r="X172" t="n">
        <v>0.00488</v>
      </c>
      <c r="Y172" t="n">
        <v>0.00198</v>
      </c>
      <c r="Z172" t="n">
        <v>0.00198</v>
      </c>
      <c r="AA172" t="n">
        <v>0.00198</v>
      </c>
      <c r="AB172" t="n">
        <v>0.5846301020408163</v>
      </c>
      <c r="AC172" t="n">
        <v>6.617704419659473</v>
      </c>
      <c r="AD172" t="n">
        <v>215.016</v>
      </c>
      <c r="AE172" t="n">
        <v>0.07000000000000001</v>
      </c>
      <c r="AF172" t="n">
        <v>859</v>
      </c>
      <c r="AG172" t="n">
        <v>2137</v>
      </c>
      <c r="AH172" t="n">
        <v>2491</v>
      </c>
      <c r="AI172" t="n">
        <v>2661</v>
      </c>
    </row>
    <row r="173" spans="1:39">
      <c r="B173" t="n">
        <v>34</v>
      </c>
      <c r="C173" t="n">
        <v>34</v>
      </c>
      <c r="D173" t="s">
        <v>5</v>
      </c>
      <c r="E173" t="s">
        <v>9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14.25</v>
      </c>
      <c r="L173" t="n">
        <v>150</v>
      </c>
      <c r="M173" t="n">
        <v>0</v>
      </c>
      <c r="N173" t="n">
        <v>80</v>
      </c>
      <c r="O173" t="n">
        <v>11</v>
      </c>
      <c r="P173" t="n">
        <v>0.00299</v>
      </c>
      <c r="Q173" t="n">
        <v>0.00249</v>
      </c>
      <c r="R173" t="n">
        <v>0.00512</v>
      </c>
      <c r="S173" t="n">
        <v>0.00198</v>
      </c>
      <c r="T173" t="n">
        <v>0.00197</v>
      </c>
      <c r="U173" t="n">
        <v>0.00197</v>
      </c>
      <c r="V173" t="n">
        <v>0.00201</v>
      </c>
      <c r="W173" t="n">
        <v>0.00474</v>
      </c>
      <c r="X173" t="n">
        <v>0.00474</v>
      </c>
      <c r="Y173" t="n">
        <v>0.00197</v>
      </c>
      <c r="Z173" t="n">
        <v>0.00197</v>
      </c>
      <c r="AA173" t="n">
        <v>0.00197</v>
      </c>
      <c r="AB173" t="n">
        <v>0.5842700826260425</v>
      </c>
      <c r="AC173" t="n">
        <v>6.737299408698011</v>
      </c>
      <c r="AD173" t="n">
        <v>218.6285</v>
      </c>
      <c r="AE173" t="n">
        <v>0.025</v>
      </c>
      <c r="AF173" t="n">
        <v>1449</v>
      </c>
      <c r="AG173" t="n">
        <v>5204</v>
      </c>
      <c r="AH173" t="n">
        <v>6725</v>
      </c>
      <c r="AI173" t="n">
        <v>7194</v>
      </c>
    </row>
    <row r="174" spans="1:39">
      <c r="B174" t="n">
        <v>34</v>
      </c>
      <c r="C174" t="n">
        <v>34</v>
      </c>
      <c r="D174" t="s">
        <v>5</v>
      </c>
      <c r="E174" t="s">
        <v>9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14.25</v>
      </c>
      <c r="L174" t="n">
        <v>150</v>
      </c>
      <c r="M174" t="n">
        <v>0</v>
      </c>
      <c r="N174" t="n">
        <v>80</v>
      </c>
      <c r="O174" t="n">
        <v>11</v>
      </c>
      <c r="P174" t="n">
        <v>0.00299</v>
      </c>
      <c r="Q174" t="n">
        <v>0.00249</v>
      </c>
      <c r="R174" t="n">
        <v>0.00512</v>
      </c>
      <c r="S174" t="n">
        <v>0.00198</v>
      </c>
      <c r="T174" t="n">
        <v>0.00197</v>
      </c>
      <c r="U174" t="n">
        <v>0.00197</v>
      </c>
      <c r="V174" t="n">
        <v>0.00201</v>
      </c>
      <c r="W174" t="n">
        <v>0.00474</v>
      </c>
      <c r="X174" t="n">
        <v>0.00474</v>
      </c>
      <c r="Y174" t="n">
        <v>0.00197</v>
      </c>
      <c r="Z174" t="n">
        <v>0.00197</v>
      </c>
      <c r="AA174" t="n">
        <v>0.00197</v>
      </c>
      <c r="AB174" t="n">
        <v>0.5842700826260425</v>
      </c>
      <c r="AC174" t="n">
        <v>6.737299408698011</v>
      </c>
      <c r="AD174" t="n">
        <v>218.6285</v>
      </c>
      <c r="AE174" t="n">
        <v>0.03</v>
      </c>
      <c r="AF174" t="n">
        <v>1349</v>
      </c>
      <c r="AG174" t="n">
        <v>4406</v>
      </c>
      <c r="AH174" t="n">
        <v>5604</v>
      </c>
      <c r="AI174" t="n">
        <v>5995</v>
      </c>
    </row>
    <row r="175" spans="1:39">
      <c r="B175" t="n">
        <v>34</v>
      </c>
      <c r="C175" t="n">
        <v>34</v>
      </c>
      <c r="D175" t="s">
        <v>5</v>
      </c>
      <c r="E175" t="s">
        <v>9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14.25</v>
      </c>
      <c r="L175" t="n">
        <v>150</v>
      </c>
      <c r="M175" t="n">
        <v>0</v>
      </c>
      <c r="N175" t="n">
        <v>80</v>
      </c>
      <c r="O175" t="n">
        <v>11</v>
      </c>
      <c r="P175" t="n">
        <v>0.00299</v>
      </c>
      <c r="Q175" t="n">
        <v>0.00249</v>
      </c>
      <c r="R175" t="n">
        <v>0.00512</v>
      </c>
      <c r="S175" t="n">
        <v>0.00198</v>
      </c>
      <c r="T175" t="n">
        <v>0.00197</v>
      </c>
      <c r="U175" t="n">
        <v>0.00197</v>
      </c>
      <c r="V175" t="n">
        <v>0.00201</v>
      </c>
      <c r="W175" t="n">
        <v>0.00474</v>
      </c>
      <c r="X175" t="n">
        <v>0.00474</v>
      </c>
      <c r="Y175" t="n">
        <v>0.00197</v>
      </c>
      <c r="Z175" t="n">
        <v>0.00197</v>
      </c>
      <c r="AA175" t="n">
        <v>0.00197</v>
      </c>
      <c r="AB175" t="n">
        <v>0.5842700826260425</v>
      </c>
      <c r="AC175" t="n">
        <v>6.737299408698011</v>
      </c>
      <c r="AD175" t="n">
        <v>218.6285</v>
      </c>
      <c r="AE175" t="n">
        <v>0.035</v>
      </c>
      <c r="AF175" t="n">
        <v>1258</v>
      </c>
      <c r="AG175" t="n">
        <v>3827</v>
      </c>
      <c r="AH175" t="n">
        <v>4803</v>
      </c>
      <c r="AI175" t="n">
        <v>5138</v>
      </c>
    </row>
    <row r="176" spans="1:39">
      <c r="B176" t="n">
        <v>34</v>
      </c>
      <c r="C176" t="n">
        <v>34</v>
      </c>
      <c r="D176" t="s">
        <v>5</v>
      </c>
      <c r="E176" t="s">
        <v>9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14.25</v>
      </c>
      <c r="L176" t="n">
        <v>150</v>
      </c>
      <c r="M176" t="n">
        <v>0</v>
      </c>
      <c r="N176" t="n">
        <v>80</v>
      </c>
      <c r="O176" t="n">
        <v>11</v>
      </c>
      <c r="P176" t="n">
        <v>0.00299</v>
      </c>
      <c r="Q176" t="n">
        <v>0.00249</v>
      </c>
      <c r="R176" t="n">
        <v>0.00512</v>
      </c>
      <c r="S176" t="n">
        <v>0.00198</v>
      </c>
      <c r="T176" t="n">
        <v>0.00197</v>
      </c>
      <c r="U176" t="n">
        <v>0.00197</v>
      </c>
      <c r="V176" t="n">
        <v>0.00201</v>
      </c>
      <c r="W176" t="n">
        <v>0.00474</v>
      </c>
      <c r="X176" t="n">
        <v>0.00474</v>
      </c>
      <c r="Y176" t="n">
        <v>0.00197</v>
      </c>
      <c r="Z176" t="n">
        <v>0.00197</v>
      </c>
      <c r="AA176" t="n">
        <v>0.00197</v>
      </c>
      <c r="AB176" t="n">
        <v>0.5842700826260425</v>
      </c>
      <c r="AC176" t="n">
        <v>6.737299408698011</v>
      </c>
      <c r="AD176" t="n">
        <v>218.6285</v>
      </c>
      <c r="AE176" t="n">
        <v>0.04</v>
      </c>
      <c r="AF176" t="n">
        <v>1176</v>
      </c>
      <c r="AG176" t="n">
        <v>3387</v>
      </c>
      <c r="AH176" t="n">
        <v>4203</v>
      </c>
      <c r="AI176" t="n">
        <v>4496</v>
      </c>
    </row>
    <row r="177" spans="1:39">
      <c r="B177" t="n">
        <v>34</v>
      </c>
      <c r="C177" t="n">
        <v>34</v>
      </c>
      <c r="D177" t="s">
        <v>5</v>
      </c>
      <c r="E177" t="s">
        <v>9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14.25</v>
      </c>
      <c r="L177" t="n">
        <v>150</v>
      </c>
      <c r="M177" t="n">
        <v>0</v>
      </c>
      <c r="N177" t="n">
        <v>80</v>
      </c>
      <c r="O177" t="n">
        <v>11</v>
      </c>
      <c r="P177" t="n">
        <v>0.00299</v>
      </c>
      <c r="Q177" t="n">
        <v>0.00249</v>
      </c>
      <c r="R177" t="n">
        <v>0.00512</v>
      </c>
      <c r="S177" t="n">
        <v>0.00198</v>
      </c>
      <c r="T177" t="n">
        <v>0.00197</v>
      </c>
      <c r="U177" t="n">
        <v>0.00197</v>
      </c>
      <c r="V177" t="n">
        <v>0.00201</v>
      </c>
      <c r="W177" t="n">
        <v>0.00474</v>
      </c>
      <c r="X177" t="n">
        <v>0.00474</v>
      </c>
      <c r="Y177" t="n">
        <v>0.00197</v>
      </c>
      <c r="Z177" t="n">
        <v>0.00197</v>
      </c>
      <c r="AA177" t="n">
        <v>0.00197</v>
      </c>
      <c r="AB177" t="n">
        <v>0.5842700826260425</v>
      </c>
      <c r="AC177" t="n">
        <v>6.737299408698011</v>
      </c>
      <c r="AD177" t="n">
        <v>218.6285</v>
      </c>
      <c r="AE177" t="n">
        <v>0.045</v>
      </c>
      <c r="AF177" t="n">
        <v>1102</v>
      </c>
      <c r="AG177" t="n">
        <v>3039</v>
      </c>
      <c r="AH177" t="n">
        <v>3736</v>
      </c>
      <c r="AI177" t="n">
        <v>3996</v>
      </c>
    </row>
    <row r="178" spans="1:39">
      <c r="B178" t="n">
        <v>34</v>
      </c>
      <c r="C178" t="n">
        <v>34</v>
      </c>
      <c r="D178" t="s">
        <v>5</v>
      </c>
      <c r="E178" t="s">
        <v>9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14.25</v>
      </c>
      <c r="L178" t="n">
        <v>150</v>
      </c>
      <c r="M178" t="n">
        <v>0</v>
      </c>
      <c r="N178" t="n">
        <v>80</v>
      </c>
      <c r="O178" t="n">
        <v>11</v>
      </c>
      <c r="P178" t="n">
        <v>0.00299</v>
      </c>
      <c r="Q178" t="n">
        <v>0.00249</v>
      </c>
      <c r="R178" t="n">
        <v>0.00512</v>
      </c>
      <c r="S178" t="n">
        <v>0.00198</v>
      </c>
      <c r="T178" t="n">
        <v>0.00197</v>
      </c>
      <c r="U178" t="n">
        <v>0.00197</v>
      </c>
      <c r="V178" t="n">
        <v>0.00201</v>
      </c>
      <c r="W178" t="n">
        <v>0.00474</v>
      </c>
      <c r="X178" t="n">
        <v>0.00474</v>
      </c>
      <c r="Y178" t="n">
        <v>0.00197</v>
      </c>
      <c r="Z178" t="n">
        <v>0.00197</v>
      </c>
      <c r="AA178" t="n">
        <v>0.00197</v>
      </c>
      <c r="AB178" t="n">
        <v>0.5842700826260425</v>
      </c>
      <c r="AC178" t="n">
        <v>6.737299408698011</v>
      </c>
      <c r="AD178" t="n">
        <v>218.6285</v>
      </c>
      <c r="AE178" t="n">
        <v>0.05</v>
      </c>
      <c r="AF178" t="n">
        <v>1035</v>
      </c>
      <c r="AG178" t="n">
        <v>2757</v>
      </c>
      <c r="AH178" t="n">
        <v>3362</v>
      </c>
      <c r="AI178" t="n">
        <v>3597</v>
      </c>
    </row>
    <row r="179" spans="1:39">
      <c r="B179" t="n">
        <v>34</v>
      </c>
      <c r="C179" t="n">
        <v>34</v>
      </c>
      <c r="D179" t="s">
        <v>5</v>
      </c>
      <c r="E179" t="s">
        <v>9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14.25</v>
      </c>
      <c r="L179" t="n">
        <v>150</v>
      </c>
      <c r="M179" t="n">
        <v>0</v>
      </c>
      <c r="N179" t="n">
        <v>80</v>
      </c>
      <c r="O179" t="n">
        <v>11</v>
      </c>
      <c r="P179" t="n">
        <v>0.00299</v>
      </c>
      <c r="Q179" t="n">
        <v>0.00249</v>
      </c>
      <c r="R179" t="n">
        <v>0.00512</v>
      </c>
      <c r="S179" t="n">
        <v>0.00198</v>
      </c>
      <c r="T179" t="n">
        <v>0.00197</v>
      </c>
      <c r="U179" t="n">
        <v>0.00197</v>
      </c>
      <c r="V179" t="n">
        <v>0.00201</v>
      </c>
      <c r="W179" t="n">
        <v>0.00474</v>
      </c>
      <c r="X179" t="n">
        <v>0.00474</v>
      </c>
      <c r="Y179" t="n">
        <v>0.00197</v>
      </c>
      <c r="Z179" t="n">
        <v>0.00197</v>
      </c>
      <c r="AA179" t="n">
        <v>0.00197</v>
      </c>
      <c r="AB179" t="n">
        <v>0.5842700826260425</v>
      </c>
      <c r="AC179" t="n">
        <v>6.737299408698011</v>
      </c>
      <c r="AD179" t="n">
        <v>218.6285</v>
      </c>
      <c r="AE179" t="n">
        <v>0.055</v>
      </c>
      <c r="AF179" t="n">
        <v>974</v>
      </c>
      <c r="AG179" t="n">
        <v>2524</v>
      </c>
      <c r="AH179" t="n">
        <v>3057</v>
      </c>
      <c r="AI179" t="n">
        <v>3270</v>
      </c>
    </row>
    <row r="180" spans="1:39">
      <c r="B180" t="n">
        <v>34</v>
      </c>
      <c r="C180" t="n">
        <v>34</v>
      </c>
      <c r="D180" t="s">
        <v>5</v>
      </c>
      <c r="E180" t="s">
        <v>9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14.25</v>
      </c>
      <c r="L180" t="n">
        <v>150</v>
      </c>
      <c r="M180" t="n">
        <v>0</v>
      </c>
      <c r="N180" t="n">
        <v>80</v>
      </c>
      <c r="O180" t="n">
        <v>11</v>
      </c>
      <c r="P180" t="n">
        <v>0.00299</v>
      </c>
      <c r="Q180" t="n">
        <v>0.00249</v>
      </c>
      <c r="R180" t="n">
        <v>0.00512</v>
      </c>
      <c r="S180" t="n">
        <v>0.00198</v>
      </c>
      <c r="T180" t="n">
        <v>0.00197</v>
      </c>
      <c r="U180" t="n">
        <v>0.00197</v>
      </c>
      <c r="V180" t="n">
        <v>0.00201</v>
      </c>
      <c r="W180" t="n">
        <v>0.00474</v>
      </c>
      <c r="X180" t="n">
        <v>0.00474</v>
      </c>
      <c r="Y180" t="n">
        <v>0.00197</v>
      </c>
      <c r="Z180" t="n">
        <v>0.00197</v>
      </c>
      <c r="AA180" t="n">
        <v>0.00197</v>
      </c>
      <c r="AB180" t="n">
        <v>0.5842700826260425</v>
      </c>
      <c r="AC180" t="n">
        <v>6.737299408698011</v>
      </c>
      <c r="AD180" t="n">
        <v>218.6285</v>
      </c>
      <c r="AE180" t="n">
        <v>0.06</v>
      </c>
      <c r="AF180" t="n">
        <v>918</v>
      </c>
      <c r="AG180" t="n">
        <v>2327</v>
      </c>
      <c r="AH180" t="n">
        <v>2802</v>
      </c>
      <c r="AI180" t="n">
        <v>2997</v>
      </c>
    </row>
    <row r="181" spans="1:39">
      <c r="B181" t="n">
        <v>34</v>
      </c>
      <c r="C181" t="n">
        <v>34</v>
      </c>
      <c r="D181" t="s">
        <v>5</v>
      </c>
      <c r="E181" t="s">
        <v>9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14.25</v>
      </c>
      <c r="L181" t="n">
        <v>150</v>
      </c>
      <c r="M181" t="n">
        <v>0</v>
      </c>
      <c r="N181" t="n">
        <v>80</v>
      </c>
      <c r="O181" t="n">
        <v>11</v>
      </c>
      <c r="P181" t="n">
        <v>0.00299</v>
      </c>
      <c r="Q181" t="n">
        <v>0.00249</v>
      </c>
      <c r="R181" t="n">
        <v>0.00512</v>
      </c>
      <c r="S181" t="n">
        <v>0.00198</v>
      </c>
      <c r="T181" t="n">
        <v>0.00197</v>
      </c>
      <c r="U181" t="n">
        <v>0.00197</v>
      </c>
      <c r="V181" t="n">
        <v>0.00201</v>
      </c>
      <c r="W181" t="n">
        <v>0.00474</v>
      </c>
      <c r="X181" t="n">
        <v>0.00474</v>
      </c>
      <c r="Y181" t="n">
        <v>0.00197</v>
      </c>
      <c r="Z181" t="n">
        <v>0.00197</v>
      </c>
      <c r="AA181" t="n">
        <v>0.00197</v>
      </c>
      <c r="AB181" t="n">
        <v>0.5842700826260425</v>
      </c>
      <c r="AC181" t="n">
        <v>6.737299408698011</v>
      </c>
      <c r="AD181" t="n">
        <v>218.6285</v>
      </c>
      <c r="AE181" t="n">
        <v>0.065</v>
      </c>
      <c r="AF181" t="n">
        <v>868</v>
      </c>
      <c r="AG181" t="n">
        <v>2158</v>
      </c>
      <c r="AH181" t="n">
        <v>2586</v>
      </c>
      <c r="AI181" t="n">
        <v>2767</v>
      </c>
    </row>
    <row r="182" spans="1:39">
      <c r="B182" t="n">
        <v>34</v>
      </c>
      <c r="C182" t="n">
        <v>34</v>
      </c>
      <c r="D182" t="s">
        <v>5</v>
      </c>
      <c r="E182" t="s">
        <v>9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14.25</v>
      </c>
      <c r="L182" t="n">
        <v>150</v>
      </c>
      <c r="M182" t="n">
        <v>0</v>
      </c>
      <c r="N182" t="n">
        <v>80</v>
      </c>
      <c r="O182" t="n">
        <v>11</v>
      </c>
      <c r="P182" t="n">
        <v>0.00299</v>
      </c>
      <c r="Q182" t="n">
        <v>0.00249</v>
      </c>
      <c r="R182" t="n">
        <v>0.00512</v>
      </c>
      <c r="S182" t="n">
        <v>0.00198</v>
      </c>
      <c r="T182" t="n">
        <v>0.00197</v>
      </c>
      <c r="U182" t="n">
        <v>0.00197</v>
      </c>
      <c r="V182" t="n">
        <v>0.00201</v>
      </c>
      <c r="W182" t="n">
        <v>0.00474</v>
      </c>
      <c r="X182" t="n">
        <v>0.00474</v>
      </c>
      <c r="Y182" t="n">
        <v>0.00197</v>
      </c>
      <c r="Z182" t="n">
        <v>0.00197</v>
      </c>
      <c r="AA182" t="n">
        <v>0.00197</v>
      </c>
      <c r="AB182" t="n">
        <v>0.5842700826260425</v>
      </c>
      <c r="AC182" t="n">
        <v>6.737299408698011</v>
      </c>
      <c r="AD182" t="n">
        <v>218.6285</v>
      </c>
      <c r="AE182" t="n">
        <v>0.07000000000000001</v>
      </c>
      <c r="AF182" t="n">
        <v>821</v>
      </c>
      <c r="AG182" t="n">
        <v>2013</v>
      </c>
      <c r="AH182" t="n">
        <v>2402</v>
      </c>
      <c r="AI182" t="n">
        <v>2569</v>
      </c>
    </row>
    <row r="183" spans="1:39">
      <c r="B183" t="n">
        <v>34</v>
      </c>
      <c r="C183" t="n">
        <v>34</v>
      </c>
      <c r="D183" t="s">
        <v>5</v>
      </c>
      <c r="E183" t="s">
        <v>9</v>
      </c>
      <c r="F183" t="n">
        <v>28</v>
      </c>
      <c r="G183" t="n">
        <v>28</v>
      </c>
      <c r="H183" t="n">
        <v>0.2</v>
      </c>
      <c r="I183" t="n">
        <v>5000</v>
      </c>
      <c r="J183" t="n">
        <v>60000</v>
      </c>
      <c r="K183" t="n">
        <v>14.5</v>
      </c>
      <c r="L183" t="n">
        <v>150</v>
      </c>
      <c r="M183" t="n">
        <v>0</v>
      </c>
      <c r="N183" t="n">
        <v>80</v>
      </c>
      <c r="O183" t="n">
        <v>11</v>
      </c>
      <c r="P183" t="n">
        <v>0.00292</v>
      </c>
      <c r="Q183" t="n">
        <v>0.00242</v>
      </c>
      <c r="R183" t="n">
        <v>0.00498</v>
      </c>
      <c r="S183" t="n">
        <v>0.00197</v>
      </c>
      <c r="T183" t="n">
        <v>0.00197</v>
      </c>
      <c r="U183" t="n">
        <v>0.00197</v>
      </c>
      <c r="V183" t="n">
        <v>0.00197</v>
      </c>
      <c r="W183" t="n">
        <v>0.00461</v>
      </c>
      <c r="X183" t="n">
        <v>0.00461</v>
      </c>
      <c r="Y183" t="n">
        <v>0.00197</v>
      </c>
      <c r="Z183" t="n">
        <v>0.00197</v>
      </c>
      <c r="AA183" t="n">
        <v>0.00197</v>
      </c>
      <c r="AB183" t="n">
        <v>0.5840569398451085</v>
      </c>
      <c r="AC183" t="n">
        <v>6.857686398618289</v>
      </c>
      <c r="AD183" t="n">
        <v>222.241</v>
      </c>
      <c r="AE183" t="n">
        <v>0.025</v>
      </c>
      <c r="AF183" t="n">
        <v>1397</v>
      </c>
      <c r="AG183" t="n">
        <v>4804</v>
      </c>
      <c r="AH183" t="n">
        <v>6487</v>
      </c>
      <c r="AI183" t="n">
        <v>6948</v>
      </c>
    </row>
    <row r="184" spans="1:39">
      <c r="B184" t="n">
        <v>34</v>
      </c>
      <c r="C184" t="n">
        <v>34</v>
      </c>
      <c r="D184" t="s">
        <v>5</v>
      </c>
      <c r="E184" t="s">
        <v>9</v>
      </c>
      <c r="F184" t="n">
        <v>28</v>
      </c>
      <c r="G184" t="n">
        <v>28</v>
      </c>
      <c r="H184" t="n">
        <v>0.2</v>
      </c>
      <c r="I184" t="n">
        <v>5000</v>
      </c>
      <c r="J184" t="n">
        <v>60000</v>
      </c>
      <c r="K184" t="n">
        <v>14.5</v>
      </c>
      <c r="L184" t="n">
        <v>150</v>
      </c>
      <c r="M184" t="n">
        <v>0</v>
      </c>
      <c r="N184" t="n">
        <v>80</v>
      </c>
      <c r="O184" t="n">
        <v>11</v>
      </c>
      <c r="P184" t="n">
        <v>0.00292</v>
      </c>
      <c r="Q184" t="n">
        <v>0.00242</v>
      </c>
      <c r="R184" t="n">
        <v>0.00498</v>
      </c>
      <c r="S184" t="n">
        <v>0.00197</v>
      </c>
      <c r="T184" t="n">
        <v>0.00197</v>
      </c>
      <c r="U184" t="n">
        <v>0.00197</v>
      </c>
      <c r="V184" t="n">
        <v>0.00197</v>
      </c>
      <c r="W184" t="n">
        <v>0.00461</v>
      </c>
      <c r="X184" t="n">
        <v>0.00461</v>
      </c>
      <c r="Y184" t="n">
        <v>0.00197</v>
      </c>
      <c r="Z184" t="n">
        <v>0.00197</v>
      </c>
      <c r="AA184" t="n">
        <v>0.00197</v>
      </c>
      <c r="AB184" t="n">
        <v>0.5840569398451085</v>
      </c>
      <c r="AC184" t="n">
        <v>6.857686398618289</v>
      </c>
      <c r="AD184" t="n">
        <v>222.241</v>
      </c>
      <c r="AE184" t="n">
        <v>0.03</v>
      </c>
      <c r="AF184" t="n">
        <v>1299</v>
      </c>
      <c r="AG184" t="n">
        <v>4083</v>
      </c>
      <c r="AH184" t="n">
        <v>5406</v>
      </c>
      <c r="AI184" t="n">
        <v>5790</v>
      </c>
    </row>
    <row r="185" spans="1:39">
      <c r="B185" t="n">
        <v>34</v>
      </c>
      <c r="C185" t="n">
        <v>34</v>
      </c>
      <c r="D185" t="s">
        <v>5</v>
      </c>
      <c r="E185" t="s">
        <v>9</v>
      </c>
      <c r="F185" t="n">
        <v>28</v>
      </c>
      <c r="G185" t="n">
        <v>28</v>
      </c>
      <c r="H185" t="n">
        <v>0.2</v>
      </c>
      <c r="I185" t="n">
        <v>5000</v>
      </c>
      <c r="J185" t="n">
        <v>60000</v>
      </c>
      <c r="K185" t="n">
        <v>14.5</v>
      </c>
      <c r="L185" t="n">
        <v>150</v>
      </c>
      <c r="M185" t="n">
        <v>0</v>
      </c>
      <c r="N185" t="n">
        <v>80</v>
      </c>
      <c r="O185" t="n">
        <v>11</v>
      </c>
      <c r="P185" t="n">
        <v>0.00292</v>
      </c>
      <c r="Q185" t="n">
        <v>0.00242</v>
      </c>
      <c r="R185" t="n">
        <v>0.00498</v>
      </c>
      <c r="S185" t="n">
        <v>0.00197</v>
      </c>
      <c r="T185" t="n">
        <v>0.00197</v>
      </c>
      <c r="U185" t="n">
        <v>0.00197</v>
      </c>
      <c r="V185" t="n">
        <v>0.00197</v>
      </c>
      <c r="W185" t="n">
        <v>0.00461</v>
      </c>
      <c r="X185" t="n">
        <v>0.00461</v>
      </c>
      <c r="Y185" t="n">
        <v>0.00197</v>
      </c>
      <c r="Z185" t="n">
        <v>0.00197</v>
      </c>
      <c r="AA185" t="n">
        <v>0.00197</v>
      </c>
      <c r="AB185" t="n">
        <v>0.5840569398451085</v>
      </c>
      <c r="AC185" t="n">
        <v>6.857686398618289</v>
      </c>
      <c r="AD185" t="n">
        <v>222.241</v>
      </c>
      <c r="AE185" t="n">
        <v>0.035</v>
      </c>
      <c r="AF185" t="n">
        <v>1210</v>
      </c>
      <c r="AG185" t="n">
        <v>3558</v>
      </c>
      <c r="AH185" t="n">
        <v>4634</v>
      </c>
      <c r="AI185" t="n">
        <v>4963</v>
      </c>
    </row>
    <row r="186" spans="1:39">
      <c r="B186" t="n">
        <v>34</v>
      </c>
      <c r="C186" t="n">
        <v>34</v>
      </c>
      <c r="D186" t="s">
        <v>5</v>
      </c>
      <c r="E186" t="s">
        <v>9</v>
      </c>
      <c r="F186" t="n">
        <v>28</v>
      </c>
      <c r="G186" t="n">
        <v>28</v>
      </c>
      <c r="H186" t="n">
        <v>0.2</v>
      </c>
      <c r="I186" t="n">
        <v>5000</v>
      </c>
      <c r="J186" t="n">
        <v>60000</v>
      </c>
      <c r="K186" t="n">
        <v>14.5</v>
      </c>
      <c r="L186" t="n">
        <v>150</v>
      </c>
      <c r="M186" t="n">
        <v>0</v>
      </c>
      <c r="N186" t="n">
        <v>80</v>
      </c>
      <c r="O186" t="n">
        <v>11</v>
      </c>
      <c r="P186" t="n">
        <v>0.00292</v>
      </c>
      <c r="Q186" t="n">
        <v>0.00242</v>
      </c>
      <c r="R186" t="n">
        <v>0.00498</v>
      </c>
      <c r="S186" t="n">
        <v>0.00197</v>
      </c>
      <c r="T186" t="n">
        <v>0.00197</v>
      </c>
      <c r="U186" t="n">
        <v>0.00197</v>
      </c>
      <c r="V186" t="n">
        <v>0.00197</v>
      </c>
      <c r="W186" t="n">
        <v>0.00461</v>
      </c>
      <c r="X186" t="n">
        <v>0.00461</v>
      </c>
      <c r="Y186" t="n">
        <v>0.00197</v>
      </c>
      <c r="Z186" t="n">
        <v>0.00197</v>
      </c>
      <c r="AA186" t="n">
        <v>0.00197</v>
      </c>
      <c r="AB186" t="n">
        <v>0.5840569398451085</v>
      </c>
      <c r="AC186" t="n">
        <v>6.857686398618289</v>
      </c>
      <c r="AD186" t="n">
        <v>222.241</v>
      </c>
      <c r="AE186" t="n">
        <v>0.04</v>
      </c>
      <c r="AF186" t="n">
        <v>1131</v>
      </c>
      <c r="AG186" t="n">
        <v>3156</v>
      </c>
      <c r="AH186" t="n">
        <v>4055</v>
      </c>
      <c r="AI186" t="n">
        <v>4342</v>
      </c>
    </row>
    <row r="187" spans="1:39">
      <c r="B187" t="n">
        <v>34</v>
      </c>
      <c r="C187" t="n">
        <v>34</v>
      </c>
      <c r="D187" t="s">
        <v>5</v>
      </c>
      <c r="E187" t="s">
        <v>9</v>
      </c>
      <c r="F187" t="n">
        <v>28</v>
      </c>
      <c r="G187" t="n">
        <v>28</v>
      </c>
      <c r="H187" t="n">
        <v>0.2</v>
      </c>
      <c r="I187" t="n">
        <v>5000</v>
      </c>
      <c r="J187" t="n">
        <v>60000</v>
      </c>
      <c r="K187" t="n">
        <v>14.5</v>
      </c>
      <c r="L187" t="n">
        <v>150</v>
      </c>
      <c r="M187" t="n">
        <v>0</v>
      </c>
      <c r="N187" t="n">
        <v>80</v>
      </c>
      <c r="O187" t="n">
        <v>11</v>
      </c>
      <c r="P187" t="n">
        <v>0.00292</v>
      </c>
      <c r="Q187" t="n">
        <v>0.00242</v>
      </c>
      <c r="R187" t="n">
        <v>0.00498</v>
      </c>
      <c r="S187" t="n">
        <v>0.00197</v>
      </c>
      <c r="T187" t="n">
        <v>0.00197</v>
      </c>
      <c r="U187" t="n">
        <v>0.00197</v>
      </c>
      <c r="V187" t="n">
        <v>0.00197</v>
      </c>
      <c r="W187" t="n">
        <v>0.00461</v>
      </c>
      <c r="X187" t="n">
        <v>0.00461</v>
      </c>
      <c r="Y187" t="n">
        <v>0.00197</v>
      </c>
      <c r="Z187" t="n">
        <v>0.00197</v>
      </c>
      <c r="AA187" t="n">
        <v>0.00197</v>
      </c>
      <c r="AB187" t="n">
        <v>0.5840569398451085</v>
      </c>
      <c r="AC187" t="n">
        <v>6.857686398618289</v>
      </c>
      <c r="AD187" t="n">
        <v>222.241</v>
      </c>
      <c r="AE187" t="n">
        <v>0.045</v>
      </c>
      <c r="AF187" t="n">
        <v>1058</v>
      </c>
      <c r="AG187" t="n">
        <v>2839</v>
      </c>
      <c r="AH187" t="n">
        <v>3604</v>
      </c>
      <c r="AI187" t="n">
        <v>3860</v>
      </c>
    </row>
    <row r="188" spans="1:39">
      <c r="B188" t="n">
        <v>34</v>
      </c>
      <c r="C188" t="n">
        <v>34</v>
      </c>
      <c r="D188" t="s">
        <v>5</v>
      </c>
      <c r="E188" t="s">
        <v>9</v>
      </c>
      <c r="F188" t="n">
        <v>28</v>
      </c>
      <c r="G188" t="n">
        <v>28</v>
      </c>
      <c r="H188" t="n">
        <v>0.2</v>
      </c>
      <c r="I188" t="n">
        <v>5000</v>
      </c>
      <c r="J188" t="n">
        <v>60000</v>
      </c>
      <c r="K188" t="n">
        <v>14.5</v>
      </c>
      <c r="L188" t="n">
        <v>150</v>
      </c>
      <c r="M188" t="n">
        <v>0</v>
      </c>
      <c r="N188" t="n">
        <v>80</v>
      </c>
      <c r="O188" t="n">
        <v>11</v>
      </c>
      <c r="P188" t="n">
        <v>0.00292</v>
      </c>
      <c r="Q188" t="n">
        <v>0.00242</v>
      </c>
      <c r="R188" t="n">
        <v>0.00498</v>
      </c>
      <c r="S188" t="n">
        <v>0.00197</v>
      </c>
      <c r="T188" t="n">
        <v>0.00197</v>
      </c>
      <c r="U188" t="n">
        <v>0.00197</v>
      </c>
      <c r="V188" t="n">
        <v>0.00197</v>
      </c>
      <c r="W188" t="n">
        <v>0.00461</v>
      </c>
      <c r="X188" t="n">
        <v>0.00461</v>
      </c>
      <c r="Y188" t="n">
        <v>0.00197</v>
      </c>
      <c r="Z188" t="n">
        <v>0.00197</v>
      </c>
      <c r="AA188" t="n">
        <v>0.00197</v>
      </c>
      <c r="AB188" t="n">
        <v>0.5840569398451085</v>
      </c>
      <c r="AC188" t="n">
        <v>6.857686398618289</v>
      </c>
      <c r="AD188" t="n">
        <v>222.241</v>
      </c>
      <c r="AE188" t="n">
        <v>0.05</v>
      </c>
      <c r="AF188" t="n">
        <v>993</v>
      </c>
      <c r="AG188" t="n">
        <v>2580</v>
      </c>
      <c r="AH188" t="n">
        <v>3244</v>
      </c>
      <c r="AI188" t="n">
        <v>3474</v>
      </c>
    </row>
    <row r="189" spans="1:39">
      <c r="B189" t="n">
        <v>34</v>
      </c>
      <c r="C189" t="n">
        <v>34</v>
      </c>
      <c r="D189" t="s">
        <v>5</v>
      </c>
      <c r="E189" t="s">
        <v>9</v>
      </c>
      <c r="F189" t="n">
        <v>28</v>
      </c>
      <c r="G189" t="n">
        <v>28</v>
      </c>
      <c r="H189" t="n">
        <v>0.2</v>
      </c>
      <c r="I189" t="n">
        <v>5000</v>
      </c>
      <c r="J189" t="n">
        <v>60000</v>
      </c>
      <c r="K189" t="n">
        <v>14.5</v>
      </c>
      <c r="L189" t="n">
        <v>150</v>
      </c>
      <c r="M189" t="n">
        <v>0</v>
      </c>
      <c r="N189" t="n">
        <v>80</v>
      </c>
      <c r="O189" t="n">
        <v>11</v>
      </c>
      <c r="P189" t="n">
        <v>0.00292</v>
      </c>
      <c r="Q189" t="n">
        <v>0.00242</v>
      </c>
      <c r="R189" t="n">
        <v>0.00498</v>
      </c>
      <c r="S189" t="n">
        <v>0.00197</v>
      </c>
      <c r="T189" t="n">
        <v>0.00197</v>
      </c>
      <c r="U189" t="n">
        <v>0.00197</v>
      </c>
      <c r="V189" t="n">
        <v>0.00197</v>
      </c>
      <c r="W189" t="n">
        <v>0.00461</v>
      </c>
      <c r="X189" t="n">
        <v>0.00461</v>
      </c>
      <c r="Y189" t="n">
        <v>0.00197</v>
      </c>
      <c r="Z189" t="n">
        <v>0.00197</v>
      </c>
      <c r="AA189" t="n">
        <v>0.00197</v>
      </c>
      <c r="AB189" t="n">
        <v>0.5840569398451085</v>
      </c>
      <c r="AC189" t="n">
        <v>6.857686398618289</v>
      </c>
      <c r="AD189" t="n">
        <v>222.241</v>
      </c>
      <c r="AE189" t="n">
        <v>0.055</v>
      </c>
      <c r="AF189" t="n">
        <v>934</v>
      </c>
      <c r="AG189" t="n">
        <v>2365</v>
      </c>
      <c r="AH189" t="n">
        <v>2949</v>
      </c>
      <c r="AI189" t="n">
        <v>3158</v>
      </c>
    </row>
    <row r="190" spans="1:39">
      <c r="B190" t="n">
        <v>34</v>
      </c>
      <c r="C190" t="n">
        <v>34</v>
      </c>
      <c r="D190" t="s">
        <v>5</v>
      </c>
      <c r="E190" t="s">
        <v>9</v>
      </c>
      <c r="F190" t="n">
        <v>28</v>
      </c>
      <c r="G190" t="n">
        <v>28</v>
      </c>
      <c r="H190" t="n">
        <v>0.2</v>
      </c>
      <c r="I190" t="n">
        <v>5000</v>
      </c>
      <c r="J190" t="n">
        <v>60000</v>
      </c>
      <c r="K190" t="n">
        <v>14.5</v>
      </c>
      <c r="L190" t="n">
        <v>150</v>
      </c>
      <c r="M190" t="n">
        <v>0</v>
      </c>
      <c r="N190" t="n">
        <v>80</v>
      </c>
      <c r="O190" t="n">
        <v>11</v>
      </c>
      <c r="P190" t="n">
        <v>0.00292</v>
      </c>
      <c r="Q190" t="n">
        <v>0.00242</v>
      </c>
      <c r="R190" t="n">
        <v>0.00498</v>
      </c>
      <c r="S190" t="n">
        <v>0.00197</v>
      </c>
      <c r="T190" t="n">
        <v>0.00197</v>
      </c>
      <c r="U190" t="n">
        <v>0.00197</v>
      </c>
      <c r="V190" t="n">
        <v>0.00197</v>
      </c>
      <c r="W190" t="n">
        <v>0.00461</v>
      </c>
      <c r="X190" t="n">
        <v>0.00461</v>
      </c>
      <c r="Y190" t="n">
        <v>0.00197</v>
      </c>
      <c r="Z190" t="n">
        <v>0.00197</v>
      </c>
      <c r="AA190" t="n">
        <v>0.00197</v>
      </c>
      <c r="AB190" t="n">
        <v>0.5840569398451085</v>
      </c>
      <c r="AC190" t="n">
        <v>6.857686398618289</v>
      </c>
      <c r="AD190" t="n">
        <v>222.241</v>
      </c>
      <c r="AE190" t="n">
        <v>0.06</v>
      </c>
      <c r="AF190" t="n">
        <v>880</v>
      </c>
      <c r="AG190" t="n">
        <v>2184</v>
      </c>
      <c r="AH190" t="n">
        <v>2703</v>
      </c>
      <c r="AI190" t="n">
        <v>2895</v>
      </c>
    </row>
    <row r="191" spans="1:39">
      <c r="B191" t="n">
        <v>34</v>
      </c>
      <c r="C191" t="n">
        <v>34</v>
      </c>
      <c r="D191" t="s">
        <v>5</v>
      </c>
      <c r="E191" t="s">
        <v>9</v>
      </c>
      <c r="F191" t="n">
        <v>28</v>
      </c>
      <c r="G191" t="n">
        <v>28</v>
      </c>
      <c r="H191" t="n">
        <v>0.2</v>
      </c>
      <c r="I191" t="n">
        <v>5000</v>
      </c>
      <c r="J191" t="n">
        <v>60000</v>
      </c>
      <c r="K191" t="n">
        <v>14.5</v>
      </c>
      <c r="L191" t="n">
        <v>150</v>
      </c>
      <c r="M191" t="n">
        <v>0</v>
      </c>
      <c r="N191" t="n">
        <v>80</v>
      </c>
      <c r="O191" t="n">
        <v>11</v>
      </c>
      <c r="P191" t="n">
        <v>0.00292</v>
      </c>
      <c r="Q191" t="n">
        <v>0.00242</v>
      </c>
      <c r="R191" t="n">
        <v>0.00498</v>
      </c>
      <c r="S191" t="n">
        <v>0.00197</v>
      </c>
      <c r="T191" t="n">
        <v>0.00197</v>
      </c>
      <c r="U191" t="n">
        <v>0.00197</v>
      </c>
      <c r="V191" t="n">
        <v>0.00197</v>
      </c>
      <c r="W191" t="n">
        <v>0.00461</v>
      </c>
      <c r="X191" t="n">
        <v>0.00461</v>
      </c>
      <c r="Y191" t="n">
        <v>0.00197</v>
      </c>
      <c r="Z191" t="n">
        <v>0.00197</v>
      </c>
      <c r="AA191" t="n">
        <v>0.00197</v>
      </c>
      <c r="AB191" t="n">
        <v>0.5840569398451085</v>
      </c>
      <c r="AC191" t="n">
        <v>6.857686398618289</v>
      </c>
      <c r="AD191" t="n">
        <v>222.241</v>
      </c>
      <c r="AE191" t="n">
        <v>0.065</v>
      </c>
      <c r="AF191" t="n">
        <v>831</v>
      </c>
      <c r="AG191" t="n">
        <v>2028</v>
      </c>
      <c r="AH191" t="n">
        <v>2495</v>
      </c>
      <c r="AI191" t="n">
        <v>2672</v>
      </c>
    </row>
    <row r="192" spans="1:39">
      <c r="B192" t="n">
        <v>34</v>
      </c>
      <c r="C192" t="n">
        <v>34</v>
      </c>
      <c r="D192" t="s">
        <v>5</v>
      </c>
      <c r="E192" t="s">
        <v>9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14.5</v>
      </c>
      <c r="L192" t="n">
        <v>150</v>
      </c>
      <c r="M192" t="n">
        <v>0</v>
      </c>
      <c r="N192" t="n">
        <v>80</v>
      </c>
      <c r="O192" t="n">
        <v>11</v>
      </c>
      <c r="P192" t="n">
        <v>0.00292</v>
      </c>
      <c r="Q192" t="n">
        <v>0.00242</v>
      </c>
      <c r="R192" t="n">
        <v>0.00498</v>
      </c>
      <c r="S192" t="n">
        <v>0.00197</v>
      </c>
      <c r="T192" t="n">
        <v>0.00197</v>
      </c>
      <c r="U192" t="n">
        <v>0.00197</v>
      </c>
      <c r="V192" t="n">
        <v>0.00197</v>
      </c>
      <c r="W192" t="n">
        <v>0.00461</v>
      </c>
      <c r="X192" t="n">
        <v>0.00461</v>
      </c>
      <c r="Y192" t="n">
        <v>0.00197</v>
      </c>
      <c r="Z192" t="n">
        <v>0.00197</v>
      </c>
      <c r="AA192" t="n">
        <v>0.00197</v>
      </c>
      <c r="AB192" t="n">
        <v>0.5840569398451085</v>
      </c>
      <c r="AC192" t="n">
        <v>6.857686398618289</v>
      </c>
      <c r="AD192" t="n">
        <v>222.241</v>
      </c>
      <c r="AE192" t="n">
        <v>0.07000000000000001</v>
      </c>
      <c r="AF192" t="n">
        <v>786</v>
      </c>
      <c r="AG192" t="n">
        <v>1893</v>
      </c>
      <c r="AH192" t="n">
        <v>2317</v>
      </c>
      <c r="AI192" t="n">
        <v>2481</v>
      </c>
    </row>
    <row r="193" spans="1:39">
      <c r="B193" t="n">
        <v>34</v>
      </c>
      <c r="C193" t="n">
        <v>34</v>
      </c>
      <c r="D193" t="s">
        <v>5</v>
      </c>
      <c r="E193" t="s">
        <v>9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14.75</v>
      </c>
      <c r="L193" t="n">
        <v>150</v>
      </c>
      <c r="M193" t="n">
        <v>0</v>
      </c>
      <c r="N193" t="n">
        <v>80</v>
      </c>
      <c r="O193" t="n">
        <v>11</v>
      </c>
      <c r="P193" t="n">
        <v>0.00284</v>
      </c>
      <c r="Q193" t="n">
        <v>0.00236</v>
      </c>
      <c r="R193" t="n">
        <v>0.00484</v>
      </c>
      <c r="S193" t="n">
        <v>0.00197</v>
      </c>
      <c r="T193" t="n">
        <v>0.00197</v>
      </c>
      <c r="U193" t="n">
        <v>0.00197</v>
      </c>
      <c r="V193" t="n">
        <v>0.00197</v>
      </c>
      <c r="W193" t="n">
        <v>0.00448</v>
      </c>
      <c r="X193" t="n">
        <v>0.00448</v>
      </c>
      <c r="Y193" t="n">
        <v>0.00197</v>
      </c>
      <c r="Z193" t="n">
        <v>0.00197</v>
      </c>
      <c r="AA193" t="n">
        <v>0.00197</v>
      </c>
      <c r="AB193" t="n">
        <v>0.583834248475487</v>
      </c>
      <c r="AC193" t="n">
        <v>6.977976722041621</v>
      </c>
      <c r="AD193" t="n">
        <v>225.8535</v>
      </c>
      <c r="AE193" t="n">
        <v>0.025</v>
      </c>
      <c r="AF193" t="n">
        <v>1346</v>
      </c>
      <c r="AG193" t="n">
        <v>4417</v>
      </c>
      <c r="AH193" t="n">
        <v>6258</v>
      </c>
      <c r="AI193" t="n">
        <v>6710</v>
      </c>
    </row>
    <row r="194" spans="1:39">
      <c r="B194" t="n">
        <v>34</v>
      </c>
      <c r="C194" t="n">
        <v>34</v>
      </c>
      <c r="D194" t="s">
        <v>5</v>
      </c>
      <c r="E194" t="s">
        <v>9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14.75</v>
      </c>
      <c r="L194" t="n">
        <v>150</v>
      </c>
      <c r="M194" t="n">
        <v>0</v>
      </c>
      <c r="N194" t="n">
        <v>80</v>
      </c>
      <c r="O194" t="n">
        <v>11</v>
      </c>
      <c r="P194" t="n">
        <v>0.00284</v>
      </c>
      <c r="Q194" t="n">
        <v>0.00236</v>
      </c>
      <c r="R194" t="n">
        <v>0.00484</v>
      </c>
      <c r="S194" t="n">
        <v>0.00197</v>
      </c>
      <c r="T194" t="n">
        <v>0.00197</v>
      </c>
      <c r="U194" t="n">
        <v>0.00197</v>
      </c>
      <c r="V194" t="n">
        <v>0.00197</v>
      </c>
      <c r="W194" t="n">
        <v>0.00448</v>
      </c>
      <c r="X194" t="n">
        <v>0.00448</v>
      </c>
      <c r="Y194" t="n">
        <v>0.00197</v>
      </c>
      <c r="Z194" t="n">
        <v>0.00197</v>
      </c>
      <c r="AA194" t="n">
        <v>0.00197</v>
      </c>
      <c r="AB194" t="n">
        <v>0.583834248475487</v>
      </c>
      <c r="AC194" t="n">
        <v>6.977976722041621</v>
      </c>
      <c r="AD194" t="n">
        <v>225.8535</v>
      </c>
      <c r="AE194" t="n">
        <v>0.03</v>
      </c>
      <c r="AF194" t="n">
        <v>1250</v>
      </c>
      <c r="AG194" t="n">
        <v>3770</v>
      </c>
      <c r="AH194" t="n">
        <v>5215</v>
      </c>
      <c r="AI194" t="n">
        <v>5592</v>
      </c>
    </row>
    <row r="195" spans="1:39">
      <c r="B195" t="n">
        <v>34</v>
      </c>
      <c r="C195" t="n">
        <v>34</v>
      </c>
      <c r="D195" t="s">
        <v>5</v>
      </c>
      <c r="E195" t="s">
        <v>9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14.75</v>
      </c>
      <c r="L195" t="n">
        <v>150</v>
      </c>
      <c r="M195" t="n">
        <v>0</v>
      </c>
      <c r="N195" t="n">
        <v>80</v>
      </c>
      <c r="O195" t="n">
        <v>11</v>
      </c>
      <c r="P195" t="n">
        <v>0.00284</v>
      </c>
      <c r="Q195" t="n">
        <v>0.00236</v>
      </c>
      <c r="R195" t="n">
        <v>0.00484</v>
      </c>
      <c r="S195" t="n">
        <v>0.00197</v>
      </c>
      <c r="T195" t="n">
        <v>0.00197</v>
      </c>
      <c r="U195" t="n">
        <v>0.00197</v>
      </c>
      <c r="V195" t="n">
        <v>0.00197</v>
      </c>
      <c r="W195" t="n">
        <v>0.00448</v>
      </c>
      <c r="X195" t="n">
        <v>0.00448</v>
      </c>
      <c r="Y195" t="n">
        <v>0.00197</v>
      </c>
      <c r="Z195" t="n">
        <v>0.00197</v>
      </c>
      <c r="AA195" t="n">
        <v>0.00197</v>
      </c>
      <c r="AB195" t="n">
        <v>0.583834248475487</v>
      </c>
      <c r="AC195" t="n">
        <v>6.977976722041621</v>
      </c>
      <c r="AD195" t="n">
        <v>225.8535</v>
      </c>
      <c r="AE195" t="n">
        <v>0.035</v>
      </c>
      <c r="AF195" t="n">
        <v>1164</v>
      </c>
      <c r="AG195" t="n">
        <v>3296</v>
      </c>
      <c r="AH195" t="n">
        <v>4470</v>
      </c>
      <c r="AI195" t="n">
        <v>4793</v>
      </c>
    </row>
    <row r="196" spans="1:39">
      <c r="B196" t="n">
        <v>34</v>
      </c>
      <c r="C196" t="n">
        <v>34</v>
      </c>
      <c r="D196" t="s">
        <v>5</v>
      </c>
      <c r="E196" t="s">
        <v>9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14.75</v>
      </c>
      <c r="L196" t="n">
        <v>150</v>
      </c>
      <c r="M196" t="n">
        <v>0</v>
      </c>
      <c r="N196" t="n">
        <v>80</v>
      </c>
      <c r="O196" t="n">
        <v>11</v>
      </c>
      <c r="P196" t="n">
        <v>0.00284</v>
      </c>
      <c r="Q196" t="n">
        <v>0.00236</v>
      </c>
      <c r="R196" t="n">
        <v>0.00484</v>
      </c>
      <c r="S196" t="n">
        <v>0.00197</v>
      </c>
      <c r="T196" t="n">
        <v>0.00197</v>
      </c>
      <c r="U196" t="n">
        <v>0.00197</v>
      </c>
      <c r="V196" t="n">
        <v>0.00197</v>
      </c>
      <c r="W196" t="n">
        <v>0.00448</v>
      </c>
      <c r="X196" t="n">
        <v>0.00448</v>
      </c>
      <c r="Y196" t="n">
        <v>0.00197</v>
      </c>
      <c r="Z196" t="n">
        <v>0.00197</v>
      </c>
      <c r="AA196" t="n">
        <v>0.00197</v>
      </c>
      <c r="AB196" t="n">
        <v>0.583834248475487</v>
      </c>
      <c r="AC196" t="n">
        <v>6.977976722041621</v>
      </c>
      <c r="AD196" t="n">
        <v>225.8535</v>
      </c>
      <c r="AE196" t="n">
        <v>0.04</v>
      </c>
      <c r="AF196" t="n">
        <v>1086</v>
      </c>
      <c r="AG196" t="n">
        <v>2933</v>
      </c>
      <c r="AH196" t="n">
        <v>3911</v>
      </c>
      <c r="AI196" t="n">
        <v>4194</v>
      </c>
    </row>
    <row r="197" spans="1:39">
      <c r="B197" t="n">
        <v>34</v>
      </c>
      <c r="C197" t="n">
        <v>34</v>
      </c>
      <c r="D197" t="s">
        <v>5</v>
      </c>
      <c r="E197" t="s">
        <v>9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14.75</v>
      </c>
      <c r="L197" t="n">
        <v>150</v>
      </c>
      <c r="M197" t="n">
        <v>0</v>
      </c>
      <c r="N197" t="n">
        <v>80</v>
      </c>
      <c r="O197" t="n">
        <v>11</v>
      </c>
      <c r="P197" t="n">
        <v>0.00284</v>
      </c>
      <c r="Q197" t="n">
        <v>0.00236</v>
      </c>
      <c r="R197" t="n">
        <v>0.00484</v>
      </c>
      <c r="S197" t="n">
        <v>0.00197</v>
      </c>
      <c r="T197" t="n">
        <v>0.00197</v>
      </c>
      <c r="U197" t="n">
        <v>0.00197</v>
      </c>
      <c r="V197" t="n">
        <v>0.00197</v>
      </c>
      <c r="W197" t="n">
        <v>0.00448</v>
      </c>
      <c r="X197" t="n">
        <v>0.00448</v>
      </c>
      <c r="Y197" t="n">
        <v>0.00197</v>
      </c>
      <c r="Z197" t="n">
        <v>0.00197</v>
      </c>
      <c r="AA197" t="n">
        <v>0.00197</v>
      </c>
      <c r="AB197" t="n">
        <v>0.583834248475487</v>
      </c>
      <c r="AC197" t="n">
        <v>6.977976722041621</v>
      </c>
      <c r="AD197" t="n">
        <v>225.8535</v>
      </c>
      <c r="AE197" t="n">
        <v>0.045</v>
      </c>
      <c r="AF197" t="n">
        <v>1016</v>
      </c>
      <c r="AG197" t="n">
        <v>2644</v>
      </c>
      <c r="AH197" t="n">
        <v>3477</v>
      </c>
      <c r="AI197" t="n">
        <v>3728</v>
      </c>
    </row>
    <row r="198" spans="1:39">
      <c r="B198" t="n">
        <v>34</v>
      </c>
      <c r="C198" t="n">
        <v>34</v>
      </c>
      <c r="D198" t="s">
        <v>5</v>
      </c>
      <c r="E198" t="s">
        <v>9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14.75</v>
      </c>
      <c r="L198" t="n">
        <v>150</v>
      </c>
      <c r="M198" t="n">
        <v>0</v>
      </c>
      <c r="N198" t="n">
        <v>80</v>
      </c>
      <c r="O198" t="n">
        <v>11</v>
      </c>
      <c r="P198" t="n">
        <v>0.00284</v>
      </c>
      <c r="Q198" t="n">
        <v>0.00236</v>
      </c>
      <c r="R198" t="n">
        <v>0.00484</v>
      </c>
      <c r="S198" t="n">
        <v>0.00197</v>
      </c>
      <c r="T198" t="n">
        <v>0.00197</v>
      </c>
      <c r="U198" t="n">
        <v>0.00197</v>
      </c>
      <c r="V198" t="n">
        <v>0.00197</v>
      </c>
      <c r="W198" t="n">
        <v>0.00448</v>
      </c>
      <c r="X198" t="n">
        <v>0.00448</v>
      </c>
      <c r="Y198" t="n">
        <v>0.00197</v>
      </c>
      <c r="Z198" t="n">
        <v>0.00197</v>
      </c>
      <c r="AA198" t="n">
        <v>0.00197</v>
      </c>
      <c r="AB198" t="n">
        <v>0.583834248475487</v>
      </c>
      <c r="AC198" t="n">
        <v>6.977976722041621</v>
      </c>
      <c r="AD198" t="n">
        <v>225.8535</v>
      </c>
      <c r="AE198" t="n">
        <v>0.05</v>
      </c>
      <c r="AF198" t="n">
        <v>953</v>
      </c>
      <c r="AG198" t="n">
        <v>2408</v>
      </c>
      <c r="AH198" t="n">
        <v>3129</v>
      </c>
      <c r="AI198" t="n">
        <v>3355</v>
      </c>
    </row>
    <row r="199" spans="1:39">
      <c r="B199" t="n">
        <v>34</v>
      </c>
      <c r="C199" t="n">
        <v>34</v>
      </c>
      <c r="D199" t="s">
        <v>5</v>
      </c>
      <c r="E199" t="s">
        <v>9</v>
      </c>
      <c r="F199" t="n">
        <v>28</v>
      </c>
      <c r="G199" t="n">
        <v>28</v>
      </c>
      <c r="H199" t="n">
        <v>0.2</v>
      </c>
      <c r="I199" t="n">
        <v>5000</v>
      </c>
      <c r="J199" t="n">
        <v>60000</v>
      </c>
      <c r="K199" t="n">
        <v>14.75</v>
      </c>
      <c r="L199" t="n">
        <v>150</v>
      </c>
      <c r="M199" t="n">
        <v>0</v>
      </c>
      <c r="N199" t="n">
        <v>80</v>
      </c>
      <c r="O199" t="n">
        <v>11</v>
      </c>
      <c r="P199" t="n">
        <v>0.00284</v>
      </c>
      <c r="Q199" t="n">
        <v>0.00236</v>
      </c>
      <c r="R199" t="n">
        <v>0.00484</v>
      </c>
      <c r="S199" t="n">
        <v>0.00197</v>
      </c>
      <c r="T199" t="n">
        <v>0.00197</v>
      </c>
      <c r="U199" t="n">
        <v>0.00197</v>
      </c>
      <c r="V199" t="n">
        <v>0.00197</v>
      </c>
      <c r="W199" t="n">
        <v>0.00448</v>
      </c>
      <c r="X199" t="n">
        <v>0.00448</v>
      </c>
      <c r="Y199" t="n">
        <v>0.00197</v>
      </c>
      <c r="Z199" t="n">
        <v>0.00197</v>
      </c>
      <c r="AA199" t="n">
        <v>0.00197</v>
      </c>
      <c r="AB199" t="n">
        <v>0.583834248475487</v>
      </c>
      <c r="AC199" t="n">
        <v>6.977976722041621</v>
      </c>
      <c r="AD199" t="n">
        <v>225.8535</v>
      </c>
      <c r="AE199" t="n">
        <v>0.055</v>
      </c>
      <c r="AF199" t="n">
        <v>896</v>
      </c>
      <c r="AG199" t="n">
        <v>2211</v>
      </c>
      <c r="AH199" t="n">
        <v>2845</v>
      </c>
      <c r="AI199" t="n">
        <v>3050</v>
      </c>
    </row>
    <row r="200" spans="1:39">
      <c r="B200" t="n">
        <v>34</v>
      </c>
      <c r="C200" t="n">
        <v>34</v>
      </c>
      <c r="D200" t="s">
        <v>5</v>
      </c>
      <c r="E200" t="s">
        <v>9</v>
      </c>
      <c r="F200" t="n">
        <v>28</v>
      </c>
      <c r="G200" t="n">
        <v>28</v>
      </c>
      <c r="H200" t="n">
        <v>0.2</v>
      </c>
      <c r="I200" t="n">
        <v>5000</v>
      </c>
      <c r="J200" t="n">
        <v>60000</v>
      </c>
      <c r="K200" t="n">
        <v>14.75</v>
      </c>
      <c r="L200" t="n">
        <v>150</v>
      </c>
      <c r="M200" t="n">
        <v>0</v>
      </c>
      <c r="N200" t="n">
        <v>80</v>
      </c>
      <c r="O200" t="n">
        <v>11</v>
      </c>
      <c r="P200" t="n">
        <v>0.00284</v>
      </c>
      <c r="Q200" t="n">
        <v>0.00236</v>
      </c>
      <c r="R200" t="n">
        <v>0.00484</v>
      </c>
      <c r="S200" t="n">
        <v>0.00197</v>
      </c>
      <c r="T200" t="n">
        <v>0.00197</v>
      </c>
      <c r="U200" t="n">
        <v>0.00197</v>
      </c>
      <c r="V200" t="n">
        <v>0.00197</v>
      </c>
      <c r="W200" t="n">
        <v>0.00448</v>
      </c>
      <c r="X200" t="n">
        <v>0.00448</v>
      </c>
      <c r="Y200" t="n">
        <v>0.00197</v>
      </c>
      <c r="Z200" t="n">
        <v>0.00197</v>
      </c>
      <c r="AA200" t="n">
        <v>0.00197</v>
      </c>
      <c r="AB200" t="n">
        <v>0.583834248475487</v>
      </c>
      <c r="AC200" t="n">
        <v>6.977976722041621</v>
      </c>
      <c r="AD200" t="n">
        <v>225.8535</v>
      </c>
      <c r="AE200" t="n">
        <v>0.06</v>
      </c>
      <c r="AF200" t="n">
        <v>843</v>
      </c>
      <c r="AG200" t="n">
        <v>2044</v>
      </c>
      <c r="AH200" t="n">
        <v>2607</v>
      </c>
      <c r="AI200" t="n">
        <v>2796</v>
      </c>
    </row>
    <row r="201" spans="1:39">
      <c r="B201" t="n">
        <v>34</v>
      </c>
      <c r="C201" t="n">
        <v>34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14.75</v>
      </c>
      <c r="L201" t="n">
        <v>150</v>
      </c>
      <c r="M201" t="n">
        <v>0</v>
      </c>
      <c r="N201" t="n">
        <v>80</v>
      </c>
      <c r="O201" t="n">
        <v>11</v>
      </c>
      <c r="P201" t="n">
        <v>0.00284</v>
      </c>
      <c r="Q201" t="n">
        <v>0.00236</v>
      </c>
      <c r="R201" t="n">
        <v>0.00484</v>
      </c>
      <c r="S201" t="n">
        <v>0.00197</v>
      </c>
      <c r="T201" t="n">
        <v>0.00197</v>
      </c>
      <c r="U201" t="n">
        <v>0.00197</v>
      </c>
      <c r="V201" t="n">
        <v>0.00197</v>
      </c>
      <c r="W201" t="n">
        <v>0.00448</v>
      </c>
      <c r="X201" t="n">
        <v>0.00448</v>
      </c>
      <c r="Y201" t="n">
        <v>0.00197</v>
      </c>
      <c r="Z201" t="n">
        <v>0.00197</v>
      </c>
      <c r="AA201" t="n">
        <v>0.00197</v>
      </c>
      <c r="AB201" t="n">
        <v>0.583834248475487</v>
      </c>
      <c r="AC201" t="n">
        <v>6.977976722041621</v>
      </c>
      <c r="AD201" t="n">
        <v>225.8535</v>
      </c>
      <c r="AE201" t="n">
        <v>0.065</v>
      </c>
      <c r="AF201" t="n">
        <v>796</v>
      </c>
      <c r="AG201" t="n">
        <v>1901</v>
      </c>
      <c r="AH201" t="n">
        <v>2407</v>
      </c>
      <c r="AI201" t="n">
        <v>2581</v>
      </c>
    </row>
    <row r="202" spans="1:39">
      <c r="B202" t="n">
        <v>34</v>
      </c>
      <c r="C202" t="n">
        <v>34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14.75</v>
      </c>
      <c r="L202" t="n">
        <v>150</v>
      </c>
      <c r="M202" t="n">
        <v>0</v>
      </c>
      <c r="N202" t="n">
        <v>80</v>
      </c>
      <c r="O202" t="n">
        <v>11</v>
      </c>
      <c r="P202" t="n">
        <v>0.00284</v>
      </c>
      <c r="Q202" t="n">
        <v>0.00236</v>
      </c>
      <c r="R202" t="n">
        <v>0.00484</v>
      </c>
      <c r="S202" t="n">
        <v>0.00197</v>
      </c>
      <c r="T202" t="n">
        <v>0.00197</v>
      </c>
      <c r="U202" t="n">
        <v>0.00197</v>
      </c>
      <c r="V202" t="n">
        <v>0.00197</v>
      </c>
      <c r="W202" t="n">
        <v>0.00448</v>
      </c>
      <c r="X202" t="n">
        <v>0.00448</v>
      </c>
      <c r="Y202" t="n">
        <v>0.00197</v>
      </c>
      <c r="Z202" t="n">
        <v>0.00197</v>
      </c>
      <c r="AA202" t="n">
        <v>0.00197</v>
      </c>
      <c r="AB202" t="n">
        <v>0.583834248475487</v>
      </c>
      <c r="AC202" t="n">
        <v>6.977976722041621</v>
      </c>
      <c r="AD202" t="n">
        <v>225.8535</v>
      </c>
      <c r="AE202" t="n">
        <v>0.07000000000000001</v>
      </c>
      <c r="AF202" t="n">
        <v>753</v>
      </c>
      <c r="AG202" t="n">
        <v>1776</v>
      </c>
      <c r="AH202" t="n">
        <v>2235</v>
      </c>
      <c r="AI202" t="n">
        <v>2397</v>
      </c>
    </row>
    <row r="203" spans="1:39">
      <c r="B203" t="n">
        <v>34</v>
      </c>
      <c r="C203" t="n">
        <v>34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15</v>
      </c>
      <c r="L203" t="n">
        <v>150</v>
      </c>
      <c r="M203" t="n">
        <v>0</v>
      </c>
      <c r="N203" t="n">
        <v>80</v>
      </c>
      <c r="O203" t="n">
        <v>11</v>
      </c>
      <c r="P203" t="n">
        <v>0.00276</v>
      </c>
      <c r="Q203" t="n">
        <v>0.0023</v>
      </c>
      <c r="R203" t="n">
        <v>0.00472</v>
      </c>
      <c r="S203" t="n">
        <v>0.00196</v>
      </c>
      <c r="T203" t="n">
        <v>0.00196</v>
      </c>
      <c r="U203" t="n">
        <v>0.00196</v>
      </c>
      <c r="V203" t="n">
        <v>0.00196</v>
      </c>
      <c r="W203" t="n">
        <v>0.00437</v>
      </c>
      <c r="X203" t="n">
        <v>0.00437</v>
      </c>
      <c r="Y203" t="n">
        <v>0.00196</v>
      </c>
      <c r="Z203" t="n">
        <v>0.00196</v>
      </c>
      <c r="AA203" t="n">
        <v>0.00196</v>
      </c>
      <c r="AB203" t="n">
        <v>0.5837882352941176</v>
      </c>
      <c r="AC203" t="n">
        <v>7.099299527272769</v>
      </c>
      <c r="AD203" t="n">
        <v>229.466</v>
      </c>
      <c r="AE203" t="n">
        <v>0.025</v>
      </c>
      <c r="AF203" t="n">
        <v>1299</v>
      </c>
      <c r="AG203" t="n">
        <v>4043</v>
      </c>
      <c r="AH203" t="n">
        <v>5932</v>
      </c>
      <c r="AI203" t="n">
        <v>6486</v>
      </c>
    </row>
    <row r="204" spans="1:39">
      <c r="B204" t="n">
        <v>34</v>
      </c>
      <c r="C204" t="n">
        <v>34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15</v>
      </c>
      <c r="L204" t="n">
        <v>150</v>
      </c>
      <c r="M204" t="n">
        <v>0</v>
      </c>
      <c r="N204" t="n">
        <v>80</v>
      </c>
      <c r="O204" t="n">
        <v>11</v>
      </c>
      <c r="P204" t="n">
        <v>0.00276</v>
      </c>
      <c r="Q204" t="n">
        <v>0.0023</v>
      </c>
      <c r="R204" t="n">
        <v>0.00472</v>
      </c>
      <c r="S204" t="n">
        <v>0.00196</v>
      </c>
      <c r="T204" t="n">
        <v>0.00196</v>
      </c>
      <c r="U204" t="n">
        <v>0.00196</v>
      </c>
      <c r="V204" t="n">
        <v>0.00196</v>
      </c>
      <c r="W204" t="n">
        <v>0.00437</v>
      </c>
      <c r="X204" t="n">
        <v>0.00437</v>
      </c>
      <c r="Y204" t="n">
        <v>0.00196</v>
      </c>
      <c r="Z204" t="n">
        <v>0.00196</v>
      </c>
      <c r="AA204" t="n">
        <v>0.00196</v>
      </c>
      <c r="AB204" t="n">
        <v>0.5837882352941176</v>
      </c>
      <c r="AC204" t="n">
        <v>7.099299527272769</v>
      </c>
      <c r="AD204" t="n">
        <v>229.466</v>
      </c>
      <c r="AE204" t="n">
        <v>0.03</v>
      </c>
      <c r="AF204" t="n">
        <v>1205</v>
      </c>
      <c r="AG204" t="n">
        <v>3468</v>
      </c>
      <c r="AH204" t="n">
        <v>4954</v>
      </c>
      <c r="AI204" t="n">
        <v>5405</v>
      </c>
    </row>
    <row r="205" spans="1:39">
      <c r="B205" t="n">
        <v>34</v>
      </c>
      <c r="C205" t="n">
        <v>34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15</v>
      </c>
      <c r="L205" t="n">
        <v>150</v>
      </c>
      <c r="M205" t="n">
        <v>0</v>
      </c>
      <c r="N205" t="n">
        <v>80</v>
      </c>
      <c r="O205" t="n">
        <v>11</v>
      </c>
      <c r="P205" t="n">
        <v>0.00276</v>
      </c>
      <c r="Q205" t="n">
        <v>0.0023</v>
      </c>
      <c r="R205" t="n">
        <v>0.00472</v>
      </c>
      <c r="S205" t="n">
        <v>0.00196</v>
      </c>
      <c r="T205" t="n">
        <v>0.00196</v>
      </c>
      <c r="U205" t="n">
        <v>0.00196</v>
      </c>
      <c r="V205" t="n">
        <v>0.00196</v>
      </c>
      <c r="W205" t="n">
        <v>0.00437</v>
      </c>
      <c r="X205" t="n">
        <v>0.00437</v>
      </c>
      <c r="Y205" t="n">
        <v>0.00196</v>
      </c>
      <c r="Z205" t="n">
        <v>0.00196</v>
      </c>
      <c r="AA205" t="n">
        <v>0.00196</v>
      </c>
      <c r="AB205" t="n">
        <v>0.5837882352941176</v>
      </c>
      <c r="AC205" t="n">
        <v>7.099299527272769</v>
      </c>
      <c r="AD205" t="n">
        <v>229.466</v>
      </c>
      <c r="AE205" t="n">
        <v>0.035</v>
      </c>
      <c r="AF205" t="n">
        <v>1121</v>
      </c>
      <c r="AG205" t="n">
        <v>3043</v>
      </c>
      <c r="AH205" t="n">
        <v>4254</v>
      </c>
      <c r="AI205" t="n">
        <v>4633</v>
      </c>
    </row>
    <row r="206" spans="1:39">
      <c r="B206" t="n">
        <v>34</v>
      </c>
      <c r="C206" t="n">
        <v>34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15</v>
      </c>
      <c r="L206" t="n">
        <v>150</v>
      </c>
      <c r="M206" t="n">
        <v>0</v>
      </c>
      <c r="N206" t="n">
        <v>80</v>
      </c>
      <c r="O206" t="n">
        <v>11</v>
      </c>
      <c r="P206" t="n">
        <v>0.00276</v>
      </c>
      <c r="Q206" t="n">
        <v>0.0023</v>
      </c>
      <c r="R206" t="n">
        <v>0.00472</v>
      </c>
      <c r="S206" t="n">
        <v>0.00196</v>
      </c>
      <c r="T206" t="n">
        <v>0.00196</v>
      </c>
      <c r="U206" t="n">
        <v>0.00196</v>
      </c>
      <c r="V206" t="n">
        <v>0.00196</v>
      </c>
      <c r="W206" t="n">
        <v>0.00437</v>
      </c>
      <c r="X206" t="n">
        <v>0.00437</v>
      </c>
      <c r="Y206" t="n">
        <v>0.00196</v>
      </c>
      <c r="Z206" t="n">
        <v>0.00196</v>
      </c>
      <c r="AA206" t="n">
        <v>0.00196</v>
      </c>
      <c r="AB206" t="n">
        <v>0.5837882352941176</v>
      </c>
      <c r="AC206" t="n">
        <v>7.099299527272769</v>
      </c>
      <c r="AD206" t="n">
        <v>229.466</v>
      </c>
      <c r="AE206" t="n">
        <v>0.04</v>
      </c>
      <c r="AF206" t="n">
        <v>1045</v>
      </c>
      <c r="AG206" t="n">
        <v>2717</v>
      </c>
      <c r="AH206" t="n">
        <v>3727</v>
      </c>
      <c r="AI206" t="n">
        <v>4054</v>
      </c>
    </row>
    <row r="207" spans="1:39">
      <c r="B207" t="n">
        <v>34</v>
      </c>
      <c r="C207" t="n">
        <v>34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15</v>
      </c>
      <c r="L207" t="n">
        <v>150</v>
      </c>
      <c r="M207" t="n">
        <v>0</v>
      </c>
      <c r="N207" t="n">
        <v>80</v>
      </c>
      <c r="O207" t="n">
        <v>11</v>
      </c>
      <c r="P207" t="n">
        <v>0.00276</v>
      </c>
      <c r="Q207" t="n">
        <v>0.0023</v>
      </c>
      <c r="R207" t="n">
        <v>0.00472</v>
      </c>
      <c r="S207" t="n">
        <v>0.00196</v>
      </c>
      <c r="T207" t="n">
        <v>0.00196</v>
      </c>
      <c r="U207" t="n">
        <v>0.00196</v>
      </c>
      <c r="V207" t="n">
        <v>0.00196</v>
      </c>
      <c r="W207" t="n">
        <v>0.00437</v>
      </c>
      <c r="X207" t="n">
        <v>0.00437</v>
      </c>
      <c r="Y207" t="n">
        <v>0.00196</v>
      </c>
      <c r="Z207" t="n">
        <v>0.00196</v>
      </c>
      <c r="AA207" t="n">
        <v>0.00196</v>
      </c>
      <c r="AB207" t="n">
        <v>0.5837882352941176</v>
      </c>
      <c r="AC207" t="n">
        <v>7.099299527272769</v>
      </c>
      <c r="AD207" t="n">
        <v>229.466</v>
      </c>
      <c r="AE207" t="n">
        <v>0.045</v>
      </c>
      <c r="AF207" t="n">
        <v>977</v>
      </c>
      <c r="AG207" t="n">
        <v>2456</v>
      </c>
      <c r="AH207" t="n">
        <v>3318</v>
      </c>
      <c r="AI207" t="n">
        <v>3604</v>
      </c>
    </row>
    <row r="208" spans="1:39">
      <c r="B208" t="n">
        <v>34</v>
      </c>
      <c r="C208" t="n">
        <v>34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15</v>
      </c>
      <c r="L208" t="n">
        <v>150</v>
      </c>
      <c r="M208" t="n">
        <v>0</v>
      </c>
      <c r="N208" t="n">
        <v>80</v>
      </c>
      <c r="O208" t="n">
        <v>11</v>
      </c>
      <c r="P208" t="n">
        <v>0.00276</v>
      </c>
      <c r="Q208" t="n">
        <v>0.0023</v>
      </c>
      <c r="R208" t="n">
        <v>0.00472</v>
      </c>
      <c r="S208" t="n">
        <v>0.00196</v>
      </c>
      <c r="T208" t="n">
        <v>0.00196</v>
      </c>
      <c r="U208" t="n">
        <v>0.00196</v>
      </c>
      <c r="V208" t="n">
        <v>0.00196</v>
      </c>
      <c r="W208" t="n">
        <v>0.00437</v>
      </c>
      <c r="X208" t="n">
        <v>0.00437</v>
      </c>
      <c r="Y208" t="n">
        <v>0.00196</v>
      </c>
      <c r="Z208" t="n">
        <v>0.00196</v>
      </c>
      <c r="AA208" t="n">
        <v>0.00196</v>
      </c>
      <c r="AB208" t="n">
        <v>0.5837882352941176</v>
      </c>
      <c r="AC208" t="n">
        <v>7.099299527272769</v>
      </c>
      <c r="AD208" t="n">
        <v>229.466</v>
      </c>
      <c r="AE208" t="n">
        <v>0.05</v>
      </c>
      <c r="AF208" t="n">
        <v>915</v>
      </c>
      <c r="AG208" t="n">
        <v>2242</v>
      </c>
      <c r="AH208" t="n">
        <v>2989</v>
      </c>
      <c r="AI208" t="n">
        <v>3243</v>
      </c>
    </row>
    <row r="209" spans="1:39">
      <c r="B209" t="n">
        <v>34</v>
      </c>
      <c r="C209" t="n">
        <v>34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15</v>
      </c>
      <c r="L209" t="n">
        <v>150</v>
      </c>
      <c r="M209" t="n">
        <v>0</v>
      </c>
      <c r="N209" t="n">
        <v>80</v>
      </c>
      <c r="O209" t="n">
        <v>11</v>
      </c>
      <c r="P209" t="n">
        <v>0.00276</v>
      </c>
      <c r="Q209" t="n">
        <v>0.0023</v>
      </c>
      <c r="R209" t="n">
        <v>0.00472</v>
      </c>
      <c r="S209" t="n">
        <v>0.00196</v>
      </c>
      <c r="T209" t="n">
        <v>0.00196</v>
      </c>
      <c r="U209" t="n">
        <v>0.00196</v>
      </c>
      <c r="V209" t="n">
        <v>0.00196</v>
      </c>
      <c r="W209" t="n">
        <v>0.00437</v>
      </c>
      <c r="X209" t="n">
        <v>0.00437</v>
      </c>
      <c r="Y209" t="n">
        <v>0.00196</v>
      </c>
      <c r="Z209" t="n">
        <v>0.00196</v>
      </c>
      <c r="AA209" t="n">
        <v>0.00196</v>
      </c>
      <c r="AB209" t="n">
        <v>0.5837882352941176</v>
      </c>
      <c r="AC209" t="n">
        <v>7.099299527272769</v>
      </c>
      <c r="AD209" t="n">
        <v>229.466</v>
      </c>
      <c r="AE209" t="n">
        <v>0.055</v>
      </c>
      <c r="AF209" t="n">
        <v>860</v>
      </c>
      <c r="AG209" t="n">
        <v>2063</v>
      </c>
      <c r="AH209" t="n">
        <v>2720</v>
      </c>
      <c r="AI209" t="n">
        <v>2948</v>
      </c>
    </row>
    <row r="210" spans="1:39">
      <c r="B210" t="n">
        <v>34</v>
      </c>
      <c r="C210" t="n">
        <v>34</v>
      </c>
      <c r="D210" t="s">
        <v>5</v>
      </c>
      <c r="E210" t="s">
        <v>9</v>
      </c>
      <c r="F210" t="n">
        <v>28</v>
      </c>
      <c r="G210" t="n">
        <v>28</v>
      </c>
      <c r="H210" t="n">
        <v>0.2</v>
      </c>
      <c r="I210" t="n">
        <v>5000</v>
      </c>
      <c r="J210" t="n">
        <v>60000</v>
      </c>
      <c r="K210" t="n">
        <v>15</v>
      </c>
      <c r="L210" t="n">
        <v>150</v>
      </c>
      <c r="M210" t="n">
        <v>0</v>
      </c>
      <c r="N210" t="n">
        <v>80</v>
      </c>
      <c r="O210" t="n">
        <v>11</v>
      </c>
      <c r="P210" t="n">
        <v>0.00276</v>
      </c>
      <c r="Q210" t="n">
        <v>0.0023</v>
      </c>
      <c r="R210" t="n">
        <v>0.00472</v>
      </c>
      <c r="S210" t="n">
        <v>0.00196</v>
      </c>
      <c r="T210" t="n">
        <v>0.00196</v>
      </c>
      <c r="U210" t="n">
        <v>0.00196</v>
      </c>
      <c r="V210" t="n">
        <v>0.00196</v>
      </c>
      <c r="W210" t="n">
        <v>0.00437</v>
      </c>
      <c r="X210" t="n">
        <v>0.00437</v>
      </c>
      <c r="Y210" t="n">
        <v>0.00196</v>
      </c>
      <c r="Z210" t="n">
        <v>0.00196</v>
      </c>
      <c r="AA210" t="n">
        <v>0.00196</v>
      </c>
      <c r="AB210" t="n">
        <v>0.5837882352941176</v>
      </c>
      <c r="AC210" t="n">
        <v>7.099299527272769</v>
      </c>
      <c r="AD210" t="n">
        <v>229.466</v>
      </c>
      <c r="AE210" t="n">
        <v>0.06</v>
      </c>
      <c r="AF210" t="n">
        <v>809</v>
      </c>
      <c r="AG210" t="n">
        <v>1910</v>
      </c>
      <c r="AH210" t="n">
        <v>2495</v>
      </c>
      <c r="AI210" t="n">
        <v>2703</v>
      </c>
    </row>
    <row r="211" spans="1:39">
      <c r="B211" t="n">
        <v>34</v>
      </c>
      <c r="C211" t="n">
        <v>34</v>
      </c>
      <c r="D211" t="s">
        <v>5</v>
      </c>
      <c r="E211" t="s">
        <v>9</v>
      </c>
      <c r="F211" t="n">
        <v>28</v>
      </c>
      <c r="G211" t="n">
        <v>28</v>
      </c>
      <c r="H211" t="n">
        <v>0.2</v>
      </c>
      <c r="I211" t="n">
        <v>5000</v>
      </c>
      <c r="J211" t="n">
        <v>60000</v>
      </c>
      <c r="K211" t="n">
        <v>15</v>
      </c>
      <c r="L211" t="n">
        <v>150</v>
      </c>
      <c r="M211" t="n">
        <v>0</v>
      </c>
      <c r="N211" t="n">
        <v>80</v>
      </c>
      <c r="O211" t="n">
        <v>11</v>
      </c>
      <c r="P211" t="n">
        <v>0.00276</v>
      </c>
      <c r="Q211" t="n">
        <v>0.0023</v>
      </c>
      <c r="R211" t="n">
        <v>0.00472</v>
      </c>
      <c r="S211" t="n">
        <v>0.00196</v>
      </c>
      <c r="T211" t="n">
        <v>0.00196</v>
      </c>
      <c r="U211" t="n">
        <v>0.00196</v>
      </c>
      <c r="V211" t="n">
        <v>0.00196</v>
      </c>
      <c r="W211" t="n">
        <v>0.00437</v>
      </c>
      <c r="X211" t="n">
        <v>0.00437</v>
      </c>
      <c r="Y211" t="n">
        <v>0.00196</v>
      </c>
      <c r="Z211" t="n">
        <v>0.00196</v>
      </c>
      <c r="AA211" t="n">
        <v>0.00196</v>
      </c>
      <c r="AB211" t="n">
        <v>0.5837882352941176</v>
      </c>
      <c r="AC211" t="n">
        <v>7.099299527272769</v>
      </c>
      <c r="AD211" t="n">
        <v>229.466</v>
      </c>
      <c r="AE211" t="n">
        <v>0.065</v>
      </c>
      <c r="AF211" t="n">
        <v>763</v>
      </c>
      <c r="AG211" t="n">
        <v>1778</v>
      </c>
      <c r="AH211" t="n">
        <v>2305</v>
      </c>
      <c r="AI211" t="n">
        <v>2495</v>
      </c>
    </row>
    <row r="212" spans="1:39">
      <c r="B212" t="n">
        <v>34</v>
      </c>
      <c r="C212" t="n">
        <v>34</v>
      </c>
      <c r="D212" t="s">
        <v>5</v>
      </c>
      <c r="E212" t="s">
        <v>9</v>
      </c>
      <c r="F212" t="n">
        <v>28</v>
      </c>
      <c r="G212" t="n">
        <v>28</v>
      </c>
      <c r="H212" t="n">
        <v>0.2</v>
      </c>
      <c r="I212" t="n">
        <v>5000</v>
      </c>
      <c r="J212" t="n">
        <v>60000</v>
      </c>
      <c r="K212" t="n">
        <v>15</v>
      </c>
      <c r="L212" t="n">
        <v>150</v>
      </c>
      <c r="M212" t="n">
        <v>0</v>
      </c>
      <c r="N212" t="n">
        <v>80</v>
      </c>
      <c r="O212" t="n">
        <v>11</v>
      </c>
      <c r="P212" t="n">
        <v>0.00276</v>
      </c>
      <c r="Q212" t="n">
        <v>0.0023</v>
      </c>
      <c r="R212" t="n">
        <v>0.00472</v>
      </c>
      <c r="S212" t="n">
        <v>0.00196</v>
      </c>
      <c r="T212" t="n">
        <v>0.00196</v>
      </c>
      <c r="U212" t="n">
        <v>0.00196</v>
      </c>
      <c r="V212" t="n">
        <v>0.00196</v>
      </c>
      <c r="W212" t="n">
        <v>0.00437</v>
      </c>
      <c r="X212" t="n">
        <v>0.00437</v>
      </c>
      <c r="Y212" t="n">
        <v>0.00196</v>
      </c>
      <c r="Z212" t="n">
        <v>0.00196</v>
      </c>
      <c r="AA212" t="n">
        <v>0.00196</v>
      </c>
      <c r="AB212" t="n">
        <v>0.5837882352941176</v>
      </c>
      <c r="AC212" t="n">
        <v>7.099299527272769</v>
      </c>
      <c r="AD212" t="n">
        <v>229.466</v>
      </c>
      <c r="AE212" t="n">
        <v>0.07000000000000001</v>
      </c>
      <c r="AF212" t="n">
        <v>721</v>
      </c>
      <c r="AG212" t="n">
        <v>1663</v>
      </c>
      <c r="AH212" t="n">
        <v>2142</v>
      </c>
      <c r="AI212" t="n">
        <v>2317</v>
      </c>
    </row>
    <row r="213" spans="1:39">
      <c r="B213" t="n">
        <v>34</v>
      </c>
      <c r="C213" t="n">
        <v>34</v>
      </c>
      <c r="D213" t="s">
        <v>5</v>
      </c>
      <c r="E213" t="s">
        <v>9</v>
      </c>
      <c r="F213" t="n">
        <v>28</v>
      </c>
      <c r="G213" t="n">
        <v>28</v>
      </c>
      <c r="H213" t="n">
        <v>0.2</v>
      </c>
      <c r="I213" t="n">
        <v>5000</v>
      </c>
      <c r="J213" t="n">
        <v>60000</v>
      </c>
      <c r="K213" t="n">
        <v>15.25</v>
      </c>
      <c r="L213" t="n">
        <v>150</v>
      </c>
      <c r="M213" t="n">
        <v>0</v>
      </c>
      <c r="N213" t="n">
        <v>80</v>
      </c>
      <c r="O213" t="n">
        <v>11</v>
      </c>
      <c r="P213" t="n">
        <v>0.00269</v>
      </c>
      <c r="Q213" t="n">
        <v>0.00224</v>
      </c>
      <c r="R213" t="n">
        <v>0.00459</v>
      </c>
      <c r="S213" t="n">
        <v>0.00196</v>
      </c>
      <c r="T213" t="n">
        <v>0.00196</v>
      </c>
      <c r="U213" t="n">
        <v>0.00196</v>
      </c>
      <c r="V213" t="n">
        <v>0.00196</v>
      </c>
      <c r="W213" t="n">
        <v>0.00425</v>
      </c>
      <c r="X213" t="n">
        <v>0.00425</v>
      </c>
      <c r="Y213" t="n">
        <v>0.00196</v>
      </c>
      <c r="Z213" t="n">
        <v>0.00196</v>
      </c>
      <c r="AA213" t="n">
        <v>0.00196</v>
      </c>
      <c r="AB213" t="n">
        <v>0.5838137786604061</v>
      </c>
      <c r="AC213" t="n">
        <v>7.221059827121945</v>
      </c>
      <c r="AD213" t="n">
        <v>233.0785</v>
      </c>
      <c r="AE213" t="n">
        <v>0.025</v>
      </c>
      <c r="AF213" t="n">
        <v>1253</v>
      </c>
      <c r="AG213" t="n">
        <v>3680</v>
      </c>
      <c r="AH213" t="n">
        <v>5595</v>
      </c>
      <c r="AI213" t="n">
        <v>6272</v>
      </c>
    </row>
    <row r="214" spans="1:39">
      <c r="B214" t="n">
        <v>34</v>
      </c>
      <c r="C214" t="n">
        <v>34</v>
      </c>
      <c r="D214" t="s">
        <v>5</v>
      </c>
      <c r="E214" t="s">
        <v>9</v>
      </c>
      <c r="F214" t="n">
        <v>28</v>
      </c>
      <c r="G214" t="n">
        <v>28</v>
      </c>
      <c r="H214" t="n">
        <v>0.2</v>
      </c>
      <c r="I214" t="n">
        <v>5000</v>
      </c>
      <c r="J214" t="n">
        <v>60000</v>
      </c>
      <c r="K214" t="n">
        <v>15.25</v>
      </c>
      <c r="L214" t="n">
        <v>150</v>
      </c>
      <c r="M214" t="n">
        <v>0</v>
      </c>
      <c r="N214" t="n">
        <v>80</v>
      </c>
      <c r="O214" t="n">
        <v>11</v>
      </c>
      <c r="P214" t="n">
        <v>0.00269</v>
      </c>
      <c r="Q214" t="n">
        <v>0.00224</v>
      </c>
      <c r="R214" t="n">
        <v>0.00459</v>
      </c>
      <c r="S214" t="n">
        <v>0.00196</v>
      </c>
      <c r="T214" t="n">
        <v>0.00196</v>
      </c>
      <c r="U214" t="n">
        <v>0.00196</v>
      </c>
      <c r="V214" t="n">
        <v>0.00196</v>
      </c>
      <c r="W214" t="n">
        <v>0.00425</v>
      </c>
      <c r="X214" t="n">
        <v>0.00425</v>
      </c>
      <c r="Y214" t="n">
        <v>0.00196</v>
      </c>
      <c r="Z214" t="n">
        <v>0.00196</v>
      </c>
      <c r="AA214" t="n">
        <v>0.00196</v>
      </c>
      <c r="AB214" t="n">
        <v>0.5838137786604061</v>
      </c>
      <c r="AC214" t="n">
        <v>7.221059827121945</v>
      </c>
      <c r="AD214" t="n">
        <v>233.0785</v>
      </c>
      <c r="AE214" t="n">
        <v>0.03</v>
      </c>
      <c r="AF214" t="n">
        <v>1162</v>
      </c>
      <c r="AG214" t="n">
        <v>3174</v>
      </c>
      <c r="AH214" t="n">
        <v>4685</v>
      </c>
      <c r="AI214" t="n">
        <v>5227</v>
      </c>
    </row>
    <row r="215" spans="1:39">
      <c r="B215" t="n">
        <v>34</v>
      </c>
      <c r="C215" t="n">
        <v>34</v>
      </c>
      <c r="D215" t="s">
        <v>5</v>
      </c>
      <c r="E215" t="s">
        <v>9</v>
      </c>
      <c r="F215" t="n">
        <v>28</v>
      </c>
      <c r="G215" t="n">
        <v>28</v>
      </c>
      <c r="H215" t="n">
        <v>0.2</v>
      </c>
      <c r="I215" t="n">
        <v>5000</v>
      </c>
      <c r="J215" t="n">
        <v>60000</v>
      </c>
      <c r="K215" t="n">
        <v>15.25</v>
      </c>
      <c r="L215" t="n">
        <v>150</v>
      </c>
      <c r="M215" t="n">
        <v>0</v>
      </c>
      <c r="N215" t="n">
        <v>80</v>
      </c>
      <c r="O215" t="n">
        <v>11</v>
      </c>
      <c r="P215" t="n">
        <v>0.00269</v>
      </c>
      <c r="Q215" t="n">
        <v>0.00224</v>
      </c>
      <c r="R215" t="n">
        <v>0.00459</v>
      </c>
      <c r="S215" t="n">
        <v>0.00196</v>
      </c>
      <c r="T215" t="n">
        <v>0.00196</v>
      </c>
      <c r="U215" t="n">
        <v>0.00196</v>
      </c>
      <c r="V215" t="n">
        <v>0.00196</v>
      </c>
      <c r="W215" t="n">
        <v>0.00425</v>
      </c>
      <c r="X215" t="n">
        <v>0.00425</v>
      </c>
      <c r="Y215" t="n">
        <v>0.00196</v>
      </c>
      <c r="Z215" t="n">
        <v>0.00196</v>
      </c>
      <c r="AA215" t="n">
        <v>0.00196</v>
      </c>
      <c r="AB215" t="n">
        <v>0.5838137786604061</v>
      </c>
      <c r="AC215" t="n">
        <v>7.221059827121945</v>
      </c>
      <c r="AD215" t="n">
        <v>233.0785</v>
      </c>
      <c r="AE215" t="n">
        <v>0.035</v>
      </c>
      <c r="AF215" t="n">
        <v>1080</v>
      </c>
      <c r="AG215" t="n">
        <v>2800</v>
      </c>
      <c r="AH215" t="n">
        <v>4032</v>
      </c>
      <c r="AI215" t="n">
        <v>4480</v>
      </c>
    </row>
    <row r="216" spans="1:39">
      <c r="B216" t="n">
        <v>34</v>
      </c>
      <c r="C216" t="n">
        <v>34</v>
      </c>
      <c r="D216" t="s">
        <v>5</v>
      </c>
      <c r="E216" t="s">
        <v>9</v>
      </c>
      <c r="F216" t="n">
        <v>28</v>
      </c>
      <c r="G216" t="n">
        <v>28</v>
      </c>
      <c r="H216" t="n">
        <v>0.2</v>
      </c>
      <c r="I216" t="n">
        <v>5000</v>
      </c>
      <c r="J216" t="n">
        <v>60000</v>
      </c>
      <c r="K216" t="n">
        <v>15.25</v>
      </c>
      <c r="L216" t="n">
        <v>150</v>
      </c>
      <c r="M216" t="n">
        <v>0</v>
      </c>
      <c r="N216" t="n">
        <v>80</v>
      </c>
      <c r="O216" t="n">
        <v>11</v>
      </c>
      <c r="P216" t="n">
        <v>0.00269</v>
      </c>
      <c r="Q216" t="n">
        <v>0.00224</v>
      </c>
      <c r="R216" t="n">
        <v>0.00459</v>
      </c>
      <c r="S216" t="n">
        <v>0.00196</v>
      </c>
      <c r="T216" t="n">
        <v>0.00196</v>
      </c>
      <c r="U216" t="n">
        <v>0.00196</v>
      </c>
      <c r="V216" t="n">
        <v>0.00196</v>
      </c>
      <c r="W216" t="n">
        <v>0.00425</v>
      </c>
      <c r="X216" t="n">
        <v>0.00425</v>
      </c>
      <c r="Y216" t="n">
        <v>0.00196</v>
      </c>
      <c r="Z216" t="n">
        <v>0.00196</v>
      </c>
      <c r="AA216" t="n">
        <v>0.00196</v>
      </c>
      <c r="AB216" t="n">
        <v>0.5838137786604061</v>
      </c>
      <c r="AC216" t="n">
        <v>7.221059827121945</v>
      </c>
      <c r="AD216" t="n">
        <v>233.0785</v>
      </c>
      <c r="AE216" t="n">
        <v>0.04</v>
      </c>
      <c r="AF216" t="n">
        <v>1006</v>
      </c>
      <c r="AG216" t="n">
        <v>2508</v>
      </c>
      <c r="AH216" t="n">
        <v>3540</v>
      </c>
      <c r="AI216" t="n">
        <v>3920</v>
      </c>
    </row>
    <row r="217" spans="1:39">
      <c r="B217" t="n">
        <v>34</v>
      </c>
      <c r="C217" t="n">
        <v>34</v>
      </c>
      <c r="D217" t="s">
        <v>5</v>
      </c>
      <c r="E217" t="s">
        <v>9</v>
      </c>
      <c r="F217" t="n">
        <v>28</v>
      </c>
      <c r="G217" t="n">
        <v>28</v>
      </c>
      <c r="H217" t="n">
        <v>0.2</v>
      </c>
      <c r="I217" t="n">
        <v>5000</v>
      </c>
      <c r="J217" t="n">
        <v>60000</v>
      </c>
      <c r="K217" t="n">
        <v>15.25</v>
      </c>
      <c r="L217" t="n">
        <v>150</v>
      </c>
      <c r="M217" t="n">
        <v>0</v>
      </c>
      <c r="N217" t="n">
        <v>80</v>
      </c>
      <c r="O217" t="n">
        <v>11</v>
      </c>
      <c r="P217" t="n">
        <v>0.00269</v>
      </c>
      <c r="Q217" t="n">
        <v>0.00224</v>
      </c>
      <c r="R217" t="n">
        <v>0.00459</v>
      </c>
      <c r="S217" t="n">
        <v>0.00196</v>
      </c>
      <c r="T217" t="n">
        <v>0.00196</v>
      </c>
      <c r="U217" t="n">
        <v>0.00196</v>
      </c>
      <c r="V217" t="n">
        <v>0.00196</v>
      </c>
      <c r="W217" t="n">
        <v>0.00425</v>
      </c>
      <c r="X217" t="n">
        <v>0.00425</v>
      </c>
      <c r="Y217" t="n">
        <v>0.00196</v>
      </c>
      <c r="Z217" t="n">
        <v>0.00196</v>
      </c>
      <c r="AA217" t="n">
        <v>0.00196</v>
      </c>
      <c r="AB217" t="n">
        <v>0.5838137786604061</v>
      </c>
      <c r="AC217" t="n">
        <v>7.221059827121945</v>
      </c>
      <c r="AD217" t="n">
        <v>233.0785</v>
      </c>
      <c r="AE217" t="n">
        <v>0.045</v>
      </c>
      <c r="AF217" t="n">
        <v>940</v>
      </c>
      <c r="AG217" t="n">
        <v>2274</v>
      </c>
      <c r="AH217" t="n">
        <v>3156</v>
      </c>
      <c r="AI217" t="n">
        <v>3485</v>
      </c>
    </row>
    <row r="218" spans="1:39">
      <c r="B218" t="n">
        <v>34</v>
      </c>
      <c r="C218" t="n">
        <v>34</v>
      </c>
      <c r="D218" t="s">
        <v>5</v>
      </c>
      <c r="E218" t="s">
        <v>9</v>
      </c>
      <c r="F218" t="n">
        <v>28</v>
      </c>
      <c r="G218" t="n">
        <v>28</v>
      </c>
      <c r="H218" t="n">
        <v>0.2</v>
      </c>
      <c r="I218" t="n">
        <v>5000</v>
      </c>
      <c r="J218" t="n">
        <v>60000</v>
      </c>
      <c r="K218" t="n">
        <v>15.25</v>
      </c>
      <c r="L218" t="n">
        <v>150</v>
      </c>
      <c r="M218" t="n">
        <v>0</v>
      </c>
      <c r="N218" t="n">
        <v>80</v>
      </c>
      <c r="O218" t="n">
        <v>11</v>
      </c>
      <c r="P218" t="n">
        <v>0.00269</v>
      </c>
      <c r="Q218" t="n">
        <v>0.00224</v>
      </c>
      <c r="R218" t="n">
        <v>0.00459</v>
      </c>
      <c r="S218" t="n">
        <v>0.00196</v>
      </c>
      <c r="T218" t="n">
        <v>0.00196</v>
      </c>
      <c r="U218" t="n">
        <v>0.00196</v>
      </c>
      <c r="V218" t="n">
        <v>0.00196</v>
      </c>
      <c r="W218" t="n">
        <v>0.00425</v>
      </c>
      <c r="X218" t="n">
        <v>0.00425</v>
      </c>
      <c r="Y218" t="n">
        <v>0.00196</v>
      </c>
      <c r="Z218" t="n">
        <v>0.00196</v>
      </c>
      <c r="AA218" t="n">
        <v>0.00196</v>
      </c>
      <c r="AB218" t="n">
        <v>0.5838137786604061</v>
      </c>
      <c r="AC218" t="n">
        <v>7.221059827121945</v>
      </c>
      <c r="AD218" t="n">
        <v>233.0785</v>
      </c>
      <c r="AE218" t="n">
        <v>0.05</v>
      </c>
      <c r="AF218" t="n">
        <v>880</v>
      </c>
      <c r="AG218" t="n">
        <v>2081</v>
      </c>
      <c r="AH218" t="n">
        <v>2848</v>
      </c>
      <c r="AI218" t="n">
        <v>3136</v>
      </c>
    </row>
    <row r="219" spans="1:39">
      <c r="B219" t="n">
        <v>34</v>
      </c>
      <c r="C219" t="n">
        <v>34</v>
      </c>
      <c r="D219" t="s">
        <v>5</v>
      </c>
      <c r="E219" t="s">
        <v>9</v>
      </c>
      <c r="F219" t="n">
        <v>28</v>
      </c>
      <c r="G219" t="n">
        <v>28</v>
      </c>
      <c r="H219" t="n">
        <v>0.2</v>
      </c>
      <c r="I219" t="n">
        <v>5000</v>
      </c>
      <c r="J219" t="n">
        <v>60000</v>
      </c>
      <c r="K219" t="n">
        <v>15.25</v>
      </c>
      <c r="L219" t="n">
        <v>150</v>
      </c>
      <c r="M219" t="n">
        <v>0</v>
      </c>
      <c r="N219" t="n">
        <v>80</v>
      </c>
      <c r="O219" t="n">
        <v>11</v>
      </c>
      <c r="P219" t="n">
        <v>0.00269</v>
      </c>
      <c r="Q219" t="n">
        <v>0.00224</v>
      </c>
      <c r="R219" t="n">
        <v>0.00459</v>
      </c>
      <c r="S219" t="n">
        <v>0.00196</v>
      </c>
      <c r="T219" t="n">
        <v>0.00196</v>
      </c>
      <c r="U219" t="n">
        <v>0.00196</v>
      </c>
      <c r="V219" t="n">
        <v>0.00196</v>
      </c>
      <c r="W219" t="n">
        <v>0.00425</v>
      </c>
      <c r="X219" t="n">
        <v>0.00425</v>
      </c>
      <c r="Y219" t="n">
        <v>0.00196</v>
      </c>
      <c r="Z219" t="n">
        <v>0.00196</v>
      </c>
      <c r="AA219" t="n">
        <v>0.00196</v>
      </c>
      <c r="AB219" t="n">
        <v>0.5838137786604061</v>
      </c>
      <c r="AC219" t="n">
        <v>7.221059827121945</v>
      </c>
      <c r="AD219" t="n">
        <v>233.0785</v>
      </c>
      <c r="AE219" t="n">
        <v>0.055</v>
      </c>
      <c r="AF219" t="n">
        <v>826</v>
      </c>
      <c r="AG219" t="n">
        <v>1919</v>
      </c>
      <c r="AH219" t="n">
        <v>2595</v>
      </c>
      <c r="AI219" t="n">
        <v>2851</v>
      </c>
    </row>
    <row r="220" spans="1:39">
      <c r="B220" t="n">
        <v>34</v>
      </c>
      <c r="C220" t="n">
        <v>34</v>
      </c>
      <c r="D220" t="s">
        <v>5</v>
      </c>
      <c r="E220" t="s">
        <v>9</v>
      </c>
      <c r="F220" t="n">
        <v>28</v>
      </c>
      <c r="G220" t="n">
        <v>28</v>
      </c>
      <c r="H220" t="n">
        <v>0.2</v>
      </c>
      <c r="I220" t="n">
        <v>5000</v>
      </c>
      <c r="J220" t="n">
        <v>60000</v>
      </c>
      <c r="K220" t="n">
        <v>15.25</v>
      </c>
      <c r="L220" t="n">
        <v>150</v>
      </c>
      <c r="M220" t="n">
        <v>0</v>
      </c>
      <c r="N220" t="n">
        <v>80</v>
      </c>
      <c r="O220" t="n">
        <v>11</v>
      </c>
      <c r="P220" t="n">
        <v>0.00269</v>
      </c>
      <c r="Q220" t="n">
        <v>0.00224</v>
      </c>
      <c r="R220" t="n">
        <v>0.00459</v>
      </c>
      <c r="S220" t="n">
        <v>0.00196</v>
      </c>
      <c r="T220" t="n">
        <v>0.00196</v>
      </c>
      <c r="U220" t="n">
        <v>0.00196</v>
      </c>
      <c r="V220" t="n">
        <v>0.00196</v>
      </c>
      <c r="W220" t="n">
        <v>0.00425</v>
      </c>
      <c r="X220" t="n">
        <v>0.00425</v>
      </c>
      <c r="Y220" t="n">
        <v>0.00196</v>
      </c>
      <c r="Z220" t="n">
        <v>0.00196</v>
      </c>
      <c r="AA220" t="n">
        <v>0.00196</v>
      </c>
      <c r="AB220" t="n">
        <v>0.5838137786604061</v>
      </c>
      <c r="AC220" t="n">
        <v>7.221059827121945</v>
      </c>
      <c r="AD220" t="n">
        <v>233.0785</v>
      </c>
      <c r="AE220" t="n">
        <v>0.06</v>
      </c>
      <c r="AF220" t="n">
        <v>776</v>
      </c>
      <c r="AG220" t="n">
        <v>1779</v>
      </c>
      <c r="AH220" t="n">
        <v>2383</v>
      </c>
      <c r="AI220" t="n">
        <v>2614</v>
      </c>
    </row>
    <row r="221" spans="1:39">
      <c r="B221" t="n">
        <v>34</v>
      </c>
      <c r="C221" t="n">
        <v>34</v>
      </c>
      <c r="D221" t="s">
        <v>5</v>
      </c>
      <c r="E221" t="s">
        <v>9</v>
      </c>
      <c r="F221" t="n">
        <v>28</v>
      </c>
      <c r="G221" t="n">
        <v>28</v>
      </c>
      <c r="H221" t="n">
        <v>0.2</v>
      </c>
      <c r="I221" t="n">
        <v>5000</v>
      </c>
      <c r="J221" t="n">
        <v>60000</v>
      </c>
      <c r="K221" t="n">
        <v>15.25</v>
      </c>
      <c r="L221" t="n">
        <v>150</v>
      </c>
      <c r="M221" t="n">
        <v>0</v>
      </c>
      <c r="N221" t="n">
        <v>80</v>
      </c>
      <c r="O221" t="n">
        <v>11</v>
      </c>
      <c r="P221" t="n">
        <v>0.00269</v>
      </c>
      <c r="Q221" t="n">
        <v>0.00224</v>
      </c>
      <c r="R221" t="n">
        <v>0.00459</v>
      </c>
      <c r="S221" t="n">
        <v>0.00196</v>
      </c>
      <c r="T221" t="n">
        <v>0.00196</v>
      </c>
      <c r="U221" t="n">
        <v>0.00196</v>
      </c>
      <c r="V221" t="n">
        <v>0.00196</v>
      </c>
      <c r="W221" t="n">
        <v>0.00425</v>
      </c>
      <c r="X221" t="n">
        <v>0.00425</v>
      </c>
      <c r="Y221" t="n">
        <v>0.00196</v>
      </c>
      <c r="Z221" t="n">
        <v>0.00196</v>
      </c>
      <c r="AA221" t="n">
        <v>0.00196</v>
      </c>
      <c r="AB221" t="n">
        <v>0.5838137786604061</v>
      </c>
      <c r="AC221" t="n">
        <v>7.221059827121945</v>
      </c>
      <c r="AD221" t="n">
        <v>233.0785</v>
      </c>
      <c r="AE221" t="n">
        <v>0.065</v>
      </c>
      <c r="AF221" t="n">
        <v>732</v>
      </c>
      <c r="AG221" t="n">
        <v>1660</v>
      </c>
      <c r="AH221" t="n">
        <v>2203</v>
      </c>
      <c r="AI221" t="n">
        <v>2412</v>
      </c>
    </row>
    <row r="222" spans="1:39">
      <c r="B222" t="n">
        <v>34</v>
      </c>
      <c r="C222" t="n">
        <v>34</v>
      </c>
      <c r="D222" t="s">
        <v>5</v>
      </c>
      <c r="E222" t="s">
        <v>9</v>
      </c>
      <c r="F222" t="n">
        <v>28</v>
      </c>
      <c r="G222" t="n">
        <v>28</v>
      </c>
      <c r="H222" t="n">
        <v>0.2</v>
      </c>
      <c r="I222" t="n">
        <v>5000</v>
      </c>
      <c r="J222" t="n">
        <v>60000</v>
      </c>
      <c r="K222" t="n">
        <v>15.25</v>
      </c>
      <c r="L222" t="n">
        <v>150</v>
      </c>
      <c r="M222" t="n">
        <v>0</v>
      </c>
      <c r="N222" t="n">
        <v>80</v>
      </c>
      <c r="O222" t="n">
        <v>11</v>
      </c>
      <c r="P222" t="n">
        <v>0.00269</v>
      </c>
      <c r="Q222" t="n">
        <v>0.00224</v>
      </c>
      <c r="R222" t="n">
        <v>0.00459</v>
      </c>
      <c r="S222" t="n">
        <v>0.00196</v>
      </c>
      <c r="T222" t="n">
        <v>0.00196</v>
      </c>
      <c r="U222" t="n">
        <v>0.00196</v>
      </c>
      <c r="V222" t="n">
        <v>0.00196</v>
      </c>
      <c r="W222" t="n">
        <v>0.00425</v>
      </c>
      <c r="X222" t="n">
        <v>0.00425</v>
      </c>
      <c r="Y222" t="n">
        <v>0.00196</v>
      </c>
      <c r="Z222" t="n">
        <v>0.00196</v>
      </c>
      <c r="AA222" t="n">
        <v>0.00196</v>
      </c>
      <c r="AB222" t="n">
        <v>0.5838137786604061</v>
      </c>
      <c r="AC222" t="n">
        <v>7.221059827121945</v>
      </c>
      <c r="AD222" t="n">
        <v>233.0785</v>
      </c>
      <c r="AE222" t="n">
        <v>0.07000000000000001</v>
      </c>
      <c r="AF222" t="n">
        <v>691</v>
      </c>
      <c r="AG222" t="n">
        <v>1554</v>
      </c>
      <c r="AH222" t="n">
        <v>2049</v>
      </c>
      <c r="AI222" t="n">
        <v>2240</v>
      </c>
    </row>
    <row r="223" spans="1:39">
      <c r="B223" t="n">
        <v>34</v>
      </c>
      <c r="C223" t="n">
        <v>34</v>
      </c>
      <c r="D223" t="s">
        <v>5</v>
      </c>
      <c r="E223" t="s">
        <v>9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15.5</v>
      </c>
      <c r="L223" t="n">
        <v>150</v>
      </c>
      <c r="M223" t="n">
        <v>0</v>
      </c>
      <c r="N223" t="n">
        <v>80</v>
      </c>
      <c r="O223" t="n">
        <v>11</v>
      </c>
      <c r="P223" t="n">
        <v>0.00262</v>
      </c>
      <c r="Q223" t="n">
        <v>0.00218</v>
      </c>
      <c r="R223" t="n">
        <v>0.00448</v>
      </c>
      <c r="S223" t="n">
        <v>0.00196</v>
      </c>
      <c r="T223" t="n">
        <v>0.00196</v>
      </c>
      <c r="U223" t="n">
        <v>0.00196</v>
      </c>
      <c r="V223" t="n">
        <v>0.00196</v>
      </c>
      <c r="W223" t="n">
        <v>0.00415</v>
      </c>
      <c r="X223" t="n">
        <v>0.00415</v>
      </c>
      <c r="Y223" t="n">
        <v>0.00196</v>
      </c>
      <c r="Z223" t="n">
        <v>0.00196</v>
      </c>
      <c r="AA223" t="n">
        <v>0.00196</v>
      </c>
      <c r="AB223" t="n">
        <v>0.5839402741056813</v>
      </c>
      <c r="AC223" t="n">
        <v>7.343464576872688</v>
      </c>
      <c r="AD223" t="n">
        <v>236.691</v>
      </c>
      <c r="AE223" t="n">
        <v>0.025</v>
      </c>
      <c r="AF223" t="n">
        <v>1210</v>
      </c>
      <c r="AG223" t="n">
        <v>3330</v>
      </c>
      <c r="AH223" t="n">
        <v>5269</v>
      </c>
      <c r="AI223" t="n">
        <v>6068</v>
      </c>
    </row>
    <row r="224" spans="1:39">
      <c r="B224" t="n">
        <v>34</v>
      </c>
      <c r="C224" t="n">
        <v>34</v>
      </c>
      <c r="D224" t="s">
        <v>5</v>
      </c>
      <c r="E224" t="s">
        <v>9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15.5</v>
      </c>
      <c r="L224" t="n">
        <v>150</v>
      </c>
      <c r="M224" t="n">
        <v>0</v>
      </c>
      <c r="N224" t="n">
        <v>80</v>
      </c>
      <c r="O224" t="n">
        <v>11</v>
      </c>
      <c r="P224" t="n">
        <v>0.00262</v>
      </c>
      <c r="Q224" t="n">
        <v>0.00218</v>
      </c>
      <c r="R224" t="n">
        <v>0.00448</v>
      </c>
      <c r="S224" t="n">
        <v>0.00196</v>
      </c>
      <c r="T224" t="n">
        <v>0.00196</v>
      </c>
      <c r="U224" t="n">
        <v>0.00196</v>
      </c>
      <c r="V224" t="n">
        <v>0.00196</v>
      </c>
      <c r="W224" t="n">
        <v>0.00415</v>
      </c>
      <c r="X224" t="n">
        <v>0.00415</v>
      </c>
      <c r="Y224" t="n">
        <v>0.00196</v>
      </c>
      <c r="Z224" t="n">
        <v>0.00196</v>
      </c>
      <c r="AA224" t="n">
        <v>0.00196</v>
      </c>
      <c r="AB224" t="n">
        <v>0.5839402741056813</v>
      </c>
      <c r="AC224" t="n">
        <v>7.343464576872688</v>
      </c>
      <c r="AD224" t="n">
        <v>236.691</v>
      </c>
      <c r="AE224" t="n">
        <v>0.03</v>
      </c>
      <c r="AF224" t="n">
        <v>1121</v>
      </c>
      <c r="AG224" t="n">
        <v>2891</v>
      </c>
      <c r="AH224" t="n">
        <v>4424</v>
      </c>
      <c r="AI224" t="n">
        <v>5057</v>
      </c>
    </row>
    <row r="225" spans="1:39">
      <c r="B225" t="n">
        <v>34</v>
      </c>
      <c r="C225" t="n">
        <v>34</v>
      </c>
      <c r="D225" t="s">
        <v>5</v>
      </c>
      <c r="E225" t="s">
        <v>9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15.5</v>
      </c>
      <c r="L225" t="n">
        <v>150</v>
      </c>
      <c r="M225" t="n">
        <v>0</v>
      </c>
      <c r="N225" t="n">
        <v>80</v>
      </c>
      <c r="O225" t="n">
        <v>11</v>
      </c>
      <c r="P225" t="n">
        <v>0.00262</v>
      </c>
      <c r="Q225" t="n">
        <v>0.00218</v>
      </c>
      <c r="R225" t="n">
        <v>0.00448</v>
      </c>
      <c r="S225" t="n">
        <v>0.00196</v>
      </c>
      <c r="T225" t="n">
        <v>0.00196</v>
      </c>
      <c r="U225" t="n">
        <v>0.00196</v>
      </c>
      <c r="V225" t="n">
        <v>0.00196</v>
      </c>
      <c r="W225" t="n">
        <v>0.00415</v>
      </c>
      <c r="X225" t="n">
        <v>0.00415</v>
      </c>
      <c r="Y225" t="n">
        <v>0.00196</v>
      </c>
      <c r="Z225" t="n">
        <v>0.00196</v>
      </c>
      <c r="AA225" t="n">
        <v>0.00196</v>
      </c>
      <c r="AB225" t="n">
        <v>0.5839402741056813</v>
      </c>
      <c r="AC225" t="n">
        <v>7.343464576872688</v>
      </c>
      <c r="AD225" t="n">
        <v>236.691</v>
      </c>
      <c r="AE225" t="n">
        <v>0.035</v>
      </c>
      <c r="AF225" t="n">
        <v>1041</v>
      </c>
      <c r="AG225" t="n">
        <v>2563</v>
      </c>
      <c r="AH225" t="n">
        <v>3817</v>
      </c>
      <c r="AI225" t="n">
        <v>4334</v>
      </c>
    </row>
    <row r="226" spans="1:39">
      <c r="B226" t="n">
        <v>34</v>
      </c>
      <c r="C226" t="n">
        <v>34</v>
      </c>
      <c r="D226" t="s">
        <v>5</v>
      </c>
      <c r="E226" t="s">
        <v>9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15.5</v>
      </c>
      <c r="L226" t="n">
        <v>150</v>
      </c>
      <c r="M226" t="n">
        <v>0</v>
      </c>
      <c r="N226" t="n">
        <v>80</v>
      </c>
      <c r="O226" t="n">
        <v>11</v>
      </c>
      <c r="P226" t="n">
        <v>0.00262</v>
      </c>
      <c r="Q226" t="n">
        <v>0.00218</v>
      </c>
      <c r="R226" t="n">
        <v>0.00448</v>
      </c>
      <c r="S226" t="n">
        <v>0.00196</v>
      </c>
      <c r="T226" t="n">
        <v>0.00196</v>
      </c>
      <c r="U226" t="n">
        <v>0.00196</v>
      </c>
      <c r="V226" t="n">
        <v>0.00196</v>
      </c>
      <c r="W226" t="n">
        <v>0.00415</v>
      </c>
      <c r="X226" t="n">
        <v>0.00415</v>
      </c>
      <c r="Y226" t="n">
        <v>0.00196</v>
      </c>
      <c r="Z226" t="n">
        <v>0.00196</v>
      </c>
      <c r="AA226" t="n">
        <v>0.00196</v>
      </c>
      <c r="AB226" t="n">
        <v>0.5839402741056813</v>
      </c>
      <c r="AC226" t="n">
        <v>7.343464576872688</v>
      </c>
      <c r="AD226" t="n">
        <v>236.691</v>
      </c>
      <c r="AE226" t="n">
        <v>0.04</v>
      </c>
      <c r="AF226" t="n">
        <v>969</v>
      </c>
      <c r="AG226" t="n">
        <v>2306</v>
      </c>
      <c r="AH226" t="n">
        <v>3359</v>
      </c>
      <c r="AI226" t="n">
        <v>3792</v>
      </c>
    </row>
    <row r="227" spans="1:39">
      <c r="B227" t="n">
        <v>34</v>
      </c>
      <c r="C227" t="n">
        <v>34</v>
      </c>
      <c r="D227" t="s">
        <v>5</v>
      </c>
      <c r="E227" t="s">
        <v>9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15.5</v>
      </c>
      <c r="L227" t="n">
        <v>150</v>
      </c>
      <c r="M227" t="n">
        <v>0</v>
      </c>
      <c r="N227" t="n">
        <v>80</v>
      </c>
      <c r="O227" t="n">
        <v>11</v>
      </c>
      <c r="P227" t="n">
        <v>0.00262</v>
      </c>
      <c r="Q227" t="n">
        <v>0.00218</v>
      </c>
      <c r="R227" t="n">
        <v>0.00448</v>
      </c>
      <c r="S227" t="n">
        <v>0.00196</v>
      </c>
      <c r="T227" t="n">
        <v>0.00196</v>
      </c>
      <c r="U227" t="n">
        <v>0.00196</v>
      </c>
      <c r="V227" t="n">
        <v>0.00196</v>
      </c>
      <c r="W227" t="n">
        <v>0.00415</v>
      </c>
      <c r="X227" t="n">
        <v>0.00415</v>
      </c>
      <c r="Y227" t="n">
        <v>0.00196</v>
      </c>
      <c r="Z227" t="n">
        <v>0.00196</v>
      </c>
      <c r="AA227" t="n">
        <v>0.00196</v>
      </c>
      <c r="AB227" t="n">
        <v>0.5839402741056813</v>
      </c>
      <c r="AC227" t="n">
        <v>7.343464576872688</v>
      </c>
      <c r="AD227" t="n">
        <v>236.691</v>
      </c>
      <c r="AE227" t="n">
        <v>0.045</v>
      </c>
      <c r="AF227" t="n">
        <v>904</v>
      </c>
      <c r="AG227" t="n">
        <v>2098</v>
      </c>
      <c r="AH227" t="n">
        <v>2999</v>
      </c>
      <c r="AI227" t="n">
        <v>3371</v>
      </c>
    </row>
    <row r="228" spans="1:39">
      <c r="B228" t="n">
        <v>34</v>
      </c>
      <c r="C228" t="n">
        <v>34</v>
      </c>
      <c r="D228" t="s">
        <v>5</v>
      </c>
      <c r="E228" t="s">
        <v>9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15.5</v>
      </c>
      <c r="L228" t="n">
        <v>150</v>
      </c>
      <c r="M228" t="n">
        <v>0</v>
      </c>
      <c r="N228" t="n">
        <v>80</v>
      </c>
      <c r="O228" t="n">
        <v>11</v>
      </c>
      <c r="P228" t="n">
        <v>0.00262</v>
      </c>
      <c r="Q228" t="n">
        <v>0.00218</v>
      </c>
      <c r="R228" t="n">
        <v>0.00448</v>
      </c>
      <c r="S228" t="n">
        <v>0.00196</v>
      </c>
      <c r="T228" t="n">
        <v>0.00196</v>
      </c>
      <c r="U228" t="n">
        <v>0.00196</v>
      </c>
      <c r="V228" t="n">
        <v>0.00196</v>
      </c>
      <c r="W228" t="n">
        <v>0.00415</v>
      </c>
      <c r="X228" t="n">
        <v>0.00415</v>
      </c>
      <c r="Y228" t="n">
        <v>0.00196</v>
      </c>
      <c r="Z228" t="n">
        <v>0.00196</v>
      </c>
      <c r="AA228" t="n">
        <v>0.00196</v>
      </c>
      <c r="AB228" t="n">
        <v>0.5839402741056813</v>
      </c>
      <c r="AC228" t="n">
        <v>7.343464576872688</v>
      </c>
      <c r="AD228" t="n">
        <v>236.691</v>
      </c>
      <c r="AE228" t="n">
        <v>0.05</v>
      </c>
      <c r="AF228" t="n">
        <v>846</v>
      </c>
      <c r="AG228" t="n">
        <v>1925</v>
      </c>
      <c r="AH228" t="n">
        <v>2711</v>
      </c>
      <c r="AI228" t="n">
        <v>3034</v>
      </c>
    </row>
    <row r="229" spans="1:39">
      <c r="B229" t="n">
        <v>34</v>
      </c>
      <c r="C229" t="n">
        <v>34</v>
      </c>
      <c r="D229" t="s">
        <v>5</v>
      </c>
      <c r="E229" t="s">
        <v>9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15.5</v>
      </c>
      <c r="L229" t="n">
        <v>150</v>
      </c>
      <c r="M229" t="n">
        <v>0</v>
      </c>
      <c r="N229" t="n">
        <v>80</v>
      </c>
      <c r="O229" t="n">
        <v>11</v>
      </c>
      <c r="P229" t="n">
        <v>0.00262</v>
      </c>
      <c r="Q229" t="n">
        <v>0.00218</v>
      </c>
      <c r="R229" t="n">
        <v>0.00448</v>
      </c>
      <c r="S229" t="n">
        <v>0.00196</v>
      </c>
      <c r="T229" t="n">
        <v>0.00196</v>
      </c>
      <c r="U229" t="n">
        <v>0.00196</v>
      </c>
      <c r="V229" t="n">
        <v>0.00196</v>
      </c>
      <c r="W229" t="n">
        <v>0.00415</v>
      </c>
      <c r="X229" t="n">
        <v>0.00415</v>
      </c>
      <c r="Y229" t="n">
        <v>0.00196</v>
      </c>
      <c r="Z229" t="n">
        <v>0.00196</v>
      </c>
      <c r="AA229" t="n">
        <v>0.00196</v>
      </c>
      <c r="AB229" t="n">
        <v>0.5839402741056813</v>
      </c>
      <c r="AC229" t="n">
        <v>7.343464576872688</v>
      </c>
      <c r="AD229" t="n">
        <v>236.691</v>
      </c>
      <c r="AE229" t="n">
        <v>0.055</v>
      </c>
      <c r="AF229" t="n">
        <v>793</v>
      </c>
      <c r="AG229" t="n">
        <v>1779</v>
      </c>
      <c r="AH229" t="n">
        <v>2473</v>
      </c>
      <c r="AI229" t="n">
        <v>2758</v>
      </c>
    </row>
    <row r="230" spans="1:39">
      <c r="B230" t="n">
        <v>34</v>
      </c>
      <c r="C230" t="n">
        <v>34</v>
      </c>
      <c r="D230" t="s">
        <v>5</v>
      </c>
      <c r="E230" t="s">
        <v>9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15.5</v>
      </c>
      <c r="L230" t="n">
        <v>150</v>
      </c>
      <c r="M230" t="n">
        <v>0</v>
      </c>
      <c r="N230" t="n">
        <v>80</v>
      </c>
      <c r="O230" t="n">
        <v>11</v>
      </c>
      <c r="P230" t="n">
        <v>0.00262</v>
      </c>
      <c r="Q230" t="n">
        <v>0.00218</v>
      </c>
      <c r="R230" t="n">
        <v>0.00448</v>
      </c>
      <c r="S230" t="n">
        <v>0.00196</v>
      </c>
      <c r="T230" t="n">
        <v>0.00196</v>
      </c>
      <c r="U230" t="n">
        <v>0.00196</v>
      </c>
      <c r="V230" t="n">
        <v>0.00196</v>
      </c>
      <c r="W230" t="n">
        <v>0.00415</v>
      </c>
      <c r="X230" t="n">
        <v>0.00415</v>
      </c>
      <c r="Y230" t="n">
        <v>0.00196</v>
      </c>
      <c r="Z230" t="n">
        <v>0.00196</v>
      </c>
      <c r="AA230" t="n">
        <v>0.00196</v>
      </c>
      <c r="AB230" t="n">
        <v>0.5839402741056813</v>
      </c>
      <c r="AC230" t="n">
        <v>7.343464576872688</v>
      </c>
      <c r="AD230" t="n">
        <v>236.691</v>
      </c>
      <c r="AE230" t="n">
        <v>0.06</v>
      </c>
      <c r="AF230" t="n">
        <v>746</v>
      </c>
      <c r="AG230" t="n">
        <v>1653</v>
      </c>
      <c r="AH230" t="n">
        <v>2273</v>
      </c>
      <c r="AI230" t="n">
        <v>2528</v>
      </c>
    </row>
    <row r="231" spans="1:39">
      <c r="B231" t="n">
        <v>34</v>
      </c>
      <c r="C231" t="n">
        <v>34</v>
      </c>
      <c r="D231" t="s">
        <v>5</v>
      </c>
      <c r="E231" t="s">
        <v>9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15.5</v>
      </c>
      <c r="L231" t="n">
        <v>150</v>
      </c>
      <c r="M231" t="n">
        <v>0</v>
      </c>
      <c r="N231" t="n">
        <v>80</v>
      </c>
      <c r="O231" t="n">
        <v>11</v>
      </c>
      <c r="P231" t="n">
        <v>0.00262</v>
      </c>
      <c r="Q231" t="n">
        <v>0.00218</v>
      </c>
      <c r="R231" t="n">
        <v>0.00448</v>
      </c>
      <c r="S231" t="n">
        <v>0.00196</v>
      </c>
      <c r="T231" t="n">
        <v>0.00196</v>
      </c>
      <c r="U231" t="n">
        <v>0.00196</v>
      </c>
      <c r="V231" t="n">
        <v>0.00196</v>
      </c>
      <c r="W231" t="n">
        <v>0.00415</v>
      </c>
      <c r="X231" t="n">
        <v>0.00415</v>
      </c>
      <c r="Y231" t="n">
        <v>0.00196</v>
      </c>
      <c r="Z231" t="n">
        <v>0.00196</v>
      </c>
      <c r="AA231" t="n">
        <v>0.00196</v>
      </c>
      <c r="AB231" t="n">
        <v>0.5839402741056813</v>
      </c>
      <c r="AC231" t="n">
        <v>7.343464576872688</v>
      </c>
      <c r="AD231" t="n">
        <v>236.691</v>
      </c>
      <c r="AE231" t="n">
        <v>0.065</v>
      </c>
      <c r="AF231" t="n">
        <v>703</v>
      </c>
      <c r="AG231" t="n">
        <v>1544</v>
      </c>
      <c r="AH231" t="n">
        <v>2104</v>
      </c>
      <c r="AI231" t="n">
        <v>2334</v>
      </c>
    </row>
    <row r="232" spans="1:39">
      <c r="B232" t="n">
        <v>34</v>
      </c>
      <c r="C232" t="n">
        <v>34</v>
      </c>
      <c r="D232" t="s">
        <v>5</v>
      </c>
      <c r="E232" t="s">
        <v>9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15.5</v>
      </c>
      <c r="L232" t="n">
        <v>150</v>
      </c>
      <c r="M232" t="n">
        <v>0</v>
      </c>
      <c r="N232" t="n">
        <v>80</v>
      </c>
      <c r="O232" t="n">
        <v>11</v>
      </c>
      <c r="P232" t="n">
        <v>0.00262</v>
      </c>
      <c r="Q232" t="n">
        <v>0.00218</v>
      </c>
      <c r="R232" t="n">
        <v>0.00448</v>
      </c>
      <c r="S232" t="n">
        <v>0.00196</v>
      </c>
      <c r="T232" t="n">
        <v>0.00196</v>
      </c>
      <c r="U232" t="n">
        <v>0.00196</v>
      </c>
      <c r="V232" t="n">
        <v>0.00196</v>
      </c>
      <c r="W232" t="n">
        <v>0.00415</v>
      </c>
      <c r="X232" t="n">
        <v>0.00415</v>
      </c>
      <c r="Y232" t="n">
        <v>0.00196</v>
      </c>
      <c r="Z232" t="n">
        <v>0.00196</v>
      </c>
      <c r="AA232" t="n">
        <v>0.00196</v>
      </c>
      <c r="AB232" t="n">
        <v>0.5839402741056813</v>
      </c>
      <c r="AC232" t="n">
        <v>7.343464576872688</v>
      </c>
      <c r="AD232" t="n">
        <v>236.691</v>
      </c>
      <c r="AE232" t="n">
        <v>0.07000000000000001</v>
      </c>
      <c r="AF232" t="n">
        <v>663</v>
      </c>
      <c r="AG232" t="n">
        <v>1448</v>
      </c>
      <c r="AH232" t="n">
        <v>1958</v>
      </c>
      <c r="AI232" t="n">
        <v>2167</v>
      </c>
    </row>
    <row r="233" spans="1:39">
      <c r="B233" t="n">
        <v>34</v>
      </c>
      <c r="C233" t="n">
        <v>34</v>
      </c>
      <c r="D233" t="s">
        <v>5</v>
      </c>
      <c r="E233" t="s">
        <v>9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15.75</v>
      </c>
      <c r="L233" t="n">
        <v>150</v>
      </c>
      <c r="M233" t="n">
        <v>0</v>
      </c>
      <c r="N233" t="n">
        <v>80</v>
      </c>
      <c r="O233" t="n">
        <v>11</v>
      </c>
      <c r="P233" t="n">
        <v>0.00256</v>
      </c>
      <c r="Q233" t="n">
        <v>0.00213</v>
      </c>
      <c r="R233" t="n">
        <v>0.00436</v>
      </c>
      <c r="S233" t="n">
        <v>0.00195</v>
      </c>
      <c r="T233" t="n">
        <v>0.00195</v>
      </c>
      <c r="U233" t="n">
        <v>0.00195</v>
      </c>
      <c r="V233" t="n">
        <v>0.00195</v>
      </c>
      <c r="W233" t="n">
        <v>0.00404</v>
      </c>
      <c r="X233" t="n">
        <v>0.00404</v>
      </c>
      <c r="Y233" t="n">
        <v>0.00195</v>
      </c>
      <c r="Z233" t="n">
        <v>0.00195</v>
      </c>
      <c r="AA233" t="n">
        <v>0.00195</v>
      </c>
      <c r="AB233" t="n">
        <v>0.5842319996781781</v>
      </c>
      <c r="AC233" t="n">
        <v>7.466955685381969</v>
      </c>
      <c r="AD233" t="n">
        <v>240.3035</v>
      </c>
      <c r="AE233" t="n">
        <v>0.025</v>
      </c>
      <c r="AF233" t="n">
        <v>1168</v>
      </c>
      <c r="AG233" t="n">
        <v>2964</v>
      </c>
      <c r="AH233" t="n">
        <v>4932</v>
      </c>
      <c r="AI233" t="n">
        <v>5863</v>
      </c>
    </row>
    <row r="234" spans="1:39">
      <c r="B234" t="n">
        <v>34</v>
      </c>
      <c r="C234" t="n">
        <v>34</v>
      </c>
      <c r="D234" t="s">
        <v>5</v>
      </c>
      <c r="E234" t="s">
        <v>9</v>
      </c>
      <c r="F234" t="n">
        <v>28</v>
      </c>
      <c r="G234" t="n">
        <v>28</v>
      </c>
      <c r="H234" t="n">
        <v>0.2</v>
      </c>
      <c r="I234" t="n">
        <v>5000</v>
      </c>
      <c r="J234" t="n">
        <v>60000</v>
      </c>
      <c r="K234" t="n">
        <v>15.75</v>
      </c>
      <c r="L234" t="n">
        <v>150</v>
      </c>
      <c r="M234" t="n">
        <v>0</v>
      </c>
      <c r="N234" t="n">
        <v>80</v>
      </c>
      <c r="O234" t="n">
        <v>11</v>
      </c>
      <c r="P234" t="n">
        <v>0.00256</v>
      </c>
      <c r="Q234" t="n">
        <v>0.00213</v>
      </c>
      <c r="R234" t="n">
        <v>0.00436</v>
      </c>
      <c r="S234" t="n">
        <v>0.00195</v>
      </c>
      <c r="T234" t="n">
        <v>0.00195</v>
      </c>
      <c r="U234" t="n">
        <v>0.00195</v>
      </c>
      <c r="V234" t="n">
        <v>0.00195</v>
      </c>
      <c r="W234" t="n">
        <v>0.00404</v>
      </c>
      <c r="X234" t="n">
        <v>0.00404</v>
      </c>
      <c r="Y234" t="n">
        <v>0.00195</v>
      </c>
      <c r="Z234" t="n">
        <v>0.00195</v>
      </c>
      <c r="AA234" t="n">
        <v>0.00195</v>
      </c>
      <c r="AB234" t="n">
        <v>0.5842319996781781</v>
      </c>
      <c r="AC234" t="n">
        <v>7.466955685381969</v>
      </c>
      <c r="AD234" t="n">
        <v>240.3035</v>
      </c>
      <c r="AE234" t="n">
        <v>0.03</v>
      </c>
      <c r="AF234" t="n">
        <v>1080</v>
      </c>
      <c r="AG234" t="n">
        <v>2596</v>
      </c>
      <c r="AH234" t="n">
        <v>4156</v>
      </c>
      <c r="AI234" t="n">
        <v>4886</v>
      </c>
    </row>
    <row r="235" spans="1:39">
      <c r="B235" t="n">
        <v>34</v>
      </c>
      <c r="C235" t="n">
        <v>34</v>
      </c>
      <c r="D235" t="s">
        <v>5</v>
      </c>
      <c r="E235" t="s">
        <v>9</v>
      </c>
      <c r="F235" t="n">
        <v>28</v>
      </c>
      <c r="G235" t="n">
        <v>28</v>
      </c>
      <c r="H235" t="n">
        <v>0.2</v>
      </c>
      <c r="I235" t="n">
        <v>5000</v>
      </c>
      <c r="J235" t="n">
        <v>60000</v>
      </c>
      <c r="K235" t="n">
        <v>15.75</v>
      </c>
      <c r="L235" t="n">
        <v>150</v>
      </c>
      <c r="M235" t="n">
        <v>0</v>
      </c>
      <c r="N235" t="n">
        <v>80</v>
      </c>
      <c r="O235" t="n">
        <v>11</v>
      </c>
      <c r="P235" t="n">
        <v>0.00256</v>
      </c>
      <c r="Q235" t="n">
        <v>0.00213</v>
      </c>
      <c r="R235" t="n">
        <v>0.00436</v>
      </c>
      <c r="S235" t="n">
        <v>0.00195</v>
      </c>
      <c r="T235" t="n">
        <v>0.00195</v>
      </c>
      <c r="U235" t="n">
        <v>0.00195</v>
      </c>
      <c r="V235" t="n">
        <v>0.00195</v>
      </c>
      <c r="W235" t="n">
        <v>0.00404</v>
      </c>
      <c r="X235" t="n">
        <v>0.00404</v>
      </c>
      <c r="Y235" t="n">
        <v>0.00195</v>
      </c>
      <c r="Z235" t="n">
        <v>0.00195</v>
      </c>
      <c r="AA235" t="n">
        <v>0.00195</v>
      </c>
      <c r="AB235" t="n">
        <v>0.5842319996781781</v>
      </c>
      <c r="AC235" t="n">
        <v>7.466955685381969</v>
      </c>
      <c r="AD235" t="n">
        <v>240.3035</v>
      </c>
      <c r="AE235" t="n">
        <v>0.035</v>
      </c>
      <c r="AF235" t="n">
        <v>1002</v>
      </c>
      <c r="AG235" t="n">
        <v>2317</v>
      </c>
      <c r="AH235" t="n">
        <v>3597</v>
      </c>
      <c r="AI235" t="n">
        <v>4188</v>
      </c>
    </row>
    <row r="236" spans="1:39">
      <c r="B236" t="n">
        <v>34</v>
      </c>
      <c r="C236" t="n">
        <v>34</v>
      </c>
      <c r="D236" t="s">
        <v>5</v>
      </c>
      <c r="E236" t="s">
        <v>9</v>
      </c>
      <c r="F236" t="n">
        <v>28</v>
      </c>
      <c r="G236" t="n">
        <v>28</v>
      </c>
      <c r="H236" t="n">
        <v>0.2</v>
      </c>
      <c r="I236" t="n">
        <v>5000</v>
      </c>
      <c r="J236" t="n">
        <v>60000</v>
      </c>
      <c r="K236" t="n">
        <v>15.75</v>
      </c>
      <c r="L236" t="n">
        <v>150</v>
      </c>
      <c r="M236" t="n">
        <v>0</v>
      </c>
      <c r="N236" t="n">
        <v>80</v>
      </c>
      <c r="O236" t="n">
        <v>11</v>
      </c>
      <c r="P236" t="n">
        <v>0.00256</v>
      </c>
      <c r="Q236" t="n">
        <v>0.00213</v>
      </c>
      <c r="R236" t="n">
        <v>0.00436</v>
      </c>
      <c r="S236" t="n">
        <v>0.00195</v>
      </c>
      <c r="T236" t="n">
        <v>0.00195</v>
      </c>
      <c r="U236" t="n">
        <v>0.00195</v>
      </c>
      <c r="V236" t="n">
        <v>0.00195</v>
      </c>
      <c r="W236" t="n">
        <v>0.00404</v>
      </c>
      <c r="X236" t="n">
        <v>0.00404</v>
      </c>
      <c r="Y236" t="n">
        <v>0.00195</v>
      </c>
      <c r="Z236" t="n">
        <v>0.00195</v>
      </c>
      <c r="AA236" t="n">
        <v>0.00195</v>
      </c>
      <c r="AB236" t="n">
        <v>0.5842319996781781</v>
      </c>
      <c r="AC236" t="n">
        <v>7.466955685381969</v>
      </c>
      <c r="AD236" t="n">
        <v>240.3035</v>
      </c>
      <c r="AE236" t="n">
        <v>0.04</v>
      </c>
      <c r="AF236" t="n">
        <v>932</v>
      </c>
      <c r="AG236" t="n">
        <v>2096</v>
      </c>
      <c r="AH236" t="n">
        <v>3172</v>
      </c>
      <c r="AI236" t="n">
        <v>3665</v>
      </c>
    </row>
    <row r="237" spans="1:39">
      <c r="B237" t="n">
        <v>34</v>
      </c>
      <c r="C237" t="n">
        <v>34</v>
      </c>
      <c r="D237" t="s">
        <v>5</v>
      </c>
      <c r="E237" t="s">
        <v>9</v>
      </c>
      <c r="F237" t="n">
        <v>28</v>
      </c>
      <c r="G237" t="n">
        <v>28</v>
      </c>
      <c r="H237" t="n">
        <v>0.2</v>
      </c>
      <c r="I237" t="n">
        <v>5000</v>
      </c>
      <c r="J237" t="n">
        <v>60000</v>
      </c>
      <c r="K237" t="n">
        <v>15.75</v>
      </c>
      <c r="L237" t="n">
        <v>150</v>
      </c>
      <c r="M237" t="n">
        <v>0</v>
      </c>
      <c r="N237" t="n">
        <v>80</v>
      </c>
      <c r="O237" t="n">
        <v>11</v>
      </c>
      <c r="P237" t="n">
        <v>0.00256</v>
      </c>
      <c r="Q237" t="n">
        <v>0.00213</v>
      </c>
      <c r="R237" t="n">
        <v>0.00436</v>
      </c>
      <c r="S237" t="n">
        <v>0.00195</v>
      </c>
      <c r="T237" t="n">
        <v>0.00195</v>
      </c>
      <c r="U237" t="n">
        <v>0.00195</v>
      </c>
      <c r="V237" t="n">
        <v>0.00195</v>
      </c>
      <c r="W237" t="n">
        <v>0.00404</v>
      </c>
      <c r="X237" t="n">
        <v>0.00404</v>
      </c>
      <c r="Y237" t="n">
        <v>0.00195</v>
      </c>
      <c r="Z237" t="n">
        <v>0.00195</v>
      </c>
      <c r="AA237" t="n">
        <v>0.00195</v>
      </c>
      <c r="AB237" t="n">
        <v>0.5842319996781781</v>
      </c>
      <c r="AC237" t="n">
        <v>7.466955685381969</v>
      </c>
      <c r="AD237" t="n">
        <v>240.3035</v>
      </c>
      <c r="AE237" t="n">
        <v>0.045</v>
      </c>
      <c r="AF237" t="n">
        <v>869</v>
      </c>
      <c r="AG237" t="n">
        <v>1915</v>
      </c>
      <c r="AH237" t="n">
        <v>2839</v>
      </c>
      <c r="AI237" t="n">
        <v>3257</v>
      </c>
    </row>
    <row r="238" spans="1:39">
      <c r="B238" t="n">
        <v>34</v>
      </c>
      <c r="C238" t="n">
        <v>34</v>
      </c>
      <c r="D238" t="s">
        <v>5</v>
      </c>
      <c r="E238" t="s">
        <v>9</v>
      </c>
      <c r="F238" t="n">
        <v>28</v>
      </c>
      <c r="G238" t="n">
        <v>28</v>
      </c>
      <c r="H238" t="n">
        <v>0.2</v>
      </c>
      <c r="I238" t="n">
        <v>5000</v>
      </c>
      <c r="J238" t="n">
        <v>60000</v>
      </c>
      <c r="K238" t="n">
        <v>15.75</v>
      </c>
      <c r="L238" t="n">
        <v>150</v>
      </c>
      <c r="M238" t="n">
        <v>0</v>
      </c>
      <c r="N238" t="n">
        <v>80</v>
      </c>
      <c r="O238" t="n">
        <v>11</v>
      </c>
      <c r="P238" t="n">
        <v>0.00256</v>
      </c>
      <c r="Q238" t="n">
        <v>0.00213</v>
      </c>
      <c r="R238" t="n">
        <v>0.00436</v>
      </c>
      <c r="S238" t="n">
        <v>0.00195</v>
      </c>
      <c r="T238" t="n">
        <v>0.00195</v>
      </c>
      <c r="U238" t="n">
        <v>0.00195</v>
      </c>
      <c r="V238" t="n">
        <v>0.00195</v>
      </c>
      <c r="W238" t="n">
        <v>0.00404</v>
      </c>
      <c r="X238" t="n">
        <v>0.00404</v>
      </c>
      <c r="Y238" t="n">
        <v>0.00195</v>
      </c>
      <c r="Z238" t="n">
        <v>0.00195</v>
      </c>
      <c r="AA238" t="n">
        <v>0.00195</v>
      </c>
      <c r="AB238" t="n">
        <v>0.5842319996781781</v>
      </c>
      <c r="AC238" t="n">
        <v>7.466955685381969</v>
      </c>
      <c r="AD238" t="n">
        <v>240.3035</v>
      </c>
      <c r="AE238" t="n">
        <v>0.05</v>
      </c>
      <c r="AF238" t="n">
        <v>812</v>
      </c>
      <c r="AG238" t="n">
        <v>1764</v>
      </c>
      <c r="AH238" t="n">
        <v>2570</v>
      </c>
      <c r="AI238" t="n">
        <v>2932</v>
      </c>
    </row>
    <row r="239" spans="1:39">
      <c r="B239" t="n">
        <v>34</v>
      </c>
      <c r="C239" t="n">
        <v>34</v>
      </c>
      <c r="D239" t="s">
        <v>5</v>
      </c>
      <c r="E239" t="s">
        <v>9</v>
      </c>
      <c r="F239" t="n">
        <v>28</v>
      </c>
      <c r="G239" t="n">
        <v>28</v>
      </c>
      <c r="H239" t="n">
        <v>0.2</v>
      </c>
      <c r="I239" t="n">
        <v>5000</v>
      </c>
      <c r="J239" t="n">
        <v>60000</v>
      </c>
      <c r="K239" t="n">
        <v>15.75</v>
      </c>
      <c r="L239" t="n">
        <v>150</v>
      </c>
      <c r="M239" t="n">
        <v>0</v>
      </c>
      <c r="N239" t="n">
        <v>80</v>
      </c>
      <c r="O239" t="n">
        <v>11</v>
      </c>
      <c r="P239" t="n">
        <v>0.00256</v>
      </c>
      <c r="Q239" t="n">
        <v>0.00213</v>
      </c>
      <c r="R239" t="n">
        <v>0.00436</v>
      </c>
      <c r="S239" t="n">
        <v>0.00195</v>
      </c>
      <c r="T239" t="n">
        <v>0.00195</v>
      </c>
      <c r="U239" t="n">
        <v>0.00195</v>
      </c>
      <c r="V239" t="n">
        <v>0.00195</v>
      </c>
      <c r="W239" t="n">
        <v>0.00404</v>
      </c>
      <c r="X239" t="n">
        <v>0.00404</v>
      </c>
      <c r="Y239" t="n">
        <v>0.00195</v>
      </c>
      <c r="Z239" t="n">
        <v>0.00195</v>
      </c>
      <c r="AA239" t="n">
        <v>0.00195</v>
      </c>
      <c r="AB239" t="n">
        <v>0.5842319996781781</v>
      </c>
      <c r="AC239" t="n">
        <v>7.466955685381969</v>
      </c>
      <c r="AD239" t="n">
        <v>240.3035</v>
      </c>
      <c r="AE239" t="n">
        <v>0.055</v>
      </c>
      <c r="AF239" t="n">
        <v>761</v>
      </c>
      <c r="AG239" t="n">
        <v>1634</v>
      </c>
      <c r="AH239" t="n">
        <v>2348</v>
      </c>
      <c r="AI239" t="n">
        <v>2665</v>
      </c>
    </row>
    <row r="240" spans="1:39">
      <c r="B240" t="n">
        <v>34</v>
      </c>
      <c r="C240" t="n">
        <v>34</v>
      </c>
      <c r="D240" t="s">
        <v>5</v>
      </c>
      <c r="E240" t="s">
        <v>9</v>
      </c>
      <c r="F240" t="n">
        <v>28</v>
      </c>
      <c r="G240" t="n">
        <v>28</v>
      </c>
      <c r="H240" t="n">
        <v>0.2</v>
      </c>
      <c r="I240" t="n">
        <v>5000</v>
      </c>
      <c r="J240" t="n">
        <v>60000</v>
      </c>
      <c r="K240" t="n">
        <v>15.75</v>
      </c>
      <c r="L240" t="n">
        <v>150</v>
      </c>
      <c r="M240" t="n">
        <v>0</v>
      </c>
      <c r="N240" t="n">
        <v>80</v>
      </c>
      <c r="O240" t="n">
        <v>11</v>
      </c>
      <c r="P240" t="n">
        <v>0.00256</v>
      </c>
      <c r="Q240" t="n">
        <v>0.00213</v>
      </c>
      <c r="R240" t="n">
        <v>0.00436</v>
      </c>
      <c r="S240" t="n">
        <v>0.00195</v>
      </c>
      <c r="T240" t="n">
        <v>0.00195</v>
      </c>
      <c r="U240" t="n">
        <v>0.00195</v>
      </c>
      <c r="V240" t="n">
        <v>0.00195</v>
      </c>
      <c r="W240" t="n">
        <v>0.00404</v>
      </c>
      <c r="X240" t="n">
        <v>0.00404</v>
      </c>
      <c r="Y240" t="n">
        <v>0.00195</v>
      </c>
      <c r="Z240" t="n">
        <v>0.00195</v>
      </c>
      <c r="AA240" t="n">
        <v>0.00195</v>
      </c>
      <c r="AB240" t="n">
        <v>0.5842319996781781</v>
      </c>
      <c r="AC240" t="n">
        <v>7.466955685381969</v>
      </c>
      <c r="AD240" t="n">
        <v>240.3035</v>
      </c>
      <c r="AE240" t="n">
        <v>0.06</v>
      </c>
      <c r="AF240" t="n">
        <v>715</v>
      </c>
      <c r="AG240" t="n">
        <v>1522</v>
      </c>
      <c r="AH240" t="n">
        <v>2161</v>
      </c>
      <c r="AI240" t="n">
        <v>2443</v>
      </c>
    </row>
    <row r="241" spans="1:39">
      <c r="B241" t="n">
        <v>34</v>
      </c>
      <c r="C241" t="n">
        <v>34</v>
      </c>
      <c r="D241" t="s">
        <v>5</v>
      </c>
      <c r="E241" t="s">
        <v>9</v>
      </c>
      <c r="F241" t="n">
        <v>28</v>
      </c>
      <c r="G241" t="n">
        <v>28</v>
      </c>
      <c r="H241" t="n">
        <v>0.2</v>
      </c>
      <c r="I241" t="n">
        <v>5000</v>
      </c>
      <c r="J241" t="n">
        <v>60000</v>
      </c>
      <c r="K241" t="n">
        <v>15.75</v>
      </c>
      <c r="L241" t="n">
        <v>150</v>
      </c>
      <c r="M241" t="n">
        <v>0</v>
      </c>
      <c r="N241" t="n">
        <v>80</v>
      </c>
      <c r="O241" t="n">
        <v>11</v>
      </c>
      <c r="P241" t="n">
        <v>0.00256</v>
      </c>
      <c r="Q241" t="n">
        <v>0.00213</v>
      </c>
      <c r="R241" t="n">
        <v>0.00436</v>
      </c>
      <c r="S241" t="n">
        <v>0.00195</v>
      </c>
      <c r="T241" t="n">
        <v>0.00195</v>
      </c>
      <c r="U241" t="n">
        <v>0.00195</v>
      </c>
      <c r="V241" t="n">
        <v>0.00195</v>
      </c>
      <c r="W241" t="n">
        <v>0.00404</v>
      </c>
      <c r="X241" t="n">
        <v>0.00404</v>
      </c>
      <c r="Y241" t="n">
        <v>0.00195</v>
      </c>
      <c r="Z241" t="n">
        <v>0.00195</v>
      </c>
      <c r="AA241" t="n">
        <v>0.00195</v>
      </c>
      <c r="AB241" t="n">
        <v>0.5842319996781781</v>
      </c>
      <c r="AC241" t="n">
        <v>7.466955685381969</v>
      </c>
      <c r="AD241" t="n">
        <v>240.3035</v>
      </c>
      <c r="AE241" t="n">
        <v>0.065</v>
      </c>
      <c r="AF241" t="n">
        <v>673</v>
      </c>
      <c r="AG241" t="n">
        <v>1425</v>
      </c>
      <c r="AH241" t="n">
        <v>2002</v>
      </c>
      <c r="AI241" t="n">
        <v>2255</v>
      </c>
    </row>
    <row r="242" spans="1:39">
      <c r="B242" t="n">
        <v>34</v>
      </c>
      <c r="C242" t="n">
        <v>34</v>
      </c>
      <c r="D242" t="s">
        <v>5</v>
      </c>
      <c r="E242" t="s">
        <v>9</v>
      </c>
      <c r="F242" t="n">
        <v>28</v>
      </c>
      <c r="G242" t="n">
        <v>28</v>
      </c>
      <c r="H242" t="n">
        <v>0.2</v>
      </c>
      <c r="I242" t="n">
        <v>5000</v>
      </c>
      <c r="J242" t="n">
        <v>60000</v>
      </c>
      <c r="K242" t="n">
        <v>15.75</v>
      </c>
      <c r="L242" t="n">
        <v>150</v>
      </c>
      <c r="M242" t="n">
        <v>0</v>
      </c>
      <c r="N242" t="n">
        <v>80</v>
      </c>
      <c r="O242" t="n">
        <v>11</v>
      </c>
      <c r="P242" t="n">
        <v>0.00256</v>
      </c>
      <c r="Q242" t="n">
        <v>0.00213</v>
      </c>
      <c r="R242" t="n">
        <v>0.00436</v>
      </c>
      <c r="S242" t="n">
        <v>0.00195</v>
      </c>
      <c r="T242" t="n">
        <v>0.00195</v>
      </c>
      <c r="U242" t="n">
        <v>0.00195</v>
      </c>
      <c r="V242" t="n">
        <v>0.00195</v>
      </c>
      <c r="W242" t="n">
        <v>0.00404</v>
      </c>
      <c r="X242" t="n">
        <v>0.00404</v>
      </c>
      <c r="Y242" t="n">
        <v>0.00195</v>
      </c>
      <c r="Z242" t="n">
        <v>0.00195</v>
      </c>
      <c r="AA242" t="n">
        <v>0.00195</v>
      </c>
      <c r="AB242" t="n">
        <v>0.5842319996781781</v>
      </c>
      <c r="AC242" t="n">
        <v>7.466955685381969</v>
      </c>
      <c r="AD242" t="n">
        <v>240.3035</v>
      </c>
      <c r="AE242" t="n">
        <v>0.07000000000000001</v>
      </c>
      <c r="AF242" t="n">
        <v>635</v>
      </c>
      <c r="AG242" t="n">
        <v>1339</v>
      </c>
      <c r="AH242" t="n">
        <v>1865</v>
      </c>
      <c r="AI242" t="n">
        <v>2094</v>
      </c>
    </row>
    <row r="243" spans="1:39">
      <c r="B243" t="n">
        <v>34</v>
      </c>
      <c r="C243" t="n">
        <v>34</v>
      </c>
      <c r="D243" t="s">
        <v>5</v>
      </c>
      <c r="E243" t="s">
        <v>9</v>
      </c>
      <c r="F243" t="n">
        <v>28</v>
      </c>
      <c r="G243" t="n">
        <v>28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0.0025</v>
      </c>
      <c r="Q243" t="n">
        <v>0.00208</v>
      </c>
      <c r="R243" t="n">
        <v>0.00426</v>
      </c>
      <c r="S243" t="n">
        <v>0.00195</v>
      </c>
      <c r="T243" t="n">
        <v>0.00195</v>
      </c>
      <c r="U243" t="n">
        <v>0.00195</v>
      </c>
      <c r="V243" t="n">
        <v>0.00195</v>
      </c>
      <c r="W243" t="n">
        <v>0.00394</v>
      </c>
      <c r="X243" t="n">
        <v>0.00394</v>
      </c>
      <c r="Y243" t="n">
        <v>0.00195</v>
      </c>
      <c r="Z243" t="n">
        <v>0.00195</v>
      </c>
      <c r="AA243" t="n">
        <v>0.00195</v>
      </c>
      <c r="AB243" t="n">
        <v>0.5845706715303308</v>
      </c>
      <c r="AC243" t="n">
        <v>7.590815840026512</v>
      </c>
      <c r="AD243" t="n">
        <v>243.916</v>
      </c>
      <c r="AE243" t="n">
        <v>0.025</v>
      </c>
      <c r="AF243" t="n">
        <v>1129</v>
      </c>
      <c r="AG243" t="n">
        <v>2634</v>
      </c>
      <c r="AH243" t="n">
        <v>4625</v>
      </c>
      <c r="AI243" t="n">
        <v>5676</v>
      </c>
    </row>
    <row r="244" spans="1:39">
      <c r="B244" t="n">
        <v>34</v>
      </c>
      <c r="C244" t="n">
        <v>34</v>
      </c>
      <c r="D244" t="s">
        <v>5</v>
      </c>
      <c r="E244" t="s">
        <v>9</v>
      </c>
      <c r="F244" t="n">
        <v>28</v>
      </c>
      <c r="G244" t="n">
        <v>28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0.0025</v>
      </c>
      <c r="Q244" t="n">
        <v>0.00208</v>
      </c>
      <c r="R244" t="n">
        <v>0.00426</v>
      </c>
      <c r="S244" t="n">
        <v>0.00195</v>
      </c>
      <c r="T244" t="n">
        <v>0.00195</v>
      </c>
      <c r="U244" t="n">
        <v>0.00195</v>
      </c>
      <c r="V244" t="n">
        <v>0.00195</v>
      </c>
      <c r="W244" t="n">
        <v>0.00394</v>
      </c>
      <c r="X244" t="n">
        <v>0.00394</v>
      </c>
      <c r="Y244" t="n">
        <v>0.00195</v>
      </c>
      <c r="Z244" t="n">
        <v>0.00195</v>
      </c>
      <c r="AA244" t="n">
        <v>0.00195</v>
      </c>
      <c r="AB244" t="n">
        <v>0.5845706715303308</v>
      </c>
      <c r="AC244" t="n">
        <v>7.590815840026512</v>
      </c>
      <c r="AD244" t="n">
        <v>243.916</v>
      </c>
      <c r="AE244" t="n">
        <v>0.03</v>
      </c>
      <c r="AF244" t="n">
        <v>1043</v>
      </c>
      <c r="AG244" t="n">
        <v>2328</v>
      </c>
      <c r="AH244" t="n">
        <v>3911</v>
      </c>
      <c r="AI244" t="n">
        <v>4730</v>
      </c>
    </row>
    <row r="245" spans="1:39">
      <c r="B245" t="n">
        <v>34</v>
      </c>
      <c r="C245" t="n">
        <v>34</v>
      </c>
      <c r="D245" t="s">
        <v>5</v>
      </c>
      <c r="E245" t="s">
        <v>9</v>
      </c>
      <c r="F245" t="n">
        <v>28</v>
      </c>
      <c r="G245" t="n">
        <v>28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0.0025</v>
      </c>
      <c r="Q245" t="n">
        <v>0.00208</v>
      </c>
      <c r="R245" t="n">
        <v>0.00426</v>
      </c>
      <c r="S245" t="n">
        <v>0.00195</v>
      </c>
      <c r="T245" t="n">
        <v>0.00195</v>
      </c>
      <c r="U245" t="n">
        <v>0.00195</v>
      </c>
      <c r="V245" t="n">
        <v>0.00195</v>
      </c>
      <c r="W245" t="n">
        <v>0.00394</v>
      </c>
      <c r="X245" t="n">
        <v>0.00394</v>
      </c>
      <c r="Y245" t="n">
        <v>0.00195</v>
      </c>
      <c r="Z245" t="n">
        <v>0.00195</v>
      </c>
      <c r="AA245" t="n">
        <v>0.00195</v>
      </c>
      <c r="AB245" t="n">
        <v>0.5845706715303308</v>
      </c>
      <c r="AC245" t="n">
        <v>7.590815840026512</v>
      </c>
      <c r="AD245" t="n">
        <v>243.916</v>
      </c>
      <c r="AE245" t="n">
        <v>0.035</v>
      </c>
      <c r="AF245" t="n">
        <v>966</v>
      </c>
      <c r="AG245" t="n">
        <v>2094</v>
      </c>
      <c r="AH245" t="n">
        <v>3395</v>
      </c>
      <c r="AI245" t="n">
        <v>4054</v>
      </c>
    </row>
    <row r="246" spans="1:39">
      <c r="B246" t="n">
        <v>34</v>
      </c>
      <c r="C246" t="n">
        <v>34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0.0025</v>
      </c>
      <c r="Q246" t="n">
        <v>0.00208</v>
      </c>
      <c r="R246" t="n">
        <v>0.00426</v>
      </c>
      <c r="S246" t="n">
        <v>0.00195</v>
      </c>
      <c r="T246" t="n">
        <v>0.00195</v>
      </c>
      <c r="U246" t="n">
        <v>0.00195</v>
      </c>
      <c r="V246" t="n">
        <v>0.00195</v>
      </c>
      <c r="W246" t="n">
        <v>0.00394</v>
      </c>
      <c r="X246" t="n">
        <v>0.00394</v>
      </c>
      <c r="Y246" t="n">
        <v>0.00195</v>
      </c>
      <c r="Z246" t="n">
        <v>0.00195</v>
      </c>
      <c r="AA246" t="n">
        <v>0.00195</v>
      </c>
      <c r="AB246" t="n">
        <v>0.5845706715303308</v>
      </c>
      <c r="AC246" t="n">
        <v>7.590815840026512</v>
      </c>
      <c r="AD246" t="n">
        <v>243.916</v>
      </c>
      <c r="AE246" t="n">
        <v>0.04</v>
      </c>
      <c r="AF246" t="n">
        <v>898</v>
      </c>
      <c r="AG246" t="n">
        <v>1905</v>
      </c>
      <c r="AH246" t="n">
        <v>3002</v>
      </c>
      <c r="AI246" t="n">
        <v>3548</v>
      </c>
    </row>
    <row r="247" spans="1:39">
      <c r="B247" t="n">
        <v>34</v>
      </c>
      <c r="C247" t="n">
        <v>34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0.0025</v>
      </c>
      <c r="Q247" t="n">
        <v>0.00208</v>
      </c>
      <c r="R247" t="n">
        <v>0.00426</v>
      </c>
      <c r="S247" t="n">
        <v>0.00195</v>
      </c>
      <c r="T247" t="n">
        <v>0.00195</v>
      </c>
      <c r="U247" t="n">
        <v>0.00195</v>
      </c>
      <c r="V247" t="n">
        <v>0.00195</v>
      </c>
      <c r="W247" t="n">
        <v>0.00394</v>
      </c>
      <c r="X247" t="n">
        <v>0.00394</v>
      </c>
      <c r="Y247" t="n">
        <v>0.00195</v>
      </c>
      <c r="Z247" t="n">
        <v>0.00195</v>
      </c>
      <c r="AA247" t="n">
        <v>0.00195</v>
      </c>
      <c r="AB247" t="n">
        <v>0.5845706715303308</v>
      </c>
      <c r="AC247" t="n">
        <v>7.590815840026512</v>
      </c>
      <c r="AD247" t="n">
        <v>243.916</v>
      </c>
      <c r="AE247" t="n">
        <v>0.045</v>
      </c>
      <c r="AF247" t="n">
        <v>837</v>
      </c>
      <c r="AG247" t="n">
        <v>1749</v>
      </c>
      <c r="AH247" t="n">
        <v>2692</v>
      </c>
      <c r="AI247" t="n">
        <v>3153</v>
      </c>
    </row>
    <row r="248" spans="1:39">
      <c r="B248" t="n">
        <v>34</v>
      </c>
      <c r="C248" t="n">
        <v>34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0.0025</v>
      </c>
      <c r="Q248" t="n">
        <v>0.00208</v>
      </c>
      <c r="R248" t="n">
        <v>0.00426</v>
      </c>
      <c r="S248" t="n">
        <v>0.00195</v>
      </c>
      <c r="T248" t="n">
        <v>0.00195</v>
      </c>
      <c r="U248" t="n">
        <v>0.00195</v>
      </c>
      <c r="V248" t="n">
        <v>0.00195</v>
      </c>
      <c r="W248" t="n">
        <v>0.00394</v>
      </c>
      <c r="X248" t="n">
        <v>0.00394</v>
      </c>
      <c r="Y248" t="n">
        <v>0.00195</v>
      </c>
      <c r="Z248" t="n">
        <v>0.00195</v>
      </c>
      <c r="AA248" t="n">
        <v>0.00195</v>
      </c>
      <c r="AB248" t="n">
        <v>0.5845706715303308</v>
      </c>
      <c r="AC248" t="n">
        <v>7.590815840026512</v>
      </c>
      <c r="AD248" t="n">
        <v>243.916</v>
      </c>
      <c r="AE248" t="n">
        <v>0.05</v>
      </c>
      <c r="AF248" t="n">
        <v>782</v>
      </c>
      <c r="AG248" t="n">
        <v>1617</v>
      </c>
      <c r="AH248" t="n">
        <v>2441</v>
      </c>
      <c r="AI248" t="n">
        <v>2838</v>
      </c>
    </row>
    <row r="249" spans="1:39">
      <c r="B249" t="n">
        <v>34</v>
      </c>
      <c r="C249" t="n">
        <v>34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0.0025</v>
      </c>
      <c r="Q249" t="n">
        <v>0.00208</v>
      </c>
      <c r="R249" t="n">
        <v>0.00426</v>
      </c>
      <c r="S249" t="n">
        <v>0.00195</v>
      </c>
      <c r="T249" t="n">
        <v>0.00195</v>
      </c>
      <c r="U249" t="n">
        <v>0.00195</v>
      </c>
      <c r="V249" t="n">
        <v>0.00195</v>
      </c>
      <c r="W249" t="n">
        <v>0.00394</v>
      </c>
      <c r="X249" t="n">
        <v>0.00394</v>
      </c>
      <c r="Y249" t="n">
        <v>0.00195</v>
      </c>
      <c r="Z249" t="n">
        <v>0.00195</v>
      </c>
      <c r="AA249" t="n">
        <v>0.00195</v>
      </c>
      <c r="AB249" t="n">
        <v>0.5845706715303308</v>
      </c>
      <c r="AC249" t="n">
        <v>7.590815840026512</v>
      </c>
      <c r="AD249" t="n">
        <v>243.916</v>
      </c>
      <c r="AE249" t="n">
        <v>0.055</v>
      </c>
      <c r="AF249" t="n">
        <v>732</v>
      </c>
      <c r="AG249" t="n">
        <v>1503</v>
      </c>
      <c r="AH249" t="n">
        <v>2234</v>
      </c>
      <c r="AI249" t="n">
        <v>2580</v>
      </c>
    </row>
    <row r="250" spans="1:39">
      <c r="B250" t="n">
        <v>34</v>
      </c>
      <c r="C250" t="n">
        <v>34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0.0025</v>
      </c>
      <c r="Q250" t="n">
        <v>0.00208</v>
      </c>
      <c r="R250" t="n">
        <v>0.00426</v>
      </c>
      <c r="S250" t="n">
        <v>0.00195</v>
      </c>
      <c r="T250" t="n">
        <v>0.00195</v>
      </c>
      <c r="U250" t="n">
        <v>0.00195</v>
      </c>
      <c r="V250" t="n">
        <v>0.00195</v>
      </c>
      <c r="W250" t="n">
        <v>0.00394</v>
      </c>
      <c r="X250" t="n">
        <v>0.00394</v>
      </c>
      <c r="Y250" t="n">
        <v>0.00195</v>
      </c>
      <c r="Z250" t="n">
        <v>0.00195</v>
      </c>
      <c r="AA250" t="n">
        <v>0.00195</v>
      </c>
      <c r="AB250" t="n">
        <v>0.5845706715303308</v>
      </c>
      <c r="AC250" t="n">
        <v>7.590815840026512</v>
      </c>
      <c r="AD250" t="n">
        <v>243.916</v>
      </c>
      <c r="AE250" t="n">
        <v>0.06</v>
      </c>
      <c r="AF250" t="n">
        <v>687</v>
      </c>
      <c r="AG250" t="n">
        <v>1404</v>
      </c>
      <c r="AH250" t="n">
        <v>2059</v>
      </c>
      <c r="AI250" t="n">
        <v>2365</v>
      </c>
    </row>
    <row r="251" spans="1:39">
      <c r="B251" t="n">
        <v>34</v>
      </c>
      <c r="C251" t="n">
        <v>34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0.0025</v>
      </c>
      <c r="Q251" t="n">
        <v>0.00208</v>
      </c>
      <c r="R251" t="n">
        <v>0.00426</v>
      </c>
      <c r="S251" t="n">
        <v>0.00195</v>
      </c>
      <c r="T251" t="n">
        <v>0.00195</v>
      </c>
      <c r="U251" t="n">
        <v>0.00195</v>
      </c>
      <c r="V251" t="n">
        <v>0.00195</v>
      </c>
      <c r="W251" t="n">
        <v>0.00394</v>
      </c>
      <c r="X251" t="n">
        <v>0.00394</v>
      </c>
      <c r="Y251" t="n">
        <v>0.00195</v>
      </c>
      <c r="Z251" t="n">
        <v>0.00195</v>
      </c>
      <c r="AA251" t="n">
        <v>0.00195</v>
      </c>
      <c r="AB251" t="n">
        <v>0.5845706715303308</v>
      </c>
      <c r="AC251" t="n">
        <v>7.590815840026512</v>
      </c>
      <c r="AD251" t="n">
        <v>243.916</v>
      </c>
      <c r="AE251" t="n">
        <v>0.065</v>
      </c>
      <c r="AF251" t="n">
        <v>647</v>
      </c>
      <c r="AG251" t="n">
        <v>1316</v>
      </c>
      <c r="AH251" t="n">
        <v>1909</v>
      </c>
      <c r="AI251" t="n">
        <v>2183</v>
      </c>
    </row>
    <row r="252" spans="1:39">
      <c r="B252" t="n">
        <v>34</v>
      </c>
      <c r="C252" t="n">
        <v>34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0.0025</v>
      </c>
      <c r="Q252" t="n">
        <v>0.00208</v>
      </c>
      <c r="R252" t="n">
        <v>0.00426</v>
      </c>
      <c r="S252" t="n">
        <v>0.00195</v>
      </c>
      <c r="T252" t="n">
        <v>0.00195</v>
      </c>
      <c r="U252" t="n">
        <v>0.00195</v>
      </c>
      <c r="V252" t="n">
        <v>0.00195</v>
      </c>
      <c r="W252" t="n">
        <v>0.00394</v>
      </c>
      <c r="X252" t="n">
        <v>0.00394</v>
      </c>
      <c r="Y252" t="n">
        <v>0.00195</v>
      </c>
      <c r="Z252" t="n">
        <v>0.00195</v>
      </c>
      <c r="AA252" t="n">
        <v>0.00195</v>
      </c>
      <c r="AB252" t="n">
        <v>0.5845706715303308</v>
      </c>
      <c r="AC252" t="n">
        <v>7.590815840026512</v>
      </c>
      <c r="AD252" t="n">
        <v>243.916</v>
      </c>
      <c r="AE252" t="n">
        <v>0.07000000000000001</v>
      </c>
      <c r="AF252" t="n">
        <v>610</v>
      </c>
      <c r="AG252" t="n">
        <v>1239</v>
      </c>
      <c r="AH252" t="n">
        <v>1780</v>
      </c>
      <c r="AI252" t="n">
        <v>2027</v>
      </c>
    </row>
    <row r="253" spans="1:39">
      <c r="B253" t="n">
        <v>34</v>
      </c>
      <c r="C253" t="n">
        <v>34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16.25</v>
      </c>
      <c r="L253" t="n">
        <v>150</v>
      </c>
      <c r="M253" t="n">
        <v>0</v>
      </c>
      <c r="N253" t="n">
        <v>80</v>
      </c>
      <c r="O253" t="n">
        <v>11</v>
      </c>
      <c r="P253" t="n">
        <v>0.00244</v>
      </c>
      <c r="Q253" t="n">
        <v>0.00203</v>
      </c>
      <c r="R253" t="n">
        <v>0.00415</v>
      </c>
      <c r="S253" t="n">
        <v>0.00195</v>
      </c>
      <c r="T253" t="n">
        <v>0.00195</v>
      </c>
      <c r="U253" t="n">
        <v>0.00195</v>
      </c>
      <c r="V253" t="n">
        <v>0.00195</v>
      </c>
      <c r="W253" t="n">
        <v>0.00385</v>
      </c>
      <c r="X253" t="n">
        <v>0.00385</v>
      </c>
      <c r="Y253" t="n">
        <v>0.00195</v>
      </c>
      <c r="Z253" t="n">
        <v>0.00195</v>
      </c>
      <c r="AA253" t="n">
        <v>0.00195</v>
      </c>
      <c r="AB253" t="n">
        <v>0.5850801895633082</v>
      </c>
      <c r="AC253" t="n">
        <v>7.715876260499291</v>
      </c>
      <c r="AD253" t="n">
        <v>247.5285</v>
      </c>
      <c r="AE253" t="n">
        <v>0.025</v>
      </c>
      <c r="AF253" t="n">
        <v>1090</v>
      </c>
      <c r="AG253" t="n">
        <v>2290</v>
      </c>
      <c r="AH253" t="n">
        <v>4307</v>
      </c>
      <c r="AI253" t="n">
        <v>5489</v>
      </c>
    </row>
    <row r="254" spans="1:39">
      <c r="B254" t="n">
        <v>34</v>
      </c>
      <c r="C254" t="n">
        <v>34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16.25</v>
      </c>
      <c r="L254" t="n">
        <v>150</v>
      </c>
      <c r="M254" t="n">
        <v>0</v>
      </c>
      <c r="N254" t="n">
        <v>80</v>
      </c>
      <c r="O254" t="n">
        <v>11</v>
      </c>
      <c r="P254" t="n">
        <v>0.00244</v>
      </c>
      <c r="Q254" t="n">
        <v>0.00203</v>
      </c>
      <c r="R254" t="n">
        <v>0.00415</v>
      </c>
      <c r="S254" t="n">
        <v>0.00195</v>
      </c>
      <c r="T254" t="n">
        <v>0.00195</v>
      </c>
      <c r="U254" t="n">
        <v>0.00195</v>
      </c>
      <c r="V254" t="n">
        <v>0.00195</v>
      </c>
      <c r="W254" t="n">
        <v>0.00385</v>
      </c>
      <c r="X254" t="n">
        <v>0.00385</v>
      </c>
      <c r="Y254" t="n">
        <v>0.00195</v>
      </c>
      <c r="Z254" t="n">
        <v>0.00195</v>
      </c>
      <c r="AA254" t="n">
        <v>0.00195</v>
      </c>
      <c r="AB254" t="n">
        <v>0.5850801895633082</v>
      </c>
      <c r="AC254" t="n">
        <v>7.715876260499291</v>
      </c>
      <c r="AD254" t="n">
        <v>247.5285</v>
      </c>
      <c r="AE254" t="n">
        <v>0.03</v>
      </c>
      <c r="AF254" t="n">
        <v>1006</v>
      </c>
      <c r="AG254" t="n">
        <v>2051</v>
      </c>
      <c r="AH254" t="n">
        <v>3658</v>
      </c>
      <c r="AI254" t="n">
        <v>4574</v>
      </c>
    </row>
    <row r="255" spans="1:39">
      <c r="B255" t="n">
        <v>34</v>
      </c>
      <c r="C255" t="n">
        <v>34</v>
      </c>
      <c r="D255" t="s">
        <v>5</v>
      </c>
      <c r="E255" t="s">
        <v>9</v>
      </c>
      <c r="F255" t="n">
        <v>28</v>
      </c>
      <c r="G255" t="n">
        <v>28</v>
      </c>
      <c r="H255" t="n">
        <v>0.2</v>
      </c>
      <c r="I255" t="n">
        <v>5000</v>
      </c>
      <c r="J255" t="n">
        <v>60000</v>
      </c>
      <c r="K255" t="n">
        <v>16.25</v>
      </c>
      <c r="L255" t="n">
        <v>150</v>
      </c>
      <c r="M255" t="n">
        <v>0</v>
      </c>
      <c r="N255" t="n">
        <v>80</v>
      </c>
      <c r="O255" t="n">
        <v>11</v>
      </c>
      <c r="P255" t="n">
        <v>0.00244</v>
      </c>
      <c r="Q255" t="n">
        <v>0.00203</v>
      </c>
      <c r="R255" t="n">
        <v>0.00415</v>
      </c>
      <c r="S255" t="n">
        <v>0.00195</v>
      </c>
      <c r="T255" t="n">
        <v>0.00195</v>
      </c>
      <c r="U255" t="n">
        <v>0.00195</v>
      </c>
      <c r="V255" t="n">
        <v>0.00195</v>
      </c>
      <c r="W255" t="n">
        <v>0.00385</v>
      </c>
      <c r="X255" t="n">
        <v>0.00385</v>
      </c>
      <c r="Y255" t="n">
        <v>0.00195</v>
      </c>
      <c r="Z255" t="n">
        <v>0.00195</v>
      </c>
      <c r="AA255" t="n">
        <v>0.00195</v>
      </c>
      <c r="AB255" t="n">
        <v>0.5850801895633082</v>
      </c>
      <c r="AC255" t="n">
        <v>7.715876260499291</v>
      </c>
      <c r="AD255" t="n">
        <v>247.5285</v>
      </c>
      <c r="AE255" t="n">
        <v>0.035</v>
      </c>
      <c r="AF255" t="n">
        <v>931</v>
      </c>
      <c r="AG255" t="n">
        <v>1862</v>
      </c>
      <c r="AH255" t="n">
        <v>3186</v>
      </c>
      <c r="AI255" t="n">
        <v>3921</v>
      </c>
    </row>
    <row r="256" spans="1:39">
      <c r="B256" t="n">
        <v>34</v>
      </c>
      <c r="C256" t="n">
        <v>34</v>
      </c>
      <c r="D256" t="s">
        <v>5</v>
      </c>
      <c r="E256" t="s">
        <v>9</v>
      </c>
      <c r="F256" t="n">
        <v>28</v>
      </c>
      <c r="G256" t="n">
        <v>28</v>
      </c>
      <c r="H256" t="n">
        <v>0.2</v>
      </c>
      <c r="I256" t="n">
        <v>5000</v>
      </c>
      <c r="J256" t="n">
        <v>60000</v>
      </c>
      <c r="K256" t="n">
        <v>16.25</v>
      </c>
      <c r="L256" t="n">
        <v>150</v>
      </c>
      <c r="M256" t="n">
        <v>0</v>
      </c>
      <c r="N256" t="n">
        <v>80</v>
      </c>
      <c r="O256" t="n">
        <v>11</v>
      </c>
      <c r="P256" t="n">
        <v>0.00244</v>
      </c>
      <c r="Q256" t="n">
        <v>0.00203</v>
      </c>
      <c r="R256" t="n">
        <v>0.00415</v>
      </c>
      <c r="S256" t="n">
        <v>0.00195</v>
      </c>
      <c r="T256" t="n">
        <v>0.00195</v>
      </c>
      <c r="U256" t="n">
        <v>0.00195</v>
      </c>
      <c r="V256" t="n">
        <v>0.00195</v>
      </c>
      <c r="W256" t="n">
        <v>0.00385</v>
      </c>
      <c r="X256" t="n">
        <v>0.00385</v>
      </c>
      <c r="Y256" t="n">
        <v>0.00195</v>
      </c>
      <c r="Z256" t="n">
        <v>0.00195</v>
      </c>
      <c r="AA256" t="n">
        <v>0.00195</v>
      </c>
      <c r="AB256" t="n">
        <v>0.5850801895633082</v>
      </c>
      <c r="AC256" t="n">
        <v>7.715876260499291</v>
      </c>
      <c r="AD256" t="n">
        <v>247.5285</v>
      </c>
      <c r="AE256" t="n">
        <v>0.04</v>
      </c>
      <c r="AF256" t="n">
        <v>864</v>
      </c>
      <c r="AG256" t="n">
        <v>1708</v>
      </c>
      <c r="AH256" t="n">
        <v>2825</v>
      </c>
      <c r="AI256" t="n">
        <v>3431</v>
      </c>
    </row>
    <row r="257" spans="1:39">
      <c r="B257" t="n">
        <v>34</v>
      </c>
      <c r="C257" t="n">
        <v>34</v>
      </c>
      <c r="D257" t="s">
        <v>5</v>
      </c>
      <c r="E257" t="s">
        <v>9</v>
      </c>
      <c r="F257" t="n">
        <v>28</v>
      </c>
      <c r="G257" t="n">
        <v>28</v>
      </c>
      <c r="H257" t="n">
        <v>0.2</v>
      </c>
      <c r="I257" t="n">
        <v>5000</v>
      </c>
      <c r="J257" t="n">
        <v>60000</v>
      </c>
      <c r="K257" t="n">
        <v>16.25</v>
      </c>
      <c r="L257" t="n">
        <v>150</v>
      </c>
      <c r="M257" t="n">
        <v>0</v>
      </c>
      <c r="N257" t="n">
        <v>80</v>
      </c>
      <c r="O257" t="n">
        <v>11</v>
      </c>
      <c r="P257" t="n">
        <v>0.00244</v>
      </c>
      <c r="Q257" t="n">
        <v>0.00203</v>
      </c>
      <c r="R257" t="n">
        <v>0.00415</v>
      </c>
      <c r="S257" t="n">
        <v>0.00195</v>
      </c>
      <c r="T257" t="n">
        <v>0.00195</v>
      </c>
      <c r="U257" t="n">
        <v>0.00195</v>
      </c>
      <c r="V257" t="n">
        <v>0.00195</v>
      </c>
      <c r="W257" t="n">
        <v>0.00385</v>
      </c>
      <c r="X257" t="n">
        <v>0.00385</v>
      </c>
      <c r="Y257" t="n">
        <v>0.00195</v>
      </c>
      <c r="Z257" t="n">
        <v>0.00195</v>
      </c>
      <c r="AA257" t="n">
        <v>0.00195</v>
      </c>
      <c r="AB257" t="n">
        <v>0.5850801895633082</v>
      </c>
      <c r="AC257" t="n">
        <v>7.715876260499291</v>
      </c>
      <c r="AD257" t="n">
        <v>247.5285</v>
      </c>
      <c r="AE257" t="n">
        <v>0.045</v>
      </c>
      <c r="AF257" t="n">
        <v>805</v>
      </c>
      <c r="AG257" t="n">
        <v>1577</v>
      </c>
      <c r="AH257" t="n">
        <v>2540</v>
      </c>
      <c r="AI257" t="n">
        <v>3049</v>
      </c>
    </row>
    <row r="258" spans="1:39">
      <c r="B258" t="n">
        <v>34</v>
      </c>
      <c r="C258" t="n">
        <v>34</v>
      </c>
      <c r="D258" t="s">
        <v>5</v>
      </c>
      <c r="E258" t="s">
        <v>9</v>
      </c>
      <c r="F258" t="n">
        <v>28</v>
      </c>
      <c r="G258" t="n">
        <v>28</v>
      </c>
      <c r="H258" t="n">
        <v>0.2</v>
      </c>
      <c r="I258" t="n">
        <v>5000</v>
      </c>
      <c r="J258" t="n">
        <v>60000</v>
      </c>
      <c r="K258" t="n">
        <v>16.25</v>
      </c>
      <c r="L258" t="n">
        <v>150</v>
      </c>
      <c r="M258" t="n">
        <v>0</v>
      </c>
      <c r="N258" t="n">
        <v>80</v>
      </c>
      <c r="O258" t="n">
        <v>11</v>
      </c>
      <c r="P258" t="n">
        <v>0.00244</v>
      </c>
      <c r="Q258" t="n">
        <v>0.00203</v>
      </c>
      <c r="R258" t="n">
        <v>0.00415</v>
      </c>
      <c r="S258" t="n">
        <v>0.00195</v>
      </c>
      <c r="T258" t="n">
        <v>0.00195</v>
      </c>
      <c r="U258" t="n">
        <v>0.00195</v>
      </c>
      <c r="V258" t="n">
        <v>0.00195</v>
      </c>
      <c r="W258" t="n">
        <v>0.00385</v>
      </c>
      <c r="X258" t="n">
        <v>0.00385</v>
      </c>
      <c r="Y258" t="n">
        <v>0.00195</v>
      </c>
      <c r="Z258" t="n">
        <v>0.00195</v>
      </c>
      <c r="AA258" t="n">
        <v>0.00195</v>
      </c>
      <c r="AB258" t="n">
        <v>0.5850801895633082</v>
      </c>
      <c r="AC258" t="n">
        <v>7.715876260499291</v>
      </c>
      <c r="AD258" t="n">
        <v>247.5285</v>
      </c>
      <c r="AE258" t="n">
        <v>0.05</v>
      </c>
      <c r="AF258" t="n">
        <v>751</v>
      </c>
      <c r="AG258" t="n">
        <v>1465</v>
      </c>
      <c r="AH258" t="n">
        <v>2308</v>
      </c>
      <c r="AI258" t="n">
        <v>2745</v>
      </c>
    </row>
    <row r="259" spans="1:39">
      <c r="B259" t="n">
        <v>34</v>
      </c>
      <c r="C259" t="n">
        <v>34</v>
      </c>
      <c r="D259" t="s">
        <v>5</v>
      </c>
      <c r="E259" t="s">
        <v>9</v>
      </c>
      <c r="F259" t="n">
        <v>28</v>
      </c>
      <c r="G259" t="n">
        <v>28</v>
      </c>
      <c r="H259" t="n">
        <v>0.2</v>
      </c>
      <c r="I259" t="n">
        <v>5000</v>
      </c>
      <c r="J259" t="n">
        <v>60000</v>
      </c>
      <c r="K259" t="n">
        <v>16.25</v>
      </c>
      <c r="L259" t="n">
        <v>150</v>
      </c>
      <c r="M259" t="n">
        <v>0</v>
      </c>
      <c r="N259" t="n">
        <v>80</v>
      </c>
      <c r="O259" t="n">
        <v>11</v>
      </c>
      <c r="P259" t="n">
        <v>0.00244</v>
      </c>
      <c r="Q259" t="n">
        <v>0.00203</v>
      </c>
      <c r="R259" t="n">
        <v>0.00415</v>
      </c>
      <c r="S259" t="n">
        <v>0.00195</v>
      </c>
      <c r="T259" t="n">
        <v>0.00195</v>
      </c>
      <c r="U259" t="n">
        <v>0.00195</v>
      </c>
      <c r="V259" t="n">
        <v>0.00195</v>
      </c>
      <c r="W259" t="n">
        <v>0.00385</v>
      </c>
      <c r="X259" t="n">
        <v>0.00385</v>
      </c>
      <c r="Y259" t="n">
        <v>0.00195</v>
      </c>
      <c r="Z259" t="n">
        <v>0.00195</v>
      </c>
      <c r="AA259" t="n">
        <v>0.00195</v>
      </c>
      <c r="AB259" t="n">
        <v>0.5850801895633082</v>
      </c>
      <c r="AC259" t="n">
        <v>7.715876260499291</v>
      </c>
      <c r="AD259" t="n">
        <v>247.5285</v>
      </c>
      <c r="AE259" t="n">
        <v>0.055</v>
      </c>
      <c r="AF259" t="n">
        <v>703</v>
      </c>
      <c r="AG259" t="n">
        <v>1367</v>
      </c>
      <c r="AH259" t="n">
        <v>2116</v>
      </c>
      <c r="AI259" t="n">
        <v>2495</v>
      </c>
    </row>
    <row r="260" spans="1:39">
      <c r="B260" t="n">
        <v>34</v>
      </c>
      <c r="C260" t="n">
        <v>34</v>
      </c>
      <c r="D260" t="s">
        <v>5</v>
      </c>
      <c r="E260" t="s">
        <v>9</v>
      </c>
      <c r="F260" t="n">
        <v>28</v>
      </c>
      <c r="G260" t="n">
        <v>28</v>
      </c>
      <c r="H260" t="n">
        <v>0.2</v>
      </c>
      <c r="I260" t="n">
        <v>5000</v>
      </c>
      <c r="J260" t="n">
        <v>60000</v>
      </c>
      <c r="K260" t="n">
        <v>16.25</v>
      </c>
      <c r="L260" t="n">
        <v>150</v>
      </c>
      <c r="M260" t="n">
        <v>0</v>
      </c>
      <c r="N260" t="n">
        <v>80</v>
      </c>
      <c r="O260" t="n">
        <v>11</v>
      </c>
      <c r="P260" t="n">
        <v>0.00244</v>
      </c>
      <c r="Q260" t="n">
        <v>0.00203</v>
      </c>
      <c r="R260" t="n">
        <v>0.00415</v>
      </c>
      <c r="S260" t="n">
        <v>0.00195</v>
      </c>
      <c r="T260" t="n">
        <v>0.00195</v>
      </c>
      <c r="U260" t="n">
        <v>0.00195</v>
      </c>
      <c r="V260" t="n">
        <v>0.00195</v>
      </c>
      <c r="W260" t="n">
        <v>0.00385</v>
      </c>
      <c r="X260" t="n">
        <v>0.00385</v>
      </c>
      <c r="Y260" t="n">
        <v>0.00195</v>
      </c>
      <c r="Z260" t="n">
        <v>0.00195</v>
      </c>
      <c r="AA260" t="n">
        <v>0.00195</v>
      </c>
      <c r="AB260" t="n">
        <v>0.5850801895633082</v>
      </c>
      <c r="AC260" t="n">
        <v>7.715876260499291</v>
      </c>
      <c r="AD260" t="n">
        <v>247.5285</v>
      </c>
      <c r="AE260" t="n">
        <v>0.06</v>
      </c>
      <c r="AF260" t="n">
        <v>660</v>
      </c>
      <c r="AG260" t="n">
        <v>1281</v>
      </c>
      <c r="AH260" t="n">
        <v>1953</v>
      </c>
      <c r="AI260" t="n">
        <v>2287</v>
      </c>
    </row>
    <row r="261" spans="1:39">
      <c r="B261" t="n">
        <v>34</v>
      </c>
      <c r="C261" t="n">
        <v>34</v>
      </c>
      <c r="D261" t="s">
        <v>5</v>
      </c>
      <c r="E261" t="s">
        <v>9</v>
      </c>
      <c r="F261" t="n">
        <v>28</v>
      </c>
      <c r="G261" t="n">
        <v>28</v>
      </c>
      <c r="H261" t="n">
        <v>0.2</v>
      </c>
      <c r="I261" t="n">
        <v>5000</v>
      </c>
      <c r="J261" t="n">
        <v>60000</v>
      </c>
      <c r="K261" t="n">
        <v>16.25</v>
      </c>
      <c r="L261" t="n">
        <v>150</v>
      </c>
      <c r="M261" t="n">
        <v>0</v>
      </c>
      <c r="N261" t="n">
        <v>80</v>
      </c>
      <c r="O261" t="n">
        <v>11</v>
      </c>
      <c r="P261" t="n">
        <v>0.00244</v>
      </c>
      <c r="Q261" t="n">
        <v>0.00203</v>
      </c>
      <c r="R261" t="n">
        <v>0.00415</v>
      </c>
      <c r="S261" t="n">
        <v>0.00195</v>
      </c>
      <c r="T261" t="n">
        <v>0.00195</v>
      </c>
      <c r="U261" t="n">
        <v>0.00195</v>
      </c>
      <c r="V261" t="n">
        <v>0.00195</v>
      </c>
      <c r="W261" t="n">
        <v>0.00385</v>
      </c>
      <c r="X261" t="n">
        <v>0.00385</v>
      </c>
      <c r="Y261" t="n">
        <v>0.00195</v>
      </c>
      <c r="Z261" t="n">
        <v>0.00195</v>
      </c>
      <c r="AA261" t="n">
        <v>0.00195</v>
      </c>
      <c r="AB261" t="n">
        <v>0.5850801895633082</v>
      </c>
      <c r="AC261" t="n">
        <v>7.715876260499291</v>
      </c>
      <c r="AD261" t="n">
        <v>247.5285</v>
      </c>
      <c r="AE261" t="n">
        <v>0.065</v>
      </c>
      <c r="AF261" t="n">
        <v>621</v>
      </c>
      <c r="AG261" t="n">
        <v>1205</v>
      </c>
      <c r="AH261" t="n">
        <v>1814</v>
      </c>
      <c r="AI261" t="n">
        <v>2111</v>
      </c>
    </row>
    <row r="262" spans="1:39">
      <c r="B262" t="n">
        <v>34</v>
      </c>
      <c r="C262" t="n">
        <v>34</v>
      </c>
      <c r="D262" t="s">
        <v>5</v>
      </c>
      <c r="E262" t="s">
        <v>9</v>
      </c>
      <c r="F262" t="n">
        <v>28</v>
      </c>
      <c r="G262" t="n">
        <v>28</v>
      </c>
      <c r="H262" t="n">
        <v>0.2</v>
      </c>
      <c r="I262" t="n">
        <v>5000</v>
      </c>
      <c r="J262" t="n">
        <v>60000</v>
      </c>
      <c r="K262" t="n">
        <v>16.25</v>
      </c>
      <c r="L262" t="n">
        <v>150</v>
      </c>
      <c r="M262" t="n">
        <v>0</v>
      </c>
      <c r="N262" t="n">
        <v>80</v>
      </c>
      <c r="O262" t="n">
        <v>11</v>
      </c>
      <c r="P262" t="n">
        <v>0.00244</v>
      </c>
      <c r="Q262" t="n">
        <v>0.00203</v>
      </c>
      <c r="R262" t="n">
        <v>0.00415</v>
      </c>
      <c r="S262" t="n">
        <v>0.00195</v>
      </c>
      <c r="T262" t="n">
        <v>0.00195</v>
      </c>
      <c r="U262" t="n">
        <v>0.00195</v>
      </c>
      <c r="V262" t="n">
        <v>0.00195</v>
      </c>
      <c r="W262" t="n">
        <v>0.00385</v>
      </c>
      <c r="X262" t="n">
        <v>0.00385</v>
      </c>
      <c r="Y262" t="n">
        <v>0.00195</v>
      </c>
      <c r="Z262" t="n">
        <v>0.00195</v>
      </c>
      <c r="AA262" t="n">
        <v>0.00195</v>
      </c>
      <c r="AB262" t="n">
        <v>0.5850801895633082</v>
      </c>
      <c r="AC262" t="n">
        <v>7.715876260499291</v>
      </c>
      <c r="AD262" t="n">
        <v>247.5285</v>
      </c>
      <c r="AE262" t="n">
        <v>0.07000000000000001</v>
      </c>
      <c r="AF262" t="n">
        <v>585</v>
      </c>
      <c r="AG262" t="n">
        <v>1136</v>
      </c>
      <c r="AH262" t="n">
        <v>1693</v>
      </c>
      <c r="AI262" t="n">
        <v>1960</v>
      </c>
    </row>
    <row r="263" spans="1:39">
      <c r="B263" t="n">
        <v>34</v>
      </c>
      <c r="C263" t="n">
        <v>34</v>
      </c>
      <c r="D263" t="s">
        <v>5</v>
      </c>
      <c r="E263" t="s">
        <v>9</v>
      </c>
      <c r="F263" t="n">
        <v>28</v>
      </c>
      <c r="G263" t="n">
        <v>28</v>
      </c>
      <c r="H263" t="n">
        <v>0.2</v>
      </c>
      <c r="I263" t="n">
        <v>5000</v>
      </c>
      <c r="J263" t="n">
        <v>60000</v>
      </c>
      <c r="K263" t="n">
        <v>16.5</v>
      </c>
      <c r="L263" t="n">
        <v>150</v>
      </c>
      <c r="M263" t="n">
        <v>0</v>
      </c>
      <c r="N263" t="n">
        <v>80</v>
      </c>
      <c r="O263" t="n">
        <v>11</v>
      </c>
      <c r="P263" t="n">
        <v>0.00239</v>
      </c>
      <c r="Q263" t="n">
        <v>0.00198</v>
      </c>
      <c r="R263" t="n">
        <v>0.00406</v>
      </c>
      <c r="S263" t="n">
        <v>0.00195</v>
      </c>
      <c r="T263" t="n">
        <v>0.00195</v>
      </c>
      <c r="U263" t="n">
        <v>0.00195</v>
      </c>
      <c r="V263" t="n">
        <v>0.00195</v>
      </c>
      <c r="W263" t="n">
        <v>0.00375</v>
      </c>
      <c r="X263" t="n">
        <v>0.00375</v>
      </c>
      <c r="Y263" t="n">
        <v>0.00195</v>
      </c>
      <c r="Z263" t="n">
        <v>0.00195</v>
      </c>
      <c r="AA263" t="n">
        <v>0.00195</v>
      </c>
      <c r="AB263" t="n">
        <v>0.5857312388182587</v>
      </c>
      <c r="AC263" t="n">
        <v>7.841992358070755</v>
      </c>
      <c r="AD263" t="n">
        <v>251.141</v>
      </c>
      <c r="AE263" t="n">
        <v>0.025</v>
      </c>
      <c r="AF263" t="n">
        <v>1054</v>
      </c>
      <c r="AG263" t="n">
        <v>1979</v>
      </c>
      <c r="AH263" t="n">
        <v>4019</v>
      </c>
      <c r="AI263" t="n">
        <v>5317</v>
      </c>
    </row>
    <row r="264" spans="1:39">
      <c r="B264" t="n">
        <v>34</v>
      </c>
      <c r="C264" t="n">
        <v>34</v>
      </c>
      <c r="D264" t="s">
        <v>5</v>
      </c>
      <c r="E264" t="s">
        <v>9</v>
      </c>
      <c r="F264" t="n">
        <v>28</v>
      </c>
      <c r="G264" t="n">
        <v>28</v>
      </c>
      <c r="H264" t="n">
        <v>0.2</v>
      </c>
      <c r="I264" t="n">
        <v>5000</v>
      </c>
      <c r="J264" t="n">
        <v>60000</v>
      </c>
      <c r="K264" t="n">
        <v>16.5</v>
      </c>
      <c r="L264" t="n">
        <v>150</v>
      </c>
      <c r="M264" t="n">
        <v>0</v>
      </c>
      <c r="N264" t="n">
        <v>80</v>
      </c>
      <c r="O264" t="n">
        <v>11</v>
      </c>
      <c r="P264" t="n">
        <v>0.00239</v>
      </c>
      <c r="Q264" t="n">
        <v>0.00198</v>
      </c>
      <c r="R264" t="n">
        <v>0.00406</v>
      </c>
      <c r="S264" t="n">
        <v>0.00195</v>
      </c>
      <c r="T264" t="n">
        <v>0.00195</v>
      </c>
      <c r="U264" t="n">
        <v>0.00195</v>
      </c>
      <c r="V264" t="n">
        <v>0.00195</v>
      </c>
      <c r="W264" t="n">
        <v>0.00375</v>
      </c>
      <c r="X264" t="n">
        <v>0.00375</v>
      </c>
      <c r="Y264" t="n">
        <v>0.00195</v>
      </c>
      <c r="Z264" t="n">
        <v>0.00195</v>
      </c>
      <c r="AA264" t="n">
        <v>0.00195</v>
      </c>
      <c r="AB264" t="n">
        <v>0.5857312388182587</v>
      </c>
      <c r="AC264" t="n">
        <v>7.841992358070755</v>
      </c>
      <c r="AD264" t="n">
        <v>251.141</v>
      </c>
      <c r="AE264" t="n">
        <v>0.03</v>
      </c>
      <c r="AF264" t="n">
        <v>972</v>
      </c>
      <c r="AG264" t="n">
        <v>1799</v>
      </c>
      <c r="AH264" t="n">
        <v>3427</v>
      </c>
      <c r="AI264" t="n">
        <v>4431</v>
      </c>
    </row>
    <row r="265" spans="1:39">
      <c r="B265" t="n">
        <v>34</v>
      </c>
      <c r="C265" t="n">
        <v>34</v>
      </c>
      <c r="D265" t="s">
        <v>5</v>
      </c>
      <c r="E265" t="s">
        <v>9</v>
      </c>
      <c r="F265" t="n">
        <v>28</v>
      </c>
      <c r="G265" t="n">
        <v>28</v>
      </c>
      <c r="H265" t="n">
        <v>0.2</v>
      </c>
      <c r="I265" t="n">
        <v>5000</v>
      </c>
      <c r="J265" t="n">
        <v>60000</v>
      </c>
      <c r="K265" t="n">
        <v>16.5</v>
      </c>
      <c r="L265" t="n">
        <v>150</v>
      </c>
      <c r="M265" t="n">
        <v>0</v>
      </c>
      <c r="N265" t="n">
        <v>80</v>
      </c>
      <c r="O265" t="n">
        <v>11</v>
      </c>
      <c r="P265" t="n">
        <v>0.00239</v>
      </c>
      <c r="Q265" t="n">
        <v>0.00198</v>
      </c>
      <c r="R265" t="n">
        <v>0.00406</v>
      </c>
      <c r="S265" t="n">
        <v>0.00195</v>
      </c>
      <c r="T265" t="n">
        <v>0.00195</v>
      </c>
      <c r="U265" t="n">
        <v>0.00195</v>
      </c>
      <c r="V265" t="n">
        <v>0.00195</v>
      </c>
      <c r="W265" t="n">
        <v>0.00375</v>
      </c>
      <c r="X265" t="n">
        <v>0.00375</v>
      </c>
      <c r="Y265" t="n">
        <v>0.00195</v>
      </c>
      <c r="Z265" t="n">
        <v>0.00195</v>
      </c>
      <c r="AA265" t="n">
        <v>0.00195</v>
      </c>
      <c r="AB265" t="n">
        <v>0.5857312388182587</v>
      </c>
      <c r="AC265" t="n">
        <v>7.841992358070755</v>
      </c>
      <c r="AD265" t="n">
        <v>251.141</v>
      </c>
      <c r="AE265" t="n">
        <v>0.035</v>
      </c>
      <c r="AF265" t="n">
        <v>899</v>
      </c>
      <c r="AG265" t="n">
        <v>1652</v>
      </c>
      <c r="AH265" t="n">
        <v>2995</v>
      </c>
      <c r="AI265" t="n">
        <v>3798</v>
      </c>
    </row>
    <row r="266" spans="1:39">
      <c r="B266" t="n">
        <v>34</v>
      </c>
      <c r="C266" t="n">
        <v>34</v>
      </c>
      <c r="D266" t="s">
        <v>5</v>
      </c>
      <c r="E266" t="s">
        <v>9</v>
      </c>
      <c r="F266" t="n">
        <v>28</v>
      </c>
      <c r="G266" t="n">
        <v>28</v>
      </c>
      <c r="H266" t="n">
        <v>0.2</v>
      </c>
      <c r="I266" t="n">
        <v>5000</v>
      </c>
      <c r="J266" t="n">
        <v>60000</v>
      </c>
      <c r="K266" t="n">
        <v>16.5</v>
      </c>
      <c r="L266" t="n">
        <v>150</v>
      </c>
      <c r="M266" t="n">
        <v>0</v>
      </c>
      <c r="N266" t="n">
        <v>80</v>
      </c>
      <c r="O266" t="n">
        <v>11</v>
      </c>
      <c r="P266" t="n">
        <v>0.00239</v>
      </c>
      <c r="Q266" t="n">
        <v>0.00198</v>
      </c>
      <c r="R266" t="n">
        <v>0.00406</v>
      </c>
      <c r="S266" t="n">
        <v>0.00195</v>
      </c>
      <c r="T266" t="n">
        <v>0.00195</v>
      </c>
      <c r="U266" t="n">
        <v>0.00195</v>
      </c>
      <c r="V266" t="n">
        <v>0.00195</v>
      </c>
      <c r="W266" t="n">
        <v>0.00375</v>
      </c>
      <c r="X266" t="n">
        <v>0.00375</v>
      </c>
      <c r="Y266" t="n">
        <v>0.00195</v>
      </c>
      <c r="Z266" t="n">
        <v>0.00195</v>
      </c>
      <c r="AA266" t="n">
        <v>0.00195</v>
      </c>
      <c r="AB266" t="n">
        <v>0.5857312388182587</v>
      </c>
      <c r="AC266" t="n">
        <v>7.841992358070755</v>
      </c>
      <c r="AD266" t="n">
        <v>251.141</v>
      </c>
      <c r="AE266" t="n">
        <v>0.04</v>
      </c>
      <c r="AF266" t="n">
        <v>834</v>
      </c>
      <c r="AG266" t="n">
        <v>1528</v>
      </c>
      <c r="AH266" t="n">
        <v>2664</v>
      </c>
      <c r="AI266" t="n">
        <v>3323</v>
      </c>
    </row>
    <row r="267" spans="1:39">
      <c r="B267" t="n">
        <v>34</v>
      </c>
      <c r="C267" t="n">
        <v>34</v>
      </c>
      <c r="D267" t="s">
        <v>5</v>
      </c>
      <c r="E267" t="s">
        <v>9</v>
      </c>
      <c r="F267" t="n">
        <v>28</v>
      </c>
      <c r="G267" t="n">
        <v>28</v>
      </c>
      <c r="H267" t="n">
        <v>0.2</v>
      </c>
      <c r="I267" t="n">
        <v>5000</v>
      </c>
      <c r="J267" t="n">
        <v>60000</v>
      </c>
      <c r="K267" t="n">
        <v>16.5</v>
      </c>
      <c r="L267" t="n">
        <v>150</v>
      </c>
      <c r="M267" t="n">
        <v>0</v>
      </c>
      <c r="N267" t="n">
        <v>80</v>
      </c>
      <c r="O267" t="n">
        <v>11</v>
      </c>
      <c r="P267" t="n">
        <v>0.00239</v>
      </c>
      <c r="Q267" t="n">
        <v>0.00198</v>
      </c>
      <c r="R267" t="n">
        <v>0.00406</v>
      </c>
      <c r="S267" t="n">
        <v>0.00195</v>
      </c>
      <c r="T267" t="n">
        <v>0.00195</v>
      </c>
      <c r="U267" t="n">
        <v>0.00195</v>
      </c>
      <c r="V267" t="n">
        <v>0.00195</v>
      </c>
      <c r="W267" t="n">
        <v>0.00375</v>
      </c>
      <c r="X267" t="n">
        <v>0.00375</v>
      </c>
      <c r="Y267" t="n">
        <v>0.00195</v>
      </c>
      <c r="Z267" t="n">
        <v>0.00195</v>
      </c>
      <c r="AA267" t="n">
        <v>0.00195</v>
      </c>
      <c r="AB267" t="n">
        <v>0.5857312388182587</v>
      </c>
      <c r="AC267" t="n">
        <v>7.841992358070755</v>
      </c>
      <c r="AD267" t="n">
        <v>251.141</v>
      </c>
      <c r="AE267" t="n">
        <v>0.045</v>
      </c>
      <c r="AF267" t="n">
        <v>776</v>
      </c>
      <c r="AG267" t="n">
        <v>1420</v>
      </c>
      <c r="AH267" t="n">
        <v>2401</v>
      </c>
      <c r="AI267" t="n">
        <v>2954</v>
      </c>
    </row>
    <row r="268" spans="1:39">
      <c r="B268" t="n">
        <v>34</v>
      </c>
      <c r="C268" t="n">
        <v>34</v>
      </c>
      <c r="D268" t="s">
        <v>5</v>
      </c>
      <c r="E268" t="s">
        <v>9</v>
      </c>
      <c r="F268" t="n">
        <v>28</v>
      </c>
      <c r="G268" t="n">
        <v>28</v>
      </c>
      <c r="H268" t="n">
        <v>0.2</v>
      </c>
      <c r="I268" t="n">
        <v>5000</v>
      </c>
      <c r="J268" t="n">
        <v>60000</v>
      </c>
      <c r="K268" t="n">
        <v>16.5</v>
      </c>
      <c r="L268" t="n">
        <v>150</v>
      </c>
      <c r="M268" t="n">
        <v>0</v>
      </c>
      <c r="N268" t="n">
        <v>80</v>
      </c>
      <c r="O268" t="n">
        <v>11</v>
      </c>
      <c r="P268" t="n">
        <v>0.00239</v>
      </c>
      <c r="Q268" t="n">
        <v>0.00198</v>
      </c>
      <c r="R268" t="n">
        <v>0.00406</v>
      </c>
      <c r="S268" t="n">
        <v>0.00195</v>
      </c>
      <c r="T268" t="n">
        <v>0.00195</v>
      </c>
      <c r="U268" t="n">
        <v>0.00195</v>
      </c>
      <c r="V268" t="n">
        <v>0.00195</v>
      </c>
      <c r="W268" t="n">
        <v>0.00375</v>
      </c>
      <c r="X268" t="n">
        <v>0.00375</v>
      </c>
      <c r="Y268" t="n">
        <v>0.00195</v>
      </c>
      <c r="Z268" t="n">
        <v>0.00195</v>
      </c>
      <c r="AA268" t="n">
        <v>0.00195</v>
      </c>
      <c r="AB268" t="n">
        <v>0.5857312388182587</v>
      </c>
      <c r="AC268" t="n">
        <v>7.841992358070755</v>
      </c>
      <c r="AD268" t="n">
        <v>251.141</v>
      </c>
      <c r="AE268" t="n">
        <v>0.05</v>
      </c>
      <c r="AF268" t="n">
        <v>724</v>
      </c>
      <c r="AG268" t="n">
        <v>1326</v>
      </c>
      <c r="AH268" t="n">
        <v>2187</v>
      </c>
      <c r="AI268" t="n">
        <v>2659</v>
      </c>
    </row>
    <row r="269" spans="1:39">
      <c r="B269" t="n">
        <v>34</v>
      </c>
      <c r="C269" t="n">
        <v>34</v>
      </c>
      <c r="D269" t="s">
        <v>5</v>
      </c>
      <c r="E269" t="s">
        <v>9</v>
      </c>
      <c r="F269" t="n">
        <v>28</v>
      </c>
      <c r="G269" t="n">
        <v>28</v>
      </c>
      <c r="H269" t="n">
        <v>0.2</v>
      </c>
      <c r="I269" t="n">
        <v>5000</v>
      </c>
      <c r="J269" t="n">
        <v>60000</v>
      </c>
      <c r="K269" t="n">
        <v>16.5</v>
      </c>
      <c r="L269" t="n">
        <v>150</v>
      </c>
      <c r="M269" t="n">
        <v>0</v>
      </c>
      <c r="N269" t="n">
        <v>80</v>
      </c>
      <c r="O269" t="n">
        <v>11</v>
      </c>
      <c r="P269" t="n">
        <v>0.00239</v>
      </c>
      <c r="Q269" t="n">
        <v>0.00198</v>
      </c>
      <c r="R269" t="n">
        <v>0.00406</v>
      </c>
      <c r="S269" t="n">
        <v>0.00195</v>
      </c>
      <c r="T269" t="n">
        <v>0.00195</v>
      </c>
      <c r="U269" t="n">
        <v>0.00195</v>
      </c>
      <c r="V269" t="n">
        <v>0.00195</v>
      </c>
      <c r="W269" t="n">
        <v>0.00375</v>
      </c>
      <c r="X269" t="n">
        <v>0.00375</v>
      </c>
      <c r="Y269" t="n">
        <v>0.00195</v>
      </c>
      <c r="Z269" t="n">
        <v>0.00195</v>
      </c>
      <c r="AA269" t="n">
        <v>0.00195</v>
      </c>
      <c r="AB269" t="n">
        <v>0.5857312388182587</v>
      </c>
      <c r="AC269" t="n">
        <v>7.841992358070755</v>
      </c>
      <c r="AD269" t="n">
        <v>251.141</v>
      </c>
      <c r="AE269" t="n">
        <v>0.055</v>
      </c>
      <c r="AF269" t="n">
        <v>677</v>
      </c>
      <c r="AG269" t="n">
        <v>1244</v>
      </c>
      <c r="AH269" t="n">
        <v>2008</v>
      </c>
      <c r="AI269" t="n">
        <v>2417</v>
      </c>
    </row>
    <row r="270" spans="1:39">
      <c r="B270" t="n">
        <v>34</v>
      </c>
      <c r="C270" t="n">
        <v>34</v>
      </c>
      <c r="D270" t="s">
        <v>5</v>
      </c>
      <c r="E270" t="s">
        <v>9</v>
      </c>
      <c r="F270" t="n">
        <v>28</v>
      </c>
      <c r="G270" t="n">
        <v>28</v>
      </c>
      <c r="H270" t="n">
        <v>0.2</v>
      </c>
      <c r="I270" t="n">
        <v>5000</v>
      </c>
      <c r="J270" t="n">
        <v>60000</v>
      </c>
      <c r="K270" t="n">
        <v>16.5</v>
      </c>
      <c r="L270" t="n">
        <v>150</v>
      </c>
      <c r="M270" t="n">
        <v>0</v>
      </c>
      <c r="N270" t="n">
        <v>80</v>
      </c>
      <c r="O270" t="n">
        <v>11</v>
      </c>
      <c r="P270" t="n">
        <v>0.00239</v>
      </c>
      <c r="Q270" t="n">
        <v>0.00198</v>
      </c>
      <c r="R270" t="n">
        <v>0.00406</v>
      </c>
      <c r="S270" t="n">
        <v>0.00195</v>
      </c>
      <c r="T270" t="n">
        <v>0.00195</v>
      </c>
      <c r="U270" t="n">
        <v>0.00195</v>
      </c>
      <c r="V270" t="n">
        <v>0.00195</v>
      </c>
      <c r="W270" t="n">
        <v>0.00375</v>
      </c>
      <c r="X270" t="n">
        <v>0.00375</v>
      </c>
      <c r="Y270" t="n">
        <v>0.00195</v>
      </c>
      <c r="Z270" t="n">
        <v>0.00195</v>
      </c>
      <c r="AA270" t="n">
        <v>0.00195</v>
      </c>
      <c r="AB270" t="n">
        <v>0.5857312388182587</v>
      </c>
      <c r="AC270" t="n">
        <v>7.841992358070755</v>
      </c>
      <c r="AD270" t="n">
        <v>251.141</v>
      </c>
      <c r="AE270" t="n">
        <v>0.06</v>
      </c>
      <c r="AF270" t="n">
        <v>635</v>
      </c>
      <c r="AG270" t="n">
        <v>1169</v>
      </c>
      <c r="AH270" t="n">
        <v>1856</v>
      </c>
      <c r="AI270" t="n">
        <v>2216</v>
      </c>
    </row>
    <row r="271" spans="1:39">
      <c r="B271" t="n">
        <v>34</v>
      </c>
      <c r="C271" t="n">
        <v>34</v>
      </c>
      <c r="D271" t="s">
        <v>5</v>
      </c>
      <c r="E271" t="s">
        <v>9</v>
      </c>
      <c r="F271" t="n">
        <v>28</v>
      </c>
      <c r="G271" t="n">
        <v>28</v>
      </c>
      <c r="H271" t="n">
        <v>0.2</v>
      </c>
      <c r="I271" t="n">
        <v>5000</v>
      </c>
      <c r="J271" t="n">
        <v>60000</v>
      </c>
      <c r="K271" t="n">
        <v>16.5</v>
      </c>
      <c r="L271" t="n">
        <v>150</v>
      </c>
      <c r="M271" t="n">
        <v>0</v>
      </c>
      <c r="N271" t="n">
        <v>80</v>
      </c>
      <c r="O271" t="n">
        <v>11</v>
      </c>
      <c r="P271" t="n">
        <v>0.00239</v>
      </c>
      <c r="Q271" t="n">
        <v>0.00198</v>
      </c>
      <c r="R271" t="n">
        <v>0.00406</v>
      </c>
      <c r="S271" t="n">
        <v>0.00195</v>
      </c>
      <c r="T271" t="n">
        <v>0.00195</v>
      </c>
      <c r="U271" t="n">
        <v>0.00195</v>
      </c>
      <c r="V271" t="n">
        <v>0.00195</v>
      </c>
      <c r="W271" t="n">
        <v>0.00375</v>
      </c>
      <c r="X271" t="n">
        <v>0.00375</v>
      </c>
      <c r="Y271" t="n">
        <v>0.00195</v>
      </c>
      <c r="Z271" t="n">
        <v>0.00195</v>
      </c>
      <c r="AA271" t="n">
        <v>0.00195</v>
      </c>
      <c r="AB271" t="n">
        <v>0.5857312388182587</v>
      </c>
      <c r="AC271" t="n">
        <v>7.841992358070755</v>
      </c>
      <c r="AD271" t="n">
        <v>251.141</v>
      </c>
      <c r="AE271" t="n">
        <v>0.065</v>
      </c>
      <c r="AF271" t="n">
        <v>597</v>
      </c>
      <c r="AG271" t="n">
        <v>1102</v>
      </c>
      <c r="AH271" t="n">
        <v>1726</v>
      </c>
      <c r="AI271" t="n">
        <v>2045</v>
      </c>
    </row>
    <row r="272" spans="1:39">
      <c r="B272" t="n">
        <v>34</v>
      </c>
      <c r="C272" t="n">
        <v>34</v>
      </c>
      <c r="D272" t="s">
        <v>5</v>
      </c>
      <c r="E272" t="s">
        <v>9</v>
      </c>
      <c r="F272" t="n">
        <v>28</v>
      </c>
      <c r="G272" t="n">
        <v>28</v>
      </c>
      <c r="H272" t="n">
        <v>0.2</v>
      </c>
      <c r="I272" t="n">
        <v>5000</v>
      </c>
      <c r="J272" t="n">
        <v>60000</v>
      </c>
      <c r="K272" t="n">
        <v>16.5</v>
      </c>
      <c r="L272" t="n">
        <v>150</v>
      </c>
      <c r="M272" t="n">
        <v>0</v>
      </c>
      <c r="N272" t="n">
        <v>80</v>
      </c>
      <c r="O272" t="n">
        <v>11</v>
      </c>
      <c r="P272" t="n">
        <v>0.00239</v>
      </c>
      <c r="Q272" t="n">
        <v>0.00198</v>
      </c>
      <c r="R272" t="n">
        <v>0.00406</v>
      </c>
      <c r="S272" t="n">
        <v>0.00195</v>
      </c>
      <c r="T272" t="n">
        <v>0.00195</v>
      </c>
      <c r="U272" t="n">
        <v>0.00195</v>
      </c>
      <c r="V272" t="n">
        <v>0.00195</v>
      </c>
      <c r="W272" t="n">
        <v>0.00375</v>
      </c>
      <c r="X272" t="n">
        <v>0.00375</v>
      </c>
      <c r="Y272" t="n">
        <v>0.00195</v>
      </c>
      <c r="Z272" t="n">
        <v>0.00195</v>
      </c>
      <c r="AA272" t="n">
        <v>0.00195</v>
      </c>
      <c r="AB272" t="n">
        <v>0.5857312388182587</v>
      </c>
      <c r="AC272" t="n">
        <v>7.841992358070755</v>
      </c>
      <c r="AD272" t="n">
        <v>251.141</v>
      </c>
      <c r="AE272" t="n">
        <v>0.07000000000000001</v>
      </c>
      <c r="AF272" t="n">
        <v>563</v>
      </c>
      <c r="AG272" t="n">
        <v>1041</v>
      </c>
      <c r="AH272" t="n">
        <v>1613</v>
      </c>
      <c r="AI272" t="n">
        <v>1899</v>
      </c>
    </row>
    <row r="273" spans="1:39">
      <c r="B273" t="n">
        <v>34</v>
      </c>
      <c r="C273" t="n">
        <v>34</v>
      </c>
      <c r="D273" t="s">
        <v>5</v>
      </c>
      <c r="E273" t="s">
        <v>9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16.75</v>
      </c>
      <c r="L273" t="n">
        <v>150</v>
      </c>
      <c r="M273" t="n">
        <v>0</v>
      </c>
      <c r="N273" t="n">
        <v>80</v>
      </c>
      <c r="O273" t="n">
        <v>11</v>
      </c>
      <c r="P273" t="n">
        <v>0.00233</v>
      </c>
      <c r="Q273" t="n">
        <v>0.00194</v>
      </c>
      <c r="R273" t="n">
        <v>0.00396</v>
      </c>
      <c r="S273" t="n">
        <v>0.00194</v>
      </c>
      <c r="T273" t="n">
        <v>0.00194</v>
      </c>
      <c r="U273" t="n">
        <v>0.00194</v>
      </c>
      <c r="V273" t="n">
        <v>0.00194</v>
      </c>
      <c r="W273" t="n">
        <v>0.00367</v>
      </c>
      <c r="X273" t="n">
        <v>0.00367</v>
      </c>
      <c r="Y273" t="n">
        <v>0.00194</v>
      </c>
      <c r="Z273" t="n">
        <v>0.00194</v>
      </c>
      <c r="AA273" t="n">
        <v>0.00194</v>
      </c>
      <c r="AB273" t="n">
        <v>0.58657966180524</v>
      </c>
      <c r="AC273" t="n">
        <v>7.969585832833089</v>
      </c>
      <c r="AD273" t="n">
        <v>254.7535</v>
      </c>
      <c r="AE273" t="n">
        <v>0.025</v>
      </c>
      <c r="AF273" t="n">
        <v>1018</v>
      </c>
      <c r="AG273" t="n">
        <v>1654</v>
      </c>
      <c r="AH273" t="n">
        <v>3717</v>
      </c>
      <c r="AI273" t="n">
        <v>5144</v>
      </c>
    </row>
    <row r="274" spans="1:39">
      <c r="B274" t="n">
        <v>34</v>
      </c>
      <c r="C274" t="n">
        <v>34</v>
      </c>
      <c r="D274" t="s">
        <v>5</v>
      </c>
      <c r="E274" t="s">
        <v>9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16.75</v>
      </c>
      <c r="L274" t="n">
        <v>150</v>
      </c>
      <c r="M274" t="n">
        <v>0</v>
      </c>
      <c r="N274" t="n">
        <v>80</v>
      </c>
      <c r="O274" t="n">
        <v>11</v>
      </c>
      <c r="P274" t="n">
        <v>0.00233</v>
      </c>
      <c r="Q274" t="n">
        <v>0.00194</v>
      </c>
      <c r="R274" t="n">
        <v>0.00396</v>
      </c>
      <c r="S274" t="n">
        <v>0.00194</v>
      </c>
      <c r="T274" t="n">
        <v>0.00194</v>
      </c>
      <c r="U274" t="n">
        <v>0.00194</v>
      </c>
      <c r="V274" t="n">
        <v>0.00194</v>
      </c>
      <c r="W274" t="n">
        <v>0.00367</v>
      </c>
      <c r="X274" t="n">
        <v>0.00367</v>
      </c>
      <c r="Y274" t="n">
        <v>0.00194</v>
      </c>
      <c r="Z274" t="n">
        <v>0.00194</v>
      </c>
      <c r="AA274" t="n">
        <v>0.00194</v>
      </c>
      <c r="AB274" t="n">
        <v>0.58657966180524</v>
      </c>
      <c r="AC274" t="n">
        <v>7.969585832833089</v>
      </c>
      <c r="AD274" t="n">
        <v>254.7535</v>
      </c>
      <c r="AE274" t="n">
        <v>0.03</v>
      </c>
      <c r="AF274" t="n">
        <v>938</v>
      </c>
      <c r="AG274" t="n">
        <v>1536</v>
      </c>
      <c r="AH274" t="n">
        <v>3187</v>
      </c>
      <c r="AI274" t="n">
        <v>4286</v>
      </c>
    </row>
    <row r="275" spans="1:39">
      <c r="B275" t="n">
        <v>34</v>
      </c>
      <c r="C275" t="n">
        <v>34</v>
      </c>
      <c r="D275" t="s">
        <v>5</v>
      </c>
      <c r="E275" t="s">
        <v>9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16.75</v>
      </c>
      <c r="L275" t="n">
        <v>150</v>
      </c>
      <c r="M275" t="n">
        <v>0</v>
      </c>
      <c r="N275" t="n">
        <v>80</v>
      </c>
      <c r="O275" t="n">
        <v>11</v>
      </c>
      <c r="P275" t="n">
        <v>0.00233</v>
      </c>
      <c r="Q275" t="n">
        <v>0.00194</v>
      </c>
      <c r="R275" t="n">
        <v>0.00396</v>
      </c>
      <c r="S275" t="n">
        <v>0.00194</v>
      </c>
      <c r="T275" t="n">
        <v>0.00194</v>
      </c>
      <c r="U275" t="n">
        <v>0.00194</v>
      </c>
      <c r="V275" t="n">
        <v>0.00194</v>
      </c>
      <c r="W275" t="n">
        <v>0.00367</v>
      </c>
      <c r="X275" t="n">
        <v>0.00367</v>
      </c>
      <c r="Y275" t="n">
        <v>0.00194</v>
      </c>
      <c r="Z275" t="n">
        <v>0.00194</v>
      </c>
      <c r="AA275" t="n">
        <v>0.00194</v>
      </c>
      <c r="AB275" t="n">
        <v>0.58657966180524</v>
      </c>
      <c r="AC275" t="n">
        <v>7.969585832833089</v>
      </c>
      <c r="AD275" t="n">
        <v>254.7535</v>
      </c>
      <c r="AE275" t="n">
        <v>0.035</v>
      </c>
      <c r="AF275" t="n">
        <v>867</v>
      </c>
      <c r="AG275" t="n">
        <v>1433</v>
      </c>
      <c r="AH275" t="n">
        <v>2797</v>
      </c>
      <c r="AI275" t="n">
        <v>3674</v>
      </c>
    </row>
    <row r="276" spans="1:39">
      <c r="B276" t="n">
        <v>34</v>
      </c>
      <c r="C276" t="n">
        <v>34</v>
      </c>
      <c r="D276" t="s">
        <v>5</v>
      </c>
      <c r="E276" t="s">
        <v>9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16.75</v>
      </c>
      <c r="L276" t="n">
        <v>150</v>
      </c>
      <c r="M276" t="n">
        <v>0</v>
      </c>
      <c r="N276" t="n">
        <v>80</v>
      </c>
      <c r="O276" t="n">
        <v>11</v>
      </c>
      <c r="P276" t="n">
        <v>0.00233</v>
      </c>
      <c r="Q276" t="n">
        <v>0.00194</v>
      </c>
      <c r="R276" t="n">
        <v>0.00396</v>
      </c>
      <c r="S276" t="n">
        <v>0.00194</v>
      </c>
      <c r="T276" t="n">
        <v>0.00194</v>
      </c>
      <c r="U276" t="n">
        <v>0.00194</v>
      </c>
      <c r="V276" t="n">
        <v>0.00194</v>
      </c>
      <c r="W276" t="n">
        <v>0.00367</v>
      </c>
      <c r="X276" t="n">
        <v>0.00367</v>
      </c>
      <c r="Y276" t="n">
        <v>0.00194</v>
      </c>
      <c r="Z276" t="n">
        <v>0.00194</v>
      </c>
      <c r="AA276" t="n">
        <v>0.00194</v>
      </c>
      <c r="AB276" t="n">
        <v>0.58657966180524</v>
      </c>
      <c r="AC276" t="n">
        <v>7.969585832833089</v>
      </c>
      <c r="AD276" t="n">
        <v>254.7535</v>
      </c>
      <c r="AE276" t="n">
        <v>0.04</v>
      </c>
      <c r="AF276" t="n">
        <v>803</v>
      </c>
      <c r="AG276" t="n">
        <v>1340</v>
      </c>
      <c r="AH276" t="n">
        <v>2497</v>
      </c>
      <c r="AI276" t="n">
        <v>3215</v>
      </c>
    </row>
    <row r="277" spans="1:39">
      <c r="B277" t="n">
        <v>34</v>
      </c>
      <c r="C277" t="n">
        <v>34</v>
      </c>
      <c r="D277" t="s">
        <v>5</v>
      </c>
      <c r="E277" t="s">
        <v>9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16.75</v>
      </c>
      <c r="L277" t="n">
        <v>150</v>
      </c>
      <c r="M277" t="n">
        <v>0</v>
      </c>
      <c r="N277" t="n">
        <v>80</v>
      </c>
      <c r="O277" t="n">
        <v>11</v>
      </c>
      <c r="P277" t="n">
        <v>0.00233</v>
      </c>
      <c r="Q277" t="n">
        <v>0.00194</v>
      </c>
      <c r="R277" t="n">
        <v>0.00396</v>
      </c>
      <c r="S277" t="n">
        <v>0.00194</v>
      </c>
      <c r="T277" t="n">
        <v>0.00194</v>
      </c>
      <c r="U277" t="n">
        <v>0.00194</v>
      </c>
      <c r="V277" t="n">
        <v>0.00194</v>
      </c>
      <c r="W277" t="n">
        <v>0.00367</v>
      </c>
      <c r="X277" t="n">
        <v>0.00367</v>
      </c>
      <c r="Y277" t="n">
        <v>0.00194</v>
      </c>
      <c r="Z277" t="n">
        <v>0.00194</v>
      </c>
      <c r="AA277" t="n">
        <v>0.00194</v>
      </c>
      <c r="AB277" t="n">
        <v>0.58657966180524</v>
      </c>
      <c r="AC277" t="n">
        <v>7.969585832833089</v>
      </c>
      <c r="AD277" t="n">
        <v>254.7535</v>
      </c>
      <c r="AE277" t="n">
        <v>0.045</v>
      </c>
      <c r="AF277" t="n">
        <v>747</v>
      </c>
      <c r="AG277" t="n">
        <v>1257</v>
      </c>
      <c r="AH277" t="n">
        <v>2257</v>
      </c>
      <c r="AI277" t="n">
        <v>2858</v>
      </c>
    </row>
    <row r="278" spans="1:39">
      <c r="B278" t="n">
        <v>34</v>
      </c>
      <c r="C278" t="n">
        <v>34</v>
      </c>
      <c r="D278" t="s">
        <v>5</v>
      </c>
      <c r="E278" t="s">
        <v>9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16.75</v>
      </c>
      <c r="L278" t="n">
        <v>150</v>
      </c>
      <c r="M278" t="n">
        <v>0</v>
      </c>
      <c r="N278" t="n">
        <v>80</v>
      </c>
      <c r="O278" t="n">
        <v>11</v>
      </c>
      <c r="P278" t="n">
        <v>0.00233</v>
      </c>
      <c r="Q278" t="n">
        <v>0.00194</v>
      </c>
      <c r="R278" t="n">
        <v>0.00396</v>
      </c>
      <c r="S278" t="n">
        <v>0.00194</v>
      </c>
      <c r="T278" t="n">
        <v>0.00194</v>
      </c>
      <c r="U278" t="n">
        <v>0.00194</v>
      </c>
      <c r="V278" t="n">
        <v>0.00194</v>
      </c>
      <c r="W278" t="n">
        <v>0.00367</v>
      </c>
      <c r="X278" t="n">
        <v>0.00367</v>
      </c>
      <c r="Y278" t="n">
        <v>0.00194</v>
      </c>
      <c r="Z278" t="n">
        <v>0.00194</v>
      </c>
      <c r="AA278" t="n">
        <v>0.00194</v>
      </c>
      <c r="AB278" t="n">
        <v>0.58657966180524</v>
      </c>
      <c r="AC278" t="n">
        <v>7.969585832833089</v>
      </c>
      <c r="AD278" t="n">
        <v>254.7535</v>
      </c>
      <c r="AE278" t="n">
        <v>0.05</v>
      </c>
      <c r="AF278" t="n">
        <v>696</v>
      </c>
      <c r="AG278" t="n">
        <v>1182</v>
      </c>
      <c r="AH278" t="n">
        <v>2061</v>
      </c>
      <c r="AI278" t="n">
        <v>2572</v>
      </c>
    </row>
    <row r="279" spans="1:39">
      <c r="B279" t="n">
        <v>34</v>
      </c>
      <c r="C279" t="n">
        <v>34</v>
      </c>
      <c r="D279" t="s">
        <v>5</v>
      </c>
      <c r="E279" t="s">
        <v>9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16.75</v>
      </c>
      <c r="L279" t="n">
        <v>150</v>
      </c>
      <c r="M279" t="n">
        <v>0</v>
      </c>
      <c r="N279" t="n">
        <v>80</v>
      </c>
      <c r="O279" t="n">
        <v>11</v>
      </c>
      <c r="P279" t="n">
        <v>0.00233</v>
      </c>
      <c r="Q279" t="n">
        <v>0.00194</v>
      </c>
      <c r="R279" t="n">
        <v>0.00396</v>
      </c>
      <c r="S279" t="n">
        <v>0.00194</v>
      </c>
      <c r="T279" t="n">
        <v>0.00194</v>
      </c>
      <c r="U279" t="n">
        <v>0.00194</v>
      </c>
      <c r="V279" t="n">
        <v>0.00194</v>
      </c>
      <c r="W279" t="n">
        <v>0.00367</v>
      </c>
      <c r="X279" t="n">
        <v>0.00367</v>
      </c>
      <c r="Y279" t="n">
        <v>0.00194</v>
      </c>
      <c r="Z279" t="n">
        <v>0.00194</v>
      </c>
      <c r="AA279" t="n">
        <v>0.00194</v>
      </c>
      <c r="AB279" t="n">
        <v>0.58657966180524</v>
      </c>
      <c r="AC279" t="n">
        <v>7.969585832833089</v>
      </c>
      <c r="AD279" t="n">
        <v>254.7535</v>
      </c>
      <c r="AE279" t="n">
        <v>0.055</v>
      </c>
      <c r="AF279" t="n">
        <v>651</v>
      </c>
      <c r="AG279" t="n">
        <v>1115</v>
      </c>
      <c r="AH279" t="n">
        <v>1896</v>
      </c>
      <c r="AI279" t="n">
        <v>2338</v>
      </c>
    </row>
    <row r="280" spans="1:39">
      <c r="B280" t="n">
        <v>34</v>
      </c>
      <c r="C280" t="n">
        <v>34</v>
      </c>
      <c r="D280" t="s">
        <v>5</v>
      </c>
      <c r="E280" t="s">
        <v>9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16.75</v>
      </c>
      <c r="L280" t="n">
        <v>150</v>
      </c>
      <c r="M280" t="n">
        <v>0</v>
      </c>
      <c r="N280" t="n">
        <v>80</v>
      </c>
      <c r="O280" t="n">
        <v>11</v>
      </c>
      <c r="P280" t="n">
        <v>0.00233</v>
      </c>
      <c r="Q280" t="n">
        <v>0.00194</v>
      </c>
      <c r="R280" t="n">
        <v>0.00396</v>
      </c>
      <c r="S280" t="n">
        <v>0.00194</v>
      </c>
      <c r="T280" t="n">
        <v>0.00194</v>
      </c>
      <c r="U280" t="n">
        <v>0.00194</v>
      </c>
      <c r="V280" t="n">
        <v>0.00194</v>
      </c>
      <c r="W280" t="n">
        <v>0.00367</v>
      </c>
      <c r="X280" t="n">
        <v>0.00367</v>
      </c>
      <c r="Y280" t="n">
        <v>0.00194</v>
      </c>
      <c r="Z280" t="n">
        <v>0.00194</v>
      </c>
      <c r="AA280" t="n">
        <v>0.00194</v>
      </c>
      <c r="AB280" t="n">
        <v>0.58657966180524</v>
      </c>
      <c r="AC280" t="n">
        <v>7.969585832833089</v>
      </c>
      <c r="AD280" t="n">
        <v>254.7535</v>
      </c>
      <c r="AE280" t="n">
        <v>0.06</v>
      </c>
      <c r="AF280" t="n">
        <v>610</v>
      </c>
      <c r="AG280" t="n">
        <v>1052</v>
      </c>
      <c r="AH280" t="n">
        <v>1756</v>
      </c>
      <c r="AI280" t="n">
        <v>2143</v>
      </c>
    </row>
    <row r="281" spans="1:39">
      <c r="B281" t="n">
        <v>34</v>
      </c>
      <c r="C281" t="n">
        <v>34</v>
      </c>
      <c r="D281" t="s">
        <v>5</v>
      </c>
      <c r="E281" t="s">
        <v>9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16.75</v>
      </c>
      <c r="L281" t="n">
        <v>150</v>
      </c>
      <c r="M281" t="n">
        <v>0</v>
      </c>
      <c r="N281" t="n">
        <v>80</v>
      </c>
      <c r="O281" t="n">
        <v>11</v>
      </c>
      <c r="P281" t="n">
        <v>0.00233</v>
      </c>
      <c r="Q281" t="n">
        <v>0.00194</v>
      </c>
      <c r="R281" t="n">
        <v>0.00396</v>
      </c>
      <c r="S281" t="n">
        <v>0.00194</v>
      </c>
      <c r="T281" t="n">
        <v>0.00194</v>
      </c>
      <c r="U281" t="n">
        <v>0.00194</v>
      </c>
      <c r="V281" t="n">
        <v>0.00194</v>
      </c>
      <c r="W281" t="n">
        <v>0.00367</v>
      </c>
      <c r="X281" t="n">
        <v>0.00367</v>
      </c>
      <c r="Y281" t="n">
        <v>0.00194</v>
      </c>
      <c r="Z281" t="n">
        <v>0.00194</v>
      </c>
      <c r="AA281" t="n">
        <v>0.00194</v>
      </c>
      <c r="AB281" t="n">
        <v>0.58657966180524</v>
      </c>
      <c r="AC281" t="n">
        <v>7.969585832833089</v>
      </c>
      <c r="AD281" t="n">
        <v>254.7535</v>
      </c>
      <c r="AE281" t="n">
        <v>0.065</v>
      </c>
      <c r="AF281" t="n">
        <v>573</v>
      </c>
      <c r="AG281" t="n">
        <v>996</v>
      </c>
      <c r="AH281" t="n">
        <v>1635</v>
      </c>
      <c r="AI281" t="n">
        <v>1978</v>
      </c>
    </row>
    <row r="282" spans="1:39">
      <c r="B282" t="n">
        <v>34</v>
      </c>
      <c r="C282" t="n">
        <v>34</v>
      </c>
      <c r="D282" t="s">
        <v>5</v>
      </c>
      <c r="E282" t="s">
        <v>9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16.75</v>
      </c>
      <c r="L282" t="n">
        <v>150</v>
      </c>
      <c r="M282" t="n">
        <v>0</v>
      </c>
      <c r="N282" t="n">
        <v>80</v>
      </c>
      <c r="O282" t="n">
        <v>11</v>
      </c>
      <c r="P282" t="n">
        <v>0.00233</v>
      </c>
      <c r="Q282" t="n">
        <v>0.00194</v>
      </c>
      <c r="R282" t="n">
        <v>0.00396</v>
      </c>
      <c r="S282" t="n">
        <v>0.00194</v>
      </c>
      <c r="T282" t="n">
        <v>0.00194</v>
      </c>
      <c r="U282" t="n">
        <v>0.00194</v>
      </c>
      <c r="V282" t="n">
        <v>0.00194</v>
      </c>
      <c r="W282" t="n">
        <v>0.00367</v>
      </c>
      <c r="X282" t="n">
        <v>0.00367</v>
      </c>
      <c r="Y282" t="n">
        <v>0.00194</v>
      </c>
      <c r="Z282" t="n">
        <v>0.00194</v>
      </c>
      <c r="AA282" t="n">
        <v>0.00194</v>
      </c>
      <c r="AB282" t="n">
        <v>0.58657966180524</v>
      </c>
      <c r="AC282" t="n">
        <v>7.969585832833089</v>
      </c>
      <c r="AD282" t="n">
        <v>254.7535</v>
      </c>
      <c r="AE282" t="n">
        <v>0.07000000000000001</v>
      </c>
      <c r="AF282" t="n">
        <v>540</v>
      </c>
      <c r="AG282" t="n">
        <v>944</v>
      </c>
      <c r="AH282" t="n">
        <v>1529</v>
      </c>
      <c r="AI282" t="n">
        <v>1837</v>
      </c>
    </row>
    <row r="283" spans="1:39">
      <c r="B283" t="n">
        <v>34</v>
      </c>
      <c r="C283" t="n">
        <v>34</v>
      </c>
      <c r="D283" t="s">
        <v>5</v>
      </c>
      <c r="E283" t="s">
        <v>9</v>
      </c>
      <c r="F283" t="n">
        <v>28</v>
      </c>
      <c r="G283" t="n">
        <v>28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0.00228</v>
      </c>
      <c r="Q283" t="n">
        <v>0.00194</v>
      </c>
      <c r="R283" t="n">
        <v>0.00387</v>
      </c>
      <c r="S283" t="n">
        <v>0.00194</v>
      </c>
      <c r="T283" t="n">
        <v>0.00194</v>
      </c>
      <c r="U283" t="n">
        <v>0.00194</v>
      </c>
      <c r="V283" t="n">
        <v>0.00194</v>
      </c>
      <c r="W283" t="n">
        <v>0.00358</v>
      </c>
      <c r="X283" t="n">
        <v>0.00358</v>
      </c>
      <c r="Y283" t="n">
        <v>0.00194</v>
      </c>
      <c r="Z283" t="n">
        <v>0.00194</v>
      </c>
      <c r="AA283" t="n">
        <v>0.00194</v>
      </c>
      <c r="AB283" t="n">
        <v>0.5877833119814179</v>
      </c>
      <c r="AC283" t="n">
        <v>8.099802728311566</v>
      </c>
      <c r="AD283" t="n">
        <v>258.366</v>
      </c>
      <c r="AE283" t="n">
        <v>0.025</v>
      </c>
      <c r="AF283" t="n">
        <v>984</v>
      </c>
      <c r="AG283" t="n">
        <v>1540</v>
      </c>
      <c r="AH283" t="n">
        <v>3425</v>
      </c>
      <c r="AI283" t="n">
        <v>4896</v>
      </c>
    </row>
    <row r="284" spans="1:39">
      <c r="B284" t="n">
        <v>34</v>
      </c>
      <c r="C284" t="n">
        <v>34</v>
      </c>
      <c r="D284" t="s">
        <v>5</v>
      </c>
      <c r="E284" t="s">
        <v>9</v>
      </c>
      <c r="F284" t="n">
        <v>28</v>
      </c>
      <c r="G284" t="n">
        <v>28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0.00228</v>
      </c>
      <c r="Q284" t="n">
        <v>0.00194</v>
      </c>
      <c r="R284" t="n">
        <v>0.00387</v>
      </c>
      <c r="S284" t="n">
        <v>0.00194</v>
      </c>
      <c r="T284" t="n">
        <v>0.00194</v>
      </c>
      <c r="U284" t="n">
        <v>0.00194</v>
      </c>
      <c r="V284" t="n">
        <v>0.00194</v>
      </c>
      <c r="W284" t="n">
        <v>0.00358</v>
      </c>
      <c r="X284" t="n">
        <v>0.00358</v>
      </c>
      <c r="Y284" t="n">
        <v>0.00194</v>
      </c>
      <c r="Z284" t="n">
        <v>0.00194</v>
      </c>
      <c r="AA284" t="n">
        <v>0.00194</v>
      </c>
      <c r="AB284" t="n">
        <v>0.5877833119814179</v>
      </c>
      <c r="AC284" t="n">
        <v>8.099802728311566</v>
      </c>
      <c r="AD284" t="n">
        <v>258.366</v>
      </c>
      <c r="AE284" t="n">
        <v>0.03</v>
      </c>
      <c r="AF284" t="n">
        <v>906</v>
      </c>
      <c r="AG284" t="n">
        <v>1439</v>
      </c>
      <c r="AH284" t="n">
        <v>2955</v>
      </c>
      <c r="AI284" t="n">
        <v>4090</v>
      </c>
    </row>
    <row r="285" spans="1:39">
      <c r="B285" t="n">
        <v>34</v>
      </c>
      <c r="C285" t="n">
        <v>34</v>
      </c>
      <c r="D285" t="s">
        <v>5</v>
      </c>
      <c r="E285" t="s">
        <v>9</v>
      </c>
      <c r="F285" t="n">
        <v>28</v>
      </c>
      <c r="G285" t="n">
        <v>28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0.00228</v>
      </c>
      <c r="Q285" t="n">
        <v>0.00194</v>
      </c>
      <c r="R285" t="n">
        <v>0.00387</v>
      </c>
      <c r="S285" t="n">
        <v>0.00194</v>
      </c>
      <c r="T285" t="n">
        <v>0.00194</v>
      </c>
      <c r="U285" t="n">
        <v>0.00194</v>
      </c>
      <c r="V285" t="n">
        <v>0.00194</v>
      </c>
      <c r="W285" t="n">
        <v>0.00358</v>
      </c>
      <c r="X285" t="n">
        <v>0.00358</v>
      </c>
      <c r="Y285" t="n">
        <v>0.00194</v>
      </c>
      <c r="Z285" t="n">
        <v>0.00194</v>
      </c>
      <c r="AA285" t="n">
        <v>0.00194</v>
      </c>
      <c r="AB285" t="n">
        <v>0.5877833119814179</v>
      </c>
      <c r="AC285" t="n">
        <v>8.099802728311566</v>
      </c>
      <c r="AD285" t="n">
        <v>258.366</v>
      </c>
      <c r="AE285" t="n">
        <v>0.035</v>
      </c>
      <c r="AF285" t="n">
        <v>836</v>
      </c>
      <c r="AG285" t="n">
        <v>1347</v>
      </c>
      <c r="AH285" t="n">
        <v>2606</v>
      </c>
      <c r="AI285" t="n">
        <v>3513</v>
      </c>
    </row>
    <row r="286" spans="1:39">
      <c r="B286" t="n">
        <v>34</v>
      </c>
      <c r="C286" t="n">
        <v>34</v>
      </c>
      <c r="D286" t="s">
        <v>5</v>
      </c>
      <c r="E286" t="s">
        <v>9</v>
      </c>
      <c r="F286" t="n">
        <v>28</v>
      </c>
      <c r="G286" t="n">
        <v>28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0.00228</v>
      </c>
      <c r="Q286" t="n">
        <v>0.00194</v>
      </c>
      <c r="R286" t="n">
        <v>0.00387</v>
      </c>
      <c r="S286" t="n">
        <v>0.00194</v>
      </c>
      <c r="T286" t="n">
        <v>0.00194</v>
      </c>
      <c r="U286" t="n">
        <v>0.00194</v>
      </c>
      <c r="V286" t="n">
        <v>0.00194</v>
      </c>
      <c r="W286" t="n">
        <v>0.00358</v>
      </c>
      <c r="X286" t="n">
        <v>0.00358</v>
      </c>
      <c r="Y286" t="n">
        <v>0.00194</v>
      </c>
      <c r="Z286" t="n">
        <v>0.00194</v>
      </c>
      <c r="AA286" t="n">
        <v>0.00194</v>
      </c>
      <c r="AB286" t="n">
        <v>0.5877833119814179</v>
      </c>
      <c r="AC286" t="n">
        <v>8.099802728311566</v>
      </c>
      <c r="AD286" t="n">
        <v>258.366</v>
      </c>
      <c r="AE286" t="n">
        <v>0.04</v>
      </c>
      <c r="AF286" t="n">
        <v>774</v>
      </c>
      <c r="AG286" t="n">
        <v>1263</v>
      </c>
      <c r="AH286" t="n">
        <v>2336</v>
      </c>
      <c r="AI286" t="n">
        <v>3079</v>
      </c>
    </row>
    <row r="287" spans="1:39">
      <c r="B287" t="n">
        <v>34</v>
      </c>
      <c r="C287" t="n">
        <v>34</v>
      </c>
      <c r="D287" t="s">
        <v>5</v>
      </c>
      <c r="E287" t="s">
        <v>9</v>
      </c>
      <c r="F287" t="n">
        <v>28</v>
      </c>
      <c r="G287" t="n">
        <v>28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0.00228</v>
      </c>
      <c r="Q287" t="n">
        <v>0.00194</v>
      </c>
      <c r="R287" t="n">
        <v>0.00387</v>
      </c>
      <c r="S287" t="n">
        <v>0.00194</v>
      </c>
      <c r="T287" t="n">
        <v>0.00194</v>
      </c>
      <c r="U287" t="n">
        <v>0.00194</v>
      </c>
      <c r="V287" t="n">
        <v>0.00194</v>
      </c>
      <c r="W287" t="n">
        <v>0.00358</v>
      </c>
      <c r="X287" t="n">
        <v>0.00358</v>
      </c>
      <c r="Y287" t="n">
        <v>0.00194</v>
      </c>
      <c r="Z287" t="n">
        <v>0.00194</v>
      </c>
      <c r="AA287" t="n">
        <v>0.00194</v>
      </c>
      <c r="AB287" t="n">
        <v>0.5877833119814179</v>
      </c>
      <c r="AC287" t="n">
        <v>8.099802728311566</v>
      </c>
      <c r="AD287" t="n">
        <v>258.366</v>
      </c>
      <c r="AE287" t="n">
        <v>0.045</v>
      </c>
      <c r="AF287" t="n">
        <v>719</v>
      </c>
      <c r="AG287" t="n">
        <v>1187</v>
      </c>
      <c r="AH287" t="n">
        <v>2119</v>
      </c>
      <c r="AI287" t="n">
        <v>2742</v>
      </c>
    </row>
    <row r="288" spans="1:39">
      <c r="B288" t="n">
        <v>34</v>
      </c>
      <c r="C288" t="n">
        <v>34</v>
      </c>
      <c r="D288" t="s">
        <v>5</v>
      </c>
      <c r="E288" t="s">
        <v>9</v>
      </c>
      <c r="F288" t="n">
        <v>28</v>
      </c>
      <c r="G288" t="n">
        <v>28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0.00228</v>
      </c>
      <c r="Q288" t="n">
        <v>0.00194</v>
      </c>
      <c r="R288" t="n">
        <v>0.00387</v>
      </c>
      <c r="S288" t="n">
        <v>0.00194</v>
      </c>
      <c r="T288" t="n">
        <v>0.00194</v>
      </c>
      <c r="U288" t="n">
        <v>0.00194</v>
      </c>
      <c r="V288" t="n">
        <v>0.00194</v>
      </c>
      <c r="W288" t="n">
        <v>0.00358</v>
      </c>
      <c r="X288" t="n">
        <v>0.00358</v>
      </c>
      <c r="Y288" t="n">
        <v>0.00194</v>
      </c>
      <c r="Z288" t="n">
        <v>0.00194</v>
      </c>
      <c r="AA288" t="n">
        <v>0.00194</v>
      </c>
      <c r="AB288" t="n">
        <v>0.5877833119814179</v>
      </c>
      <c r="AC288" t="n">
        <v>8.099802728311566</v>
      </c>
      <c r="AD288" t="n">
        <v>258.366</v>
      </c>
      <c r="AE288" t="n">
        <v>0.05</v>
      </c>
      <c r="AF288" t="n">
        <v>670</v>
      </c>
      <c r="AG288" t="n">
        <v>1118</v>
      </c>
      <c r="AH288" t="n">
        <v>1939</v>
      </c>
      <c r="AI288" t="n">
        <v>2471</v>
      </c>
    </row>
    <row r="289" spans="1:39">
      <c r="B289" t="n">
        <v>34</v>
      </c>
      <c r="C289" t="n">
        <v>34</v>
      </c>
      <c r="D289" t="s">
        <v>5</v>
      </c>
      <c r="E289" t="s">
        <v>9</v>
      </c>
      <c r="F289" t="n">
        <v>28</v>
      </c>
      <c r="G289" t="n">
        <v>28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0.00228</v>
      </c>
      <c r="Q289" t="n">
        <v>0.00194</v>
      </c>
      <c r="R289" t="n">
        <v>0.00387</v>
      </c>
      <c r="S289" t="n">
        <v>0.00194</v>
      </c>
      <c r="T289" t="n">
        <v>0.00194</v>
      </c>
      <c r="U289" t="n">
        <v>0.00194</v>
      </c>
      <c r="V289" t="n">
        <v>0.00194</v>
      </c>
      <c r="W289" t="n">
        <v>0.00358</v>
      </c>
      <c r="X289" t="n">
        <v>0.00358</v>
      </c>
      <c r="Y289" t="n">
        <v>0.00194</v>
      </c>
      <c r="Z289" t="n">
        <v>0.00194</v>
      </c>
      <c r="AA289" t="n">
        <v>0.00194</v>
      </c>
      <c r="AB289" t="n">
        <v>0.5877833119814179</v>
      </c>
      <c r="AC289" t="n">
        <v>8.099802728311566</v>
      </c>
      <c r="AD289" t="n">
        <v>258.366</v>
      </c>
      <c r="AE289" t="n">
        <v>0.055</v>
      </c>
      <c r="AF289" t="n">
        <v>626</v>
      </c>
      <c r="AG289" t="n">
        <v>1055</v>
      </c>
      <c r="AH289" t="n">
        <v>1788</v>
      </c>
      <c r="AI289" t="n">
        <v>2249</v>
      </c>
    </row>
    <row r="290" spans="1:39">
      <c r="B290" t="n">
        <v>34</v>
      </c>
      <c r="C290" t="n">
        <v>34</v>
      </c>
      <c r="D290" t="s">
        <v>5</v>
      </c>
      <c r="E290" t="s">
        <v>9</v>
      </c>
      <c r="F290" t="n">
        <v>28</v>
      </c>
      <c r="G290" t="n">
        <v>28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0.00228</v>
      </c>
      <c r="Q290" t="n">
        <v>0.00194</v>
      </c>
      <c r="R290" t="n">
        <v>0.00387</v>
      </c>
      <c r="S290" t="n">
        <v>0.00194</v>
      </c>
      <c r="T290" t="n">
        <v>0.00194</v>
      </c>
      <c r="U290" t="n">
        <v>0.00194</v>
      </c>
      <c r="V290" t="n">
        <v>0.00194</v>
      </c>
      <c r="W290" t="n">
        <v>0.00358</v>
      </c>
      <c r="X290" t="n">
        <v>0.00358</v>
      </c>
      <c r="Y290" t="n">
        <v>0.00194</v>
      </c>
      <c r="Z290" t="n">
        <v>0.00194</v>
      </c>
      <c r="AA290" t="n">
        <v>0.00194</v>
      </c>
      <c r="AB290" t="n">
        <v>0.5877833119814179</v>
      </c>
      <c r="AC290" t="n">
        <v>8.099802728311566</v>
      </c>
      <c r="AD290" t="n">
        <v>258.366</v>
      </c>
      <c r="AE290" t="n">
        <v>0.06</v>
      </c>
      <c r="AF290" t="n">
        <v>586</v>
      </c>
      <c r="AG290" t="n">
        <v>997</v>
      </c>
      <c r="AH290" t="n">
        <v>1659</v>
      </c>
      <c r="AI290" t="n">
        <v>2063</v>
      </c>
    </row>
    <row r="291" spans="1:39">
      <c r="B291" t="n">
        <v>34</v>
      </c>
      <c r="C291" t="n">
        <v>34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0.00228</v>
      </c>
      <c r="Q291" t="n">
        <v>0.00194</v>
      </c>
      <c r="R291" t="n">
        <v>0.00387</v>
      </c>
      <c r="S291" t="n">
        <v>0.00194</v>
      </c>
      <c r="T291" t="n">
        <v>0.00194</v>
      </c>
      <c r="U291" t="n">
        <v>0.00194</v>
      </c>
      <c r="V291" t="n">
        <v>0.00194</v>
      </c>
      <c r="W291" t="n">
        <v>0.00358</v>
      </c>
      <c r="X291" t="n">
        <v>0.00358</v>
      </c>
      <c r="Y291" t="n">
        <v>0.00194</v>
      </c>
      <c r="Z291" t="n">
        <v>0.00194</v>
      </c>
      <c r="AA291" t="n">
        <v>0.00194</v>
      </c>
      <c r="AB291" t="n">
        <v>0.5877833119814179</v>
      </c>
      <c r="AC291" t="n">
        <v>8.099802728311566</v>
      </c>
      <c r="AD291" t="n">
        <v>258.366</v>
      </c>
      <c r="AE291" t="n">
        <v>0.065</v>
      </c>
      <c r="AF291" t="n">
        <v>551</v>
      </c>
      <c r="AG291" t="n">
        <v>943</v>
      </c>
      <c r="AH291" t="n">
        <v>1547</v>
      </c>
      <c r="AI291" t="n">
        <v>1906</v>
      </c>
    </row>
    <row r="292" spans="1:39">
      <c r="B292" t="n">
        <v>34</v>
      </c>
      <c r="C292" t="n">
        <v>34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0.00228</v>
      </c>
      <c r="Q292" t="n">
        <v>0.00194</v>
      </c>
      <c r="R292" t="n">
        <v>0.00387</v>
      </c>
      <c r="S292" t="n">
        <v>0.00194</v>
      </c>
      <c r="T292" t="n">
        <v>0.00194</v>
      </c>
      <c r="U292" t="n">
        <v>0.00194</v>
      </c>
      <c r="V292" t="n">
        <v>0.00194</v>
      </c>
      <c r="W292" t="n">
        <v>0.00358</v>
      </c>
      <c r="X292" t="n">
        <v>0.00358</v>
      </c>
      <c r="Y292" t="n">
        <v>0.00194</v>
      </c>
      <c r="Z292" t="n">
        <v>0.00194</v>
      </c>
      <c r="AA292" t="n">
        <v>0.00194</v>
      </c>
      <c r="AB292" t="n">
        <v>0.5877833119814179</v>
      </c>
      <c r="AC292" t="n">
        <v>8.099802728311566</v>
      </c>
      <c r="AD292" t="n">
        <v>258.366</v>
      </c>
      <c r="AE292" t="n">
        <v>0.07000000000000001</v>
      </c>
      <c r="AF292" t="n">
        <v>519</v>
      </c>
      <c r="AG292" t="n">
        <v>895</v>
      </c>
      <c r="AH292" t="n">
        <v>1450</v>
      </c>
      <c r="AI292" t="n">
        <v>1772</v>
      </c>
    </row>
    <row r="293" spans="1:39">
      <c r="B293" t="n">
        <v>34</v>
      </c>
      <c r="C293" t="n">
        <v>34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17.25</v>
      </c>
      <c r="L293" t="n">
        <v>150</v>
      </c>
      <c r="M293" t="n">
        <v>0</v>
      </c>
      <c r="N293" t="n">
        <v>80</v>
      </c>
      <c r="O293" t="n">
        <v>11</v>
      </c>
      <c r="P293" t="n">
        <v>0.00223</v>
      </c>
      <c r="Q293" t="n">
        <v>0.00194</v>
      </c>
      <c r="R293" t="n">
        <v>0.00378</v>
      </c>
      <c r="S293" t="n">
        <v>0.00194</v>
      </c>
      <c r="T293" t="n">
        <v>0.00194</v>
      </c>
      <c r="U293" t="n">
        <v>0.00194</v>
      </c>
      <c r="V293" t="n">
        <v>0.00194</v>
      </c>
      <c r="W293" t="n">
        <v>0.0035</v>
      </c>
      <c r="X293" t="n">
        <v>0.0035</v>
      </c>
      <c r="Y293" t="n">
        <v>0.00194</v>
      </c>
      <c r="Z293" t="n">
        <v>0.00194</v>
      </c>
      <c r="AA293" t="n">
        <v>0.00194</v>
      </c>
      <c r="AB293" t="n">
        <v>0.5892898269597054</v>
      </c>
      <c r="AC293" t="n">
        <v>8.232380021412045</v>
      </c>
      <c r="AD293" t="n">
        <v>261.9785</v>
      </c>
      <c r="AE293" t="n">
        <v>0.025</v>
      </c>
      <c r="AF293" t="n">
        <v>952</v>
      </c>
      <c r="AG293" t="n">
        <v>1492</v>
      </c>
      <c r="AH293" t="n">
        <v>3142</v>
      </c>
      <c r="AI293" t="n">
        <v>4630</v>
      </c>
    </row>
    <row r="294" spans="1:39">
      <c r="B294" t="n">
        <v>34</v>
      </c>
      <c r="C294" t="n">
        <v>34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17.25</v>
      </c>
      <c r="L294" t="n">
        <v>150</v>
      </c>
      <c r="M294" t="n">
        <v>0</v>
      </c>
      <c r="N294" t="n">
        <v>80</v>
      </c>
      <c r="O294" t="n">
        <v>11</v>
      </c>
      <c r="P294" t="n">
        <v>0.00223</v>
      </c>
      <c r="Q294" t="n">
        <v>0.00194</v>
      </c>
      <c r="R294" t="n">
        <v>0.00378</v>
      </c>
      <c r="S294" t="n">
        <v>0.00194</v>
      </c>
      <c r="T294" t="n">
        <v>0.00194</v>
      </c>
      <c r="U294" t="n">
        <v>0.00194</v>
      </c>
      <c r="V294" t="n">
        <v>0.00194</v>
      </c>
      <c r="W294" t="n">
        <v>0.0035</v>
      </c>
      <c r="X294" t="n">
        <v>0.0035</v>
      </c>
      <c r="Y294" t="n">
        <v>0.00194</v>
      </c>
      <c r="Z294" t="n">
        <v>0.00194</v>
      </c>
      <c r="AA294" t="n">
        <v>0.00194</v>
      </c>
      <c r="AB294" t="n">
        <v>0.5892898269597054</v>
      </c>
      <c r="AC294" t="n">
        <v>8.232380021412045</v>
      </c>
      <c r="AD294" t="n">
        <v>261.9785</v>
      </c>
      <c r="AE294" t="n">
        <v>0.03</v>
      </c>
      <c r="AF294" t="n">
        <v>875</v>
      </c>
      <c r="AG294" t="n">
        <v>1392</v>
      </c>
      <c r="AH294" t="n">
        <v>2729</v>
      </c>
      <c r="AI294" t="n">
        <v>3882</v>
      </c>
    </row>
    <row r="295" spans="1:39">
      <c r="B295" t="n">
        <v>34</v>
      </c>
      <c r="C295" t="n">
        <v>34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17.25</v>
      </c>
      <c r="L295" t="n">
        <v>150</v>
      </c>
      <c r="M295" t="n">
        <v>0</v>
      </c>
      <c r="N295" t="n">
        <v>80</v>
      </c>
      <c r="O295" t="n">
        <v>11</v>
      </c>
      <c r="P295" t="n">
        <v>0.00223</v>
      </c>
      <c r="Q295" t="n">
        <v>0.00194</v>
      </c>
      <c r="R295" t="n">
        <v>0.00378</v>
      </c>
      <c r="S295" t="n">
        <v>0.00194</v>
      </c>
      <c r="T295" t="n">
        <v>0.00194</v>
      </c>
      <c r="U295" t="n">
        <v>0.00194</v>
      </c>
      <c r="V295" t="n">
        <v>0.00194</v>
      </c>
      <c r="W295" t="n">
        <v>0.0035</v>
      </c>
      <c r="X295" t="n">
        <v>0.0035</v>
      </c>
      <c r="Y295" t="n">
        <v>0.00194</v>
      </c>
      <c r="Z295" t="n">
        <v>0.00194</v>
      </c>
      <c r="AA295" t="n">
        <v>0.00194</v>
      </c>
      <c r="AB295" t="n">
        <v>0.5892898269597054</v>
      </c>
      <c r="AC295" t="n">
        <v>8.232380021412045</v>
      </c>
      <c r="AD295" t="n">
        <v>261.9785</v>
      </c>
      <c r="AE295" t="n">
        <v>0.035</v>
      </c>
      <c r="AF295" t="n">
        <v>807</v>
      </c>
      <c r="AG295" t="n">
        <v>1302</v>
      </c>
      <c r="AH295" t="n">
        <v>2420</v>
      </c>
      <c r="AI295" t="n">
        <v>3345</v>
      </c>
    </row>
    <row r="296" spans="1:39">
      <c r="B296" t="n">
        <v>34</v>
      </c>
      <c r="C296" t="n">
        <v>34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17.25</v>
      </c>
      <c r="L296" t="n">
        <v>150</v>
      </c>
      <c r="M296" t="n">
        <v>0</v>
      </c>
      <c r="N296" t="n">
        <v>80</v>
      </c>
      <c r="O296" t="n">
        <v>11</v>
      </c>
      <c r="P296" t="n">
        <v>0.00223</v>
      </c>
      <c r="Q296" t="n">
        <v>0.00194</v>
      </c>
      <c r="R296" t="n">
        <v>0.00378</v>
      </c>
      <c r="S296" t="n">
        <v>0.00194</v>
      </c>
      <c r="T296" t="n">
        <v>0.00194</v>
      </c>
      <c r="U296" t="n">
        <v>0.00194</v>
      </c>
      <c r="V296" t="n">
        <v>0.00194</v>
      </c>
      <c r="W296" t="n">
        <v>0.0035</v>
      </c>
      <c r="X296" t="n">
        <v>0.0035</v>
      </c>
      <c r="Y296" t="n">
        <v>0.00194</v>
      </c>
      <c r="Z296" t="n">
        <v>0.00194</v>
      </c>
      <c r="AA296" t="n">
        <v>0.00194</v>
      </c>
      <c r="AB296" t="n">
        <v>0.5892898269597054</v>
      </c>
      <c r="AC296" t="n">
        <v>8.232380021412045</v>
      </c>
      <c r="AD296" t="n">
        <v>261.9785</v>
      </c>
      <c r="AE296" t="n">
        <v>0.04</v>
      </c>
      <c r="AF296" t="n">
        <v>747</v>
      </c>
      <c r="AG296" t="n">
        <v>1220</v>
      </c>
      <c r="AH296" t="n">
        <v>2178</v>
      </c>
      <c r="AI296" t="n">
        <v>2939</v>
      </c>
    </row>
    <row r="297" spans="1:39">
      <c r="B297" t="n">
        <v>34</v>
      </c>
      <c r="C297" t="n">
        <v>34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17.25</v>
      </c>
      <c r="L297" t="n">
        <v>150</v>
      </c>
      <c r="M297" t="n">
        <v>0</v>
      </c>
      <c r="N297" t="n">
        <v>80</v>
      </c>
      <c r="O297" t="n">
        <v>11</v>
      </c>
      <c r="P297" t="n">
        <v>0.00223</v>
      </c>
      <c r="Q297" t="n">
        <v>0.00194</v>
      </c>
      <c r="R297" t="n">
        <v>0.00378</v>
      </c>
      <c r="S297" t="n">
        <v>0.00194</v>
      </c>
      <c r="T297" t="n">
        <v>0.00194</v>
      </c>
      <c r="U297" t="n">
        <v>0.00194</v>
      </c>
      <c r="V297" t="n">
        <v>0.00194</v>
      </c>
      <c r="W297" t="n">
        <v>0.0035</v>
      </c>
      <c r="X297" t="n">
        <v>0.0035</v>
      </c>
      <c r="Y297" t="n">
        <v>0.00194</v>
      </c>
      <c r="Z297" t="n">
        <v>0.00194</v>
      </c>
      <c r="AA297" t="n">
        <v>0.00194</v>
      </c>
      <c r="AB297" t="n">
        <v>0.5892898269597054</v>
      </c>
      <c r="AC297" t="n">
        <v>8.232380021412045</v>
      </c>
      <c r="AD297" t="n">
        <v>261.9785</v>
      </c>
      <c r="AE297" t="n">
        <v>0.045</v>
      </c>
      <c r="AF297" t="n">
        <v>693</v>
      </c>
      <c r="AG297" t="n">
        <v>1146</v>
      </c>
      <c r="AH297" t="n">
        <v>1983</v>
      </c>
      <c r="AI297" t="n">
        <v>2622</v>
      </c>
    </row>
    <row r="298" spans="1:39">
      <c r="B298" t="n">
        <v>34</v>
      </c>
      <c r="C298" t="n">
        <v>34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17.25</v>
      </c>
      <c r="L298" t="n">
        <v>150</v>
      </c>
      <c r="M298" t="n">
        <v>0</v>
      </c>
      <c r="N298" t="n">
        <v>80</v>
      </c>
      <c r="O298" t="n">
        <v>11</v>
      </c>
      <c r="P298" t="n">
        <v>0.00223</v>
      </c>
      <c r="Q298" t="n">
        <v>0.00194</v>
      </c>
      <c r="R298" t="n">
        <v>0.00378</v>
      </c>
      <c r="S298" t="n">
        <v>0.00194</v>
      </c>
      <c r="T298" t="n">
        <v>0.00194</v>
      </c>
      <c r="U298" t="n">
        <v>0.00194</v>
      </c>
      <c r="V298" t="n">
        <v>0.00194</v>
      </c>
      <c r="W298" t="n">
        <v>0.0035</v>
      </c>
      <c r="X298" t="n">
        <v>0.0035</v>
      </c>
      <c r="Y298" t="n">
        <v>0.00194</v>
      </c>
      <c r="Z298" t="n">
        <v>0.00194</v>
      </c>
      <c r="AA298" t="n">
        <v>0.00194</v>
      </c>
      <c r="AB298" t="n">
        <v>0.5892898269597054</v>
      </c>
      <c r="AC298" t="n">
        <v>8.232380021412045</v>
      </c>
      <c r="AD298" t="n">
        <v>261.9785</v>
      </c>
      <c r="AE298" t="n">
        <v>0.05</v>
      </c>
      <c r="AF298" t="n">
        <v>645</v>
      </c>
      <c r="AG298" t="n">
        <v>1078</v>
      </c>
      <c r="AH298" t="n">
        <v>1821</v>
      </c>
      <c r="AI298" t="n">
        <v>2367</v>
      </c>
    </row>
    <row r="299" spans="1:39">
      <c r="B299" t="n">
        <v>34</v>
      </c>
      <c r="C299" t="n">
        <v>34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17.25</v>
      </c>
      <c r="L299" t="n">
        <v>150</v>
      </c>
      <c r="M299" t="n">
        <v>0</v>
      </c>
      <c r="N299" t="n">
        <v>80</v>
      </c>
      <c r="O299" t="n">
        <v>11</v>
      </c>
      <c r="P299" t="n">
        <v>0.00223</v>
      </c>
      <c r="Q299" t="n">
        <v>0.00194</v>
      </c>
      <c r="R299" t="n">
        <v>0.00378</v>
      </c>
      <c r="S299" t="n">
        <v>0.00194</v>
      </c>
      <c r="T299" t="n">
        <v>0.00194</v>
      </c>
      <c r="U299" t="n">
        <v>0.00194</v>
      </c>
      <c r="V299" t="n">
        <v>0.00194</v>
      </c>
      <c r="W299" t="n">
        <v>0.0035</v>
      </c>
      <c r="X299" t="n">
        <v>0.0035</v>
      </c>
      <c r="Y299" t="n">
        <v>0.00194</v>
      </c>
      <c r="Z299" t="n">
        <v>0.00194</v>
      </c>
      <c r="AA299" t="n">
        <v>0.00194</v>
      </c>
      <c r="AB299" t="n">
        <v>0.5892898269597054</v>
      </c>
      <c r="AC299" t="n">
        <v>8.232380021412045</v>
      </c>
      <c r="AD299" t="n">
        <v>261.9785</v>
      </c>
      <c r="AE299" t="n">
        <v>0.055</v>
      </c>
      <c r="AF299" t="n">
        <v>602</v>
      </c>
      <c r="AG299" t="n">
        <v>1017</v>
      </c>
      <c r="AH299" t="n">
        <v>1683</v>
      </c>
      <c r="AI299" t="n">
        <v>2158</v>
      </c>
    </row>
    <row r="300" spans="1:39">
      <c r="B300" t="n">
        <v>34</v>
      </c>
      <c r="C300" t="n">
        <v>34</v>
      </c>
      <c r="D300" t="s">
        <v>5</v>
      </c>
      <c r="E300" t="s">
        <v>9</v>
      </c>
      <c r="F300" t="n">
        <v>28</v>
      </c>
      <c r="G300" t="n">
        <v>28</v>
      </c>
      <c r="H300" t="n">
        <v>0.2</v>
      </c>
      <c r="I300" t="n">
        <v>5000</v>
      </c>
      <c r="J300" t="n">
        <v>60000</v>
      </c>
      <c r="K300" t="n">
        <v>17.25</v>
      </c>
      <c r="L300" t="n">
        <v>150</v>
      </c>
      <c r="M300" t="n">
        <v>0</v>
      </c>
      <c r="N300" t="n">
        <v>80</v>
      </c>
      <c r="O300" t="n">
        <v>11</v>
      </c>
      <c r="P300" t="n">
        <v>0.00223</v>
      </c>
      <c r="Q300" t="n">
        <v>0.00194</v>
      </c>
      <c r="R300" t="n">
        <v>0.00378</v>
      </c>
      <c r="S300" t="n">
        <v>0.00194</v>
      </c>
      <c r="T300" t="n">
        <v>0.00194</v>
      </c>
      <c r="U300" t="n">
        <v>0.00194</v>
      </c>
      <c r="V300" t="n">
        <v>0.00194</v>
      </c>
      <c r="W300" t="n">
        <v>0.0035</v>
      </c>
      <c r="X300" t="n">
        <v>0.0035</v>
      </c>
      <c r="Y300" t="n">
        <v>0.00194</v>
      </c>
      <c r="Z300" t="n">
        <v>0.00194</v>
      </c>
      <c r="AA300" t="n">
        <v>0.00194</v>
      </c>
      <c r="AB300" t="n">
        <v>0.5892898269597054</v>
      </c>
      <c r="AC300" t="n">
        <v>8.232380021412045</v>
      </c>
      <c r="AD300" t="n">
        <v>261.9785</v>
      </c>
      <c r="AE300" t="n">
        <v>0.06</v>
      </c>
      <c r="AF300" t="n">
        <v>564</v>
      </c>
      <c r="AG300" t="n">
        <v>960</v>
      </c>
      <c r="AH300" t="n">
        <v>1564</v>
      </c>
      <c r="AI300" t="n">
        <v>1983</v>
      </c>
    </row>
    <row r="301" spans="1:39">
      <c r="B301" t="n">
        <v>34</v>
      </c>
      <c r="C301" t="n">
        <v>34</v>
      </c>
      <c r="D301" t="s">
        <v>5</v>
      </c>
      <c r="E301" t="s">
        <v>9</v>
      </c>
      <c r="F301" t="n">
        <v>28</v>
      </c>
      <c r="G301" t="n">
        <v>28</v>
      </c>
      <c r="H301" t="n">
        <v>0.2</v>
      </c>
      <c r="I301" t="n">
        <v>5000</v>
      </c>
      <c r="J301" t="n">
        <v>60000</v>
      </c>
      <c r="K301" t="n">
        <v>17.25</v>
      </c>
      <c r="L301" t="n">
        <v>150</v>
      </c>
      <c r="M301" t="n">
        <v>0</v>
      </c>
      <c r="N301" t="n">
        <v>80</v>
      </c>
      <c r="O301" t="n">
        <v>11</v>
      </c>
      <c r="P301" t="n">
        <v>0.00223</v>
      </c>
      <c r="Q301" t="n">
        <v>0.00194</v>
      </c>
      <c r="R301" t="n">
        <v>0.00378</v>
      </c>
      <c r="S301" t="n">
        <v>0.00194</v>
      </c>
      <c r="T301" t="n">
        <v>0.00194</v>
      </c>
      <c r="U301" t="n">
        <v>0.00194</v>
      </c>
      <c r="V301" t="n">
        <v>0.00194</v>
      </c>
      <c r="W301" t="n">
        <v>0.0035</v>
      </c>
      <c r="X301" t="n">
        <v>0.0035</v>
      </c>
      <c r="Y301" t="n">
        <v>0.00194</v>
      </c>
      <c r="Z301" t="n">
        <v>0.00194</v>
      </c>
      <c r="AA301" t="n">
        <v>0.00194</v>
      </c>
      <c r="AB301" t="n">
        <v>0.5892898269597054</v>
      </c>
      <c r="AC301" t="n">
        <v>8.232380021412045</v>
      </c>
      <c r="AD301" t="n">
        <v>261.9785</v>
      </c>
      <c r="AE301" t="n">
        <v>0.065</v>
      </c>
      <c r="AF301" t="n">
        <v>530</v>
      </c>
      <c r="AG301" t="n">
        <v>909</v>
      </c>
      <c r="AH301" t="n">
        <v>1462</v>
      </c>
      <c r="AI301" t="n">
        <v>1835</v>
      </c>
    </row>
    <row r="302" spans="1:39">
      <c r="B302" t="n">
        <v>34</v>
      </c>
      <c r="C302" t="n">
        <v>34</v>
      </c>
      <c r="D302" t="s">
        <v>5</v>
      </c>
      <c r="E302" t="s">
        <v>9</v>
      </c>
      <c r="F302" t="n">
        <v>28</v>
      </c>
      <c r="G302" t="n">
        <v>28</v>
      </c>
      <c r="H302" t="n">
        <v>0.2</v>
      </c>
      <c r="I302" t="n">
        <v>5000</v>
      </c>
      <c r="J302" t="n">
        <v>60000</v>
      </c>
      <c r="K302" t="n">
        <v>17.25</v>
      </c>
      <c r="L302" t="n">
        <v>150</v>
      </c>
      <c r="M302" t="n">
        <v>0</v>
      </c>
      <c r="N302" t="n">
        <v>80</v>
      </c>
      <c r="O302" t="n">
        <v>11</v>
      </c>
      <c r="P302" t="n">
        <v>0.00223</v>
      </c>
      <c r="Q302" t="n">
        <v>0.00194</v>
      </c>
      <c r="R302" t="n">
        <v>0.00378</v>
      </c>
      <c r="S302" t="n">
        <v>0.00194</v>
      </c>
      <c r="T302" t="n">
        <v>0.00194</v>
      </c>
      <c r="U302" t="n">
        <v>0.00194</v>
      </c>
      <c r="V302" t="n">
        <v>0.00194</v>
      </c>
      <c r="W302" t="n">
        <v>0.0035</v>
      </c>
      <c r="X302" t="n">
        <v>0.0035</v>
      </c>
      <c r="Y302" t="n">
        <v>0.00194</v>
      </c>
      <c r="Z302" t="n">
        <v>0.00194</v>
      </c>
      <c r="AA302" t="n">
        <v>0.00194</v>
      </c>
      <c r="AB302" t="n">
        <v>0.5892898269597054</v>
      </c>
      <c r="AC302" t="n">
        <v>8.232380021412045</v>
      </c>
      <c r="AD302" t="n">
        <v>261.9785</v>
      </c>
      <c r="AE302" t="n">
        <v>0.07000000000000001</v>
      </c>
      <c r="AF302" t="n">
        <v>498</v>
      </c>
      <c r="AG302" t="n">
        <v>861</v>
      </c>
      <c r="AH302" t="n">
        <v>1371</v>
      </c>
      <c r="AI302" t="n">
        <v>1707</v>
      </c>
    </row>
    <row r="303" spans="1:39">
      <c r="B303" t="n">
        <v>34</v>
      </c>
      <c r="C303" t="n">
        <v>34</v>
      </c>
      <c r="D303" t="s">
        <v>5</v>
      </c>
      <c r="E303" t="s">
        <v>9</v>
      </c>
      <c r="F303" t="n">
        <v>28</v>
      </c>
      <c r="G303" t="n">
        <v>28</v>
      </c>
      <c r="H303" t="n">
        <v>0.2</v>
      </c>
      <c r="I303" t="n">
        <v>5000</v>
      </c>
      <c r="J303" t="n">
        <v>60000</v>
      </c>
      <c r="K303" t="n">
        <v>17.5</v>
      </c>
      <c r="L303" t="n">
        <v>150</v>
      </c>
      <c r="M303" t="n">
        <v>0</v>
      </c>
      <c r="N303" t="n">
        <v>80</v>
      </c>
      <c r="O303" t="n">
        <v>11</v>
      </c>
      <c r="P303" t="n">
        <v>0.00218</v>
      </c>
      <c r="Q303" t="n">
        <v>0.00194</v>
      </c>
      <c r="R303" t="n">
        <v>0.0037</v>
      </c>
      <c r="S303" t="n">
        <v>0.00194</v>
      </c>
      <c r="T303" t="n">
        <v>0.00194</v>
      </c>
      <c r="U303" t="n">
        <v>0.00194</v>
      </c>
      <c r="V303" t="n">
        <v>0.00194</v>
      </c>
      <c r="W303" t="n">
        <v>0.00343</v>
      </c>
      <c r="X303" t="n">
        <v>0.00343</v>
      </c>
      <c r="Y303" t="n">
        <v>0.00194</v>
      </c>
      <c r="Z303" t="n">
        <v>0.00194</v>
      </c>
      <c r="AA303" t="n">
        <v>0.00194</v>
      </c>
      <c r="AB303" t="n">
        <v>0.5909545532498713</v>
      </c>
      <c r="AC303" t="n">
        <v>8.366379342098336</v>
      </c>
      <c r="AD303" t="n">
        <v>265.591</v>
      </c>
      <c r="AE303" t="n">
        <v>0.025</v>
      </c>
      <c r="AF303" t="n">
        <v>920</v>
      </c>
      <c r="AG303" t="n">
        <v>1443</v>
      </c>
      <c r="AH303" t="n">
        <v>2848</v>
      </c>
      <c r="AI303" t="n">
        <v>4357</v>
      </c>
    </row>
    <row r="304" spans="1:39">
      <c r="B304" t="n">
        <v>34</v>
      </c>
      <c r="C304" t="n">
        <v>34</v>
      </c>
      <c r="D304" t="s">
        <v>5</v>
      </c>
      <c r="E304" t="s">
        <v>9</v>
      </c>
      <c r="F304" t="n">
        <v>28</v>
      </c>
      <c r="G304" t="n">
        <v>28</v>
      </c>
      <c r="H304" t="n">
        <v>0.2</v>
      </c>
      <c r="I304" t="n">
        <v>5000</v>
      </c>
      <c r="J304" t="n">
        <v>60000</v>
      </c>
      <c r="K304" t="n">
        <v>17.5</v>
      </c>
      <c r="L304" t="n">
        <v>150</v>
      </c>
      <c r="M304" t="n">
        <v>0</v>
      </c>
      <c r="N304" t="n">
        <v>80</v>
      </c>
      <c r="O304" t="n">
        <v>11</v>
      </c>
      <c r="P304" t="n">
        <v>0.00218</v>
      </c>
      <c r="Q304" t="n">
        <v>0.00194</v>
      </c>
      <c r="R304" t="n">
        <v>0.0037</v>
      </c>
      <c r="S304" t="n">
        <v>0.00194</v>
      </c>
      <c r="T304" t="n">
        <v>0.00194</v>
      </c>
      <c r="U304" t="n">
        <v>0.00194</v>
      </c>
      <c r="V304" t="n">
        <v>0.00194</v>
      </c>
      <c r="W304" t="n">
        <v>0.00343</v>
      </c>
      <c r="X304" t="n">
        <v>0.00343</v>
      </c>
      <c r="Y304" t="n">
        <v>0.00194</v>
      </c>
      <c r="Z304" t="n">
        <v>0.00194</v>
      </c>
      <c r="AA304" t="n">
        <v>0.00194</v>
      </c>
      <c r="AB304" t="n">
        <v>0.5909545532498713</v>
      </c>
      <c r="AC304" t="n">
        <v>8.366379342098336</v>
      </c>
      <c r="AD304" t="n">
        <v>265.591</v>
      </c>
      <c r="AE304" t="n">
        <v>0.03</v>
      </c>
      <c r="AF304" t="n">
        <v>845</v>
      </c>
      <c r="AG304" t="n">
        <v>1346</v>
      </c>
      <c r="AH304" t="n">
        <v>2495</v>
      </c>
      <c r="AI304" t="n">
        <v>3667</v>
      </c>
    </row>
    <row r="305" spans="1:39">
      <c r="B305" t="n">
        <v>34</v>
      </c>
      <c r="C305" t="n">
        <v>34</v>
      </c>
      <c r="D305" t="s">
        <v>5</v>
      </c>
      <c r="E305" t="s">
        <v>9</v>
      </c>
      <c r="F305" t="n">
        <v>28</v>
      </c>
      <c r="G305" t="n">
        <v>28</v>
      </c>
      <c r="H305" t="n">
        <v>0.2</v>
      </c>
      <c r="I305" t="n">
        <v>5000</v>
      </c>
      <c r="J305" t="n">
        <v>60000</v>
      </c>
      <c r="K305" t="n">
        <v>17.5</v>
      </c>
      <c r="L305" t="n">
        <v>150</v>
      </c>
      <c r="M305" t="n">
        <v>0</v>
      </c>
      <c r="N305" t="n">
        <v>80</v>
      </c>
      <c r="O305" t="n">
        <v>11</v>
      </c>
      <c r="P305" t="n">
        <v>0.00218</v>
      </c>
      <c r="Q305" t="n">
        <v>0.00194</v>
      </c>
      <c r="R305" t="n">
        <v>0.0037</v>
      </c>
      <c r="S305" t="n">
        <v>0.00194</v>
      </c>
      <c r="T305" t="n">
        <v>0.00194</v>
      </c>
      <c r="U305" t="n">
        <v>0.00194</v>
      </c>
      <c r="V305" t="n">
        <v>0.00194</v>
      </c>
      <c r="W305" t="n">
        <v>0.00343</v>
      </c>
      <c r="X305" t="n">
        <v>0.00343</v>
      </c>
      <c r="Y305" t="n">
        <v>0.00194</v>
      </c>
      <c r="Z305" t="n">
        <v>0.00194</v>
      </c>
      <c r="AA305" t="n">
        <v>0.00194</v>
      </c>
      <c r="AB305" t="n">
        <v>0.5909545532498713</v>
      </c>
      <c r="AC305" t="n">
        <v>8.366379342098336</v>
      </c>
      <c r="AD305" t="n">
        <v>265.591</v>
      </c>
      <c r="AE305" t="n">
        <v>0.035</v>
      </c>
      <c r="AF305" t="n">
        <v>778</v>
      </c>
      <c r="AG305" t="n">
        <v>1257</v>
      </c>
      <c r="AH305" t="n">
        <v>2228</v>
      </c>
      <c r="AI305" t="n">
        <v>3171</v>
      </c>
    </row>
    <row r="306" spans="1:39">
      <c r="B306" t="n">
        <v>34</v>
      </c>
      <c r="C306" t="n">
        <v>34</v>
      </c>
      <c r="D306" t="s">
        <v>5</v>
      </c>
      <c r="E306" t="s">
        <v>9</v>
      </c>
      <c r="F306" t="n">
        <v>28</v>
      </c>
      <c r="G306" t="n">
        <v>28</v>
      </c>
      <c r="H306" t="n">
        <v>0.2</v>
      </c>
      <c r="I306" t="n">
        <v>5000</v>
      </c>
      <c r="J306" t="n">
        <v>60000</v>
      </c>
      <c r="K306" t="n">
        <v>17.5</v>
      </c>
      <c r="L306" t="n">
        <v>150</v>
      </c>
      <c r="M306" t="n">
        <v>0</v>
      </c>
      <c r="N306" t="n">
        <v>80</v>
      </c>
      <c r="O306" t="n">
        <v>11</v>
      </c>
      <c r="P306" t="n">
        <v>0.00218</v>
      </c>
      <c r="Q306" t="n">
        <v>0.00194</v>
      </c>
      <c r="R306" t="n">
        <v>0.0037</v>
      </c>
      <c r="S306" t="n">
        <v>0.00194</v>
      </c>
      <c r="T306" t="n">
        <v>0.00194</v>
      </c>
      <c r="U306" t="n">
        <v>0.00194</v>
      </c>
      <c r="V306" t="n">
        <v>0.00194</v>
      </c>
      <c r="W306" t="n">
        <v>0.00343</v>
      </c>
      <c r="X306" t="n">
        <v>0.00343</v>
      </c>
      <c r="Y306" t="n">
        <v>0.00194</v>
      </c>
      <c r="Z306" t="n">
        <v>0.00194</v>
      </c>
      <c r="AA306" t="n">
        <v>0.00194</v>
      </c>
      <c r="AB306" t="n">
        <v>0.5909545532498713</v>
      </c>
      <c r="AC306" t="n">
        <v>8.366379342098336</v>
      </c>
      <c r="AD306" t="n">
        <v>265.591</v>
      </c>
      <c r="AE306" t="n">
        <v>0.04</v>
      </c>
      <c r="AF306" t="n">
        <v>719</v>
      </c>
      <c r="AG306" t="n">
        <v>1177</v>
      </c>
      <c r="AH306" t="n">
        <v>2016</v>
      </c>
      <c r="AI306" t="n">
        <v>2795</v>
      </c>
    </row>
    <row r="307" spans="1:39">
      <c r="B307" t="n">
        <v>34</v>
      </c>
      <c r="C307" t="n">
        <v>34</v>
      </c>
      <c r="D307" t="s">
        <v>5</v>
      </c>
      <c r="E307" t="s">
        <v>9</v>
      </c>
      <c r="F307" t="n">
        <v>28</v>
      </c>
      <c r="G307" t="n">
        <v>28</v>
      </c>
      <c r="H307" t="n">
        <v>0.2</v>
      </c>
      <c r="I307" t="n">
        <v>5000</v>
      </c>
      <c r="J307" t="n">
        <v>60000</v>
      </c>
      <c r="K307" t="n">
        <v>17.5</v>
      </c>
      <c r="L307" t="n">
        <v>150</v>
      </c>
      <c r="M307" t="n">
        <v>0</v>
      </c>
      <c r="N307" t="n">
        <v>80</v>
      </c>
      <c r="O307" t="n">
        <v>11</v>
      </c>
      <c r="P307" t="n">
        <v>0.00218</v>
      </c>
      <c r="Q307" t="n">
        <v>0.00194</v>
      </c>
      <c r="R307" t="n">
        <v>0.0037</v>
      </c>
      <c r="S307" t="n">
        <v>0.00194</v>
      </c>
      <c r="T307" t="n">
        <v>0.00194</v>
      </c>
      <c r="U307" t="n">
        <v>0.00194</v>
      </c>
      <c r="V307" t="n">
        <v>0.00194</v>
      </c>
      <c r="W307" t="n">
        <v>0.00343</v>
      </c>
      <c r="X307" t="n">
        <v>0.00343</v>
      </c>
      <c r="Y307" t="n">
        <v>0.00194</v>
      </c>
      <c r="Z307" t="n">
        <v>0.00194</v>
      </c>
      <c r="AA307" t="n">
        <v>0.00194</v>
      </c>
      <c r="AB307" t="n">
        <v>0.5909545532498713</v>
      </c>
      <c r="AC307" t="n">
        <v>8.366379342098336</v>
      </c>
      <c r="AD307" t="n">
        <v>265.591</v>
      </c>
      <c r="AE307" t="n">
        <v>0.045</v>
      </c>
      <c r="AF307" t="n">
        <v>667</v>
      </c>
      <c r="AG307" t="n">
        <v>1105</v>
      </c>
      <c r="AH307" t="n">
        <v>1843</v>
      </c>
      <c r="AI307" t="n">
        <v>2500</v>
      </c>
    </row>
    <row r="308" spans="1:39">
      <c r="B308" t="n">
        <v>34</v>
      </c>
      <c r="C308" t="n">
        <v>34</v>
      </c>
      <c r="D308" t="s">
        <v>5</v>
      </c>
      <c r="E308" t="s">
        <v>9</v>
      </c>
      <c r="F308" t="n">
        <v>28</v>
      </c>
      <c r="G308" t="n">
        <v>28</v>
      </c>
      <c r="H308" t="n">
        <v>0.2</v>
      </c>
      <c r="I308" t="n">
        <v>5000</v>
      </c>
      <c r="J308" t="n">
        <v>60000</v>
      </c>
      <c r="K308" t="n">
        <v>17.5</v>
      </c>
      <c r="L308" t="n">
        <v>150</v>
      </c>
      <c r="M308" t="n">
        <v>0</v>
      </c>
      <c r="N308" t="n">
        <v>80</v>
      </c>
      <c r="O308" t="n">
        <v>11</v>
      </c>
      <c r="P308" t="n">
        <v>0.00218</v>
      </c>
      <c r="Q308" t="n">
        <v>0.00194</v>
      </c>
      <c r="R308" t="n">
        <v>0.0037</v>
      </c>
      <c r="S308" t="n">
        <v>0.00194</v>
      </c>
      <c r="T308" t="n">
        <v>0.00194</v>
      </c>
      <c r="U308" t="n">
        <v>0.00194</v>
      </c>
      <c r="V308" t="n">
        <v>0.00194</v>
      </c>
      <c r="W308" t="n">
        <v>0.00343</v>
      </c>
      <c r="X308" t="n">
        <v>0.00343</v>
      </c>
      <c r="Y308" t="n">
        <v>0.00194</v>
      </c>
      <c r="Z308" t="n">
        <v>0.00194</v>
      </c>
      <c r="AA308" t="n">
        <v>0.00194</v>
      </c>
      <c r="AB308" t="n">
        <v>0.5909545532498713</v>
      </c>
      <c r="AC308" t="n">
        <v>8.366379342098336</v>
      </c>
      <c r="AD308" t="n">
        <v>265.591</v>
      </c>
      <c r="AE308" t="n">
        <v>0.05</v>
      </c>
      <c r="AF308" t="n">
        <v>621</v>
      </c>
      <c r="AG308" t="n">
        <v>1039</v>
      </c>
      <c r="AH308" t="n">
        <v>1698</v>
      </c>
      <c r="AI308" t="n">
        <v>2262</v>
      </c>
    </row>
    <row r="309" spans="1:39">
      <c r="B309" t="n">
        <v>34</v>
      </c>
      <c r="C309" t="n">
        <v>34</v>
      </c>
      <c r="D309" t="s">
        <v>5</v>
      </c>
      <c r="E309" t="s">
        <v>9</v>
      </c>
      <c r="F309" t="n">
        <v>28</v>
      </c>
      <c r="G309" t="n">
        <v>28</v>
      </c>
      <c r="H309" t="n">
        <v>0.2</v>
      </c>
      <c r="I309" t="n">
        <v>5000</v>
      </c>
      <c r="J309" t="n">
        <v>60000</v>
      </c>
      <c r="K309" t="n">
        <v>17.5</v>
      </c>
      <c r="L309" t="n">
        <v>150</v>
      </c>
      <c r="M309" t="n">
        <v>0</v>
      </c>
      <c r="N309" t="n">
        <v>80</v>
      </c>
      <c r="O309" t="n">
        <v>11</v>
      </c>
      <c r="P309" t="n">
        <v>0.00218</v>
      </c>
      <c r="Q309" t="n">
        <v>0.00194</v>
      </c>
      <c r="R309" t="n">
        <v>0.0037</v>
      </c>
      <c r="S309" t="n">
        <v>0.00194</v>
      </c>
      <c r="T309" t="n">
        <v>0.00194</v>
      </c>
      <c r="U309" t="n">
        <v>0.00194</v>
      </c>
      <c r="V309" t="n">
        <v>0.00194</v>
      </c>
      <c r="W309" t="n">
        <v>0.00343</v>
      </c>
      <c r="X309" t="n">
        <v>0.00343</v>
      </c>
      <c r="Y309" t="n">
        <v>0.00194</v>
      </c>
      <c r="Z309" t="n">
        <v>0.00194</v>
      </c>
      <c r="AA309" t="n">
        <v>0.00194</v>
      </c>
      <c r="AB309" t="n">
        <v>0.5909545532498713</v>
      </c>
      <c r="AC309" t="n">
        <v>8.366379342098336</v>
      </c>
      <c r="AD309" t="n">
        <v>265.591</v>
      </c>
      <c r="AE309" t="n">
        <v>0.055</v>
      </c>
      <c r="AF309" t="n">
        <v>579</v>
      </c>
      <c r="AG309" t="n">
        <v>979</v>
      </c>
      <c r="AH309" t="n">
        <v>1575</v>
      </c>
      <c r="AI309" t="n">
        <v>2066</v>
      </c>
    </row>
    <row r="310" spans="1:39">
      <c r="B310" t="n">
        <v>34</v>
      </c>
      <c r="C310" t="n">
        <v>34</v>
      </c>
      <c r="D310" t="s">
        <v>5</v>
      </c>
      <c r="E310" t="s">
        <v>9</v>
      </c>
      <c r="F310" t="n">
        <v>28</v>
      </c>
      <c r="G310" t="n">
        <v>28</v>
      </c>
      <c r="H310" t="n">
        <v>0.2</v>
      </c>
      <c r="I310" t="n">
        <v>5000</v>
      </c>
      <c r="J310" t="n">
        <v>60000</v>
      </c>
      <c r="K310" t="n">
        <v>17.5</v>
      </c>
      <c r="L310" t="n">
        <v>150</v>
      </c>
      <c r="M310" t="n">
        <v>0</v>
      </c>
      <c r="N310" t="n">
        <v>80</v>
      </c>
      <c r="O310" t="n">
        <v>11</v>
      </c>
      <c r="P310" t="n">
        <v>0.00218</v>
      </c>
      <c r="Q310" t="n">
        <v>0.00194</v>
      </c>
      <c r="R310" t="n">
        <v>0.0037</v>
      </c>
      <c r="S310" t="n">
        <v>0.00194</v>
      </c>
      <c r="T310" t="n">
        <v>0.00194</v>
      </c>
      <c r="U310" t="n">
        <v>0.00194</v>
      </c>
      <c r="V310" t="n">
        <v>0.00194</v>
      </c>
      <c r="W310" t="n">
        <v>0.00343</v>
      </c>
      <c r="X310" t="n">
        <v>0.00343</v>
      </c>
      <c r="Y310" t="n">
        <v>0.00194</v>
      </c>
      <c r="Z310" t="n">
        <v>0.00194</v>
      </c>
      <c r="AA310" t="n">
        <v>0.00194</v>
      </c>
      <c r="AB310" t="n">
        <v>0.5909545532498713</v>
      </c>
      <c r="AC310" t="n">
        <v>8.366379342098336</v>
      </c>
      <c r="AD310" t="n">
        <v>265.591</v>
      </c>
      <c r="AE310" t="n">
        <v>0.06</v>
      </c>
      <c r="AF310" t="n">
        <v>542</v>
      </c>
      <c r="AG310" t="n">
        <v>924</v>
      </c>
      <c r="AH310" t="n">
        <v>1468</v>
      </c>
      <c r="AI310" t="n">
        <v>1901</v>
      </c>
    </row>
    <row r="311" spans="1:39">
      <c r="B311" t="n">
        <v>34</v>
      </c>
      <c r="C311" t="n">
        <v>34</v>
      </c>
      <c r="D311" t="s">
        <v>5</v>
      </c>
      <c r="E311" t="s">
        <v>9</v>
      </c>
      <c r="F311" t="n">
        <v>28</v>
      </c>
      <c r="G311" t="n">
        <v>28</v>
      </c>
      <c r="H311" t="n">
        <v>0.2</v>
      </c>
      <c r="I311" t="n">
        <v>5000</v>
      </c>
      <c r="J311" t="n">
        <v>60000</v>
      </c>
      <c r="K311" t="n">
        <v>17.5</v>
      </c>
      <c r="L311" t="n">
        <v>150</v>
      </c>
      <c r="M311" t="n">
        <v>0</v>
      </c>
      <c r="N311" t="n">
        <v>80</v>
      </c>
      <c r="O311" t="n">
        <v>11</v>
      </c>
      <c r="P311" t="n">
        <v>0.00218</v>
      </c>
      <c r="Q311" t="n">
        <v>0.00194</v>
      </c>
      <c r="R311" t="n">
        <v>0.0037</v>
      </c>
      <c r="S311" t="n">
        <v>0.00194</v>
      </c>
      <c r="T311" t="n">
        <v>0.00194</v>
      </c>
      <c r="U311" t="n">
        <v>0.00194</v>
      </c>
      <c r="V311" t="n">
        <v>0.00194</v>
      </c>
      <c r="W311" t="n">
        <v>0.00343</v>
      </c>
      <c r="X311" t="n">
        <v>0.00343</v>
      </c>
      <c r="Y311" t="n">
        <v>0.00194</v>
      </c>
      <c r="Z311" t="n">
        <v>0.00194</v>
      </c>
      <c r="AA311" t="n">
        <v>0.00194</v>
      </c>
      <c r="AB311" t="n">
        <v>0.5909545532498713</v>
      </c>
      <c r="AC311" t="n">
        <v>8.366379342098336</v>
      </c>
      <c r="AD311" t="n">
        <v>265.591</v>
      </c>
      <c r="AE311" t="n">
        <v>0.065</v>
      </c>
      <c r="AF311" t="n">
        <v>508</v>
      </c>
      <c r="AG311" t="n">
        <v>874</v>
      </c>
      <c r="AH311" t="n">
        <v>1374</v>
      </c>
      <c r="AI311" t="n">
        <v>1761</v>
      </c>
    </row>
    <row r="312" spans="1:39">
      <c r="B312" t="n">
        <v>34</v>
      </c>
      <c r="C312" t="n">
        <v>34</v>
      </c>
      <c r="D312" t="s">
        <v>5</v>
      </c>
      <c r="E312" t="s">
        <v>9</v>
      </c>
      <c r="F312" t="n">
        <v>28</v>
      </c>
      <c r="G312" t="n">
        <v>28</v>
      </c>
      <c r="H312" t="n">
        <v>0.2</v>
      </c>
      <c r="I312" t="n">
        <v>5000</v>
      </c>
      <c r="J312" t="n">
        <v>60000</v>
      </c>
      <c r="K312" t="n">
        <v>17.5</v>
      </c>
      <c r="L312" t="n">
        <v>150</v>
      </c>
      <c r="M312" t="n">
        <v>0</v>
      </c>
      <c r="N312" t="n">
        <v>80</v>
      </c>
      <c r="O312" t="n">
        <v>11</v>
      </c>
      <c r="P312" t="n">
        <v>0.00218</v>
      </c>
      <c r="Q312" t="n">
        <v>0.00194</v>
      </c>
      <c r="R312" t="n">
        <v>0.0037</v>
      </c>
      <c r="S312" t="n">
        <v>0.00194</v>
      </c>
      <c r="T312" t="n">
        <v>0.00194</v>
      </c>
      <c r="U312" t="n">
        <v>0.00194</v>
      </c>
      <c r="V312" t="n">
        <v>0.00194</v>
      </c>
      <c r="W312" t="n">
        <v>0.00343</v>
      </c>
      <c r="X312" t="n">
        <v>0.00343</v>
      </c>
      <c r="Y312" t="n">
        <v>0.00194</v>
      </c>
      <c r="Z312" t="n">
        <v>0.00194</v>
      </c>
      <c r="AA312" t="n">
        <v>0.00194</v>
      </c>
      <c r="AB312" t="n">
        <v>0.5909545532498713</v>
      </c>
      <c r="AC312" t="n">
        <v>8.366379342098336</v>
      </c>
      <c r="AD312" t="n">
        <v>265.591</v>
      </c>
      <c r="AE312" t="n">
        <v>0.07000000000000001</v>
      </c>
      <c r="AF312" t="n">
        <v>478</v>
      </c>
      <c r="AG312" t="n">
        <v>828</v>
      </c>
      <c r="AH312" t="n">
        <v>1292</v>
      </c>
      <c r="AI312" t="n">
        <v>1640</v>
      </c>
    </row>
    <row r="313" spans="1:39">
      <c r="B313" t="n">
        <v>34</v>
      </c>
      <c r="C313" t="n">
        <v>34</v>
      </c>
      <c r="D313" t="s">
        <v>5</v>
      </c>
      <c r="E313" t="s">
        <v>9</v>
      </c>
      <c r="F313" t="n">
        <v>28</v>
      </c>
      <c r="G313" t="n">
        <v>28</v>
      </c>
      <c r="H313" t="n">
        <v>0.2</v>
      </c>
      <c r="I313" t="n">
        <v>5000</v>
      </c>
      <c r="J313" t="n">
        <v>60000</v>
      </c>
      <c r="K313" t="n">
        <v>17.75</v>
      </c>
      <c r="L313" t="n">
        <v>150</v>
      </c>
      <c r="M313" t="n">
        <v>0</v>
      </c>
      <c r="N313" t="n">
        <v>80</v>
      </c>
      <c r="O313" t="n">
        <v>11</v>
      </c>
      <c r="P313" t="n">
        <v>0.00214</v>
      </c>
      <c r="Q313" t="n">
        <v>0.00194</v>
      </c>
      <c r="R313" t="n">
        <v>0.00362</v>
      </c>
      <c r="S313" t="n">
        <v>0.00194</v>
      </c>
      <c r="T313" t="n">
        <v>0.00194</v>
      </c>
      <c r="U313" t="n">
        <v>0.00194</v>
      </c>
      <c r="V313" t="n">
        <v>0.00194</v>
      </c>
      <c r="W313" t="n">
        <v>0.00336</v>
      </c>
      <c r="X313" t="n">
        <v>0.00336</v>
      </c>
      <c r="Y313" t="n">
        <v>0.00194</v>
      </c>
      <c r="Z313" t="n">
        <v>0.00194</v>
      </c>
      <c r="AA313" t="n">
        <v>0.00194</v>
      </c>
      <c r="AB313" t="n">
        <v>0.5929671310005263</v>
      </c>
      <c r="AC313" t="n">
        <v>8.503204226722985</v>
      </c>
      <c r="AD313" t="n">
        <v>269.2035</v>
      </c>
      <c r="AE313" t="n">
        <v>0.025</v>
      </c>
      <c r="AF313" t="n">
        <v>890</v>
      </c>
      <c r="AG313" t="n">
        <v>1399</v>
      </c>
      <c r="AH313" t="n">
        <v>2580</v>
      </c>
      <c r="AI313" t="n">
        <v>4106</v>
      </c>
    </row>
    <row r="314" spans="1:39">
      <c r="B314" t="n">
        <v>34</v>
      </c>
      <c r="C314" t="n">
        <v>34</v>
      </c>
      <c r="D314" t="s">
        <v>5</v>
      </c>
      <c r="E314" t="s">
        <v>9</v>
      </c>
      <c r="F314" t="n">
        <v>28</v>
      </c>
      <c r="G314" t="n">
        <v>28</v>
      </c>
      <c r="H314" t="n">
        <v>0.2</v>
      </c>
      <c r="I314" t="n">
        <v>5000</v>
      </c>
      <c r="J314" t="n">
        <v>60000</v>
      </c>
      <c r="K314" t="n">
        <v>17.75</v>
      </c>
      <c r="L314" t="n">
        <v>150</v>
      </c>
      <c r="M314" t="n">
        <v>0</v>
      </c>
      <c r="N314" t="n">
        <v>80</v>
      </c>
      <c r="O314" t="n">
        <v>11</v>
      </c>
      <c r="P314" t="n">
        <v>0.00214</v>
      </c>
      <c r="Q314" t="n">
        <v>0.00194</v>
      </c>
      <c r="R314" t="n">
        <v>0.00362</v>
      </c>
      <c r="S314" t="n">
        <v>0.00194</v>
      </c>
      <c r="T314" t="n">
        <v>0.00194</v>
      </c>
      <c r="U314" t="n">
        <v>0.00194</v>
      </c>
      <c r="V314" t="n">
        <v>0.00194</v>
      </c>
      <c r="W314" t="n">
        <v>0.00336</v>
      </c>
      <c r="X314" t="n">
        <v>0.00336</v>
      </c>
      <c r="Y314" t="n">
        <v>0.00194</v>
      </c>
      <c r="Z314" t="n">
        <v>0.00194</v>
      </c>
      <c r="AA314" t="n">
        <v>0.00194</v>
      </c>
      <c r="AB314" t="n">
        <v>0.5929671310005263</v>
      </c>
      <c r="AC314" t="n">
        <v>8.503204226722985</v>
      </c>
      <c r="AD314" t="n">
        <v>269.2035</v>
      </c>
      <c r="AE314" t="n">
        <v>0.03</v>
      </c>
      <c r="AF314" t="n">
        <v>817</v>
      </c>
      <c r="AG314" t="n">
        <v>1303</v>
      </c>
      <c r="AH314" t="n">
        <v>2281</v>
      </c>
      <c r="AI314" t="n">
        <v>3471</v>
      </c>
    </row>
    <row r="315" spans="1:39">
      <c r="B315" t="n">
        <v>34</v>
      </c>
      <c r="C315" t="n">
        <v>34</v>
      </c>
      <c r="D315" t="s">
        <v>5</v>
      </c>
      <c r="E315" t="s">
        <v>9</v>
      </c>
      <c r="F315" t="n">
        <v>28</v>
      </c>
      <c r="G315" t="n">
        <v>28</v>
      </c>
      <c r="H315" t="n">
        <v>0.2</v>
      </c>
      <c r="I315" t="n">
        <v>5000</v>
      </c>
      <c r="J315" t="n">
        <v>60000</v>
      </c>
      <c r="K315" t="n">
        <v>17.75</v>
      </c>
      <c r="L315" t="n">
        <v>150</v>
      </c>
      <c r="M315" t="n">
        <v>0</v>
      </c>
      <c r="N315" t="n">
        <v>80</v>
      </c>
      <c r="O315" t="n">
        <v>11</v>
      </c>
      <c r="P315" t="n">
        <v>0.00214</v>
      </c>
      <c r="Q315" t="n">
        <v>0.00194</v>
      </c>
      <c r="R315" t="n">
        <v>0.00362</v>
      </c>
      <c r="S315" t="n">
        <v>0.00194</v>
      </c>
      <c r="T315" t="n">
        <v>0.00194</v>
      </c>
      <c r="U315" t="n">
        <v>0.00194</v>
      </c>
      <c r="V315" t="n">
        <v>0.00194</v>
      </c>
      <c r="W315" t="n">
        <v>0.00336</v>
      </c>
      <c r="X315" t="n">
        <v>0.00336</v>
      </c>
      <c r="Y315" t="n">
        <v>0.00194</v>
      </c>
      <c r="Z315" t="n">
        <v>0.00194</v>
      </c>
      <c r="AA315" t="n">
        <v>0.00194</v>
      </c>
      <c r="AB315" t="n">
        <v>0.5929671310005263</v>
      </c>
      <c r="AC315" t="n">
        <v>8.503204226722985</v>
      </c>
      <c r="AD315" t="n">
        <v>269.2035</v>
      </c>
      <c r="AE315" t="n">
        <v>0.035</v>
      </c>
      <c r="AF315" t="n">
        <v>752</v>
      </c>
      <c r="AG315" t="n">
        <v>1217</v>
      </c>
      <c r="AH315" t="n">
        <v>2052</v>
      </c>
      <c r="AI315" t="n">
        <v>3011</v>
      </c>
    </row>
    <row r="316" spans="1:39">
      <c r="B316" t="n">
        <v>34</v>
      </c>
      <c r="C316" t="n">
        <v>34</v>
      </c>
      <c r="D316" t="s">
        <v>5</v>
      </c>
      <c r="E316" t="s">
        <v>9</v>
      </c>
      <c r="F316" t="n">
        <v>28</v>
      </c>
      <c r="G316" t="n">
        <v>28</v>
      </c>
      <c r="H316" t="n">
        <v>0.2</v>
      </c>
      <c r="I316" t="n">
        <v>5000</v>
      </c>
      <c r="J316" t="n">
        <v>60000</v>
      </c>
      <c r="K316" t="n">
        <v>17.75</v>
      </c>
      <c r="L316" t="n">
        <v>150</v>
      </c>
      <c r="M316" t="n">
        <v>0</v>
      </c>
      <c r="N316" t="n">
        <v>80</v>
      </c>
      <c r="O316" t="n">
        <v>11</v>
      </c>
      <c r="P316" t="n">
        <v>0.00214</v>
      </c>
      <c r="Q316" t="n">
        <v>0.00194</v>
      </c>
      <c r="R316" t="n">
        <v>0.00362</v>
      </c>
      <c r="S316" t="n">
        <v>0.00194</v>
      </c>
      <c r="T316" t="n">
        <v>0.00194</v>
      </c>
      <c r="U316" t="n">
        <v>0.00194</v>
      </c>
      <c r="V316" t="n">
        <v>0.00194</v>
      </c>
      <c r="W316" t="n">
        <v>0.00336</v>
      </c>
      <c r="X316" t="n">
        <v>0.00336</v>
      </c>
      <c r="Y316" t="n">
        <v>0.00194</v>
      </c>
      <c r="Z316" t="n">
        <v>0.00194</v>
      </c>
      <c r="AA316" t="n">
        <v>0.00194</v>
      </c>
      <c r="AB316" t="n">
        <v>0.5929671310005263</v>
      </c>
      <c r="AC316" t="n">
        <v>8.503204226722985</v>
      </c>
      <c r="AD316" t="n">
        <v>269.2035</v>
      </c>
      <c r="AE316" t="n">
        <v>0.04</v>
      </c>
      <c r="AF316" t="n">
        <v>694</v>
      </c>
      <c r="AG316" t="n">
        <v>1138</v>
      </c>
      <c r="AH316" t="n">
        <v>1867</v>
      </c>
      <c r="AI316" t="n">
        <v>2662</v>
      </c>
    </row>
    <row r="317" spans="1:39">
      <c r="B317" t="n">
        <v>34</v>
      </c>
      <c r="C317" t="n">
        <v>34</v>
      </c>
      <c r="D317" t="s">
        <v>5</v>
      </c>
      <c r="E317" t="s">
        <v>9</v>
      </c>
      <c r="F317" t="n">
        <v>28</v>
      </c>
      <c r="G317" t="n">
        <v>28</v>
      </c>
      <c r="H317" t="n">
        <v>0.2</v>
      </c>
      <c r="I317" t="n">
        <v>5000</v>
      </c>
      <c r="J317" t="n">
        <v>60000</v>
      </c>
      <c r="K317" t="n">
        <v>17.75</v>
      </c>
      <c r="L317" t="n">
        <v>150</v>
      </c>
      <c r="M317" t="n">
        <v>0</v>
      </c>
      <c r="N317" t="n">
        <v>80</v>
      </c>
      <c r="O317" t="n">
        <v>11</v>
      </c>
      <c r="P317" t="n">
        <v>0.00214</v>
      </c>
      <c r="Q317" t="n">
        <v>0.00194</v>
      </c>
      <c r="R317" t="n">
        <v>0.00362</v>
      </c>
      <c r="S317" t="n">
        <v>0.00194</v>
      </c>
      <c r="T317" t="n">
        <v>0.00194</v>
      </c>
      <c r="U317" t="n">
        <v>0.00194</v>
      </c>
      <c r="V317" t="n">
        <v>0.00194</v>
      </c>
      <c r="W317" t="n">
        <v>0.00336</v>
      </c>
      <c r="X317" t="n">
        <v>0.00336</v>
      </c>
      <c r="Y317" t="n">
        <v>0.00194</v>
      </c>
      <c r="Z317" t="n">
        <v>0.00194</v>
      </c>
      <c r="AA317" t="n">
        <v>0.00194</v>
      </c>
      <c r="AB317" t="n">
        <v>0.5929671310005263</v>
      </c>
      <c r="AC317" t="n">
        <v>8.503204226722985</v>
      </c>
      <c r="AD317" t="n">
        <v>269.2035</v>
      </c>
      <c r="AE317" t="n">
        <v>0.045</v>
      </c>
      <c r="AF317" t="n">
        <v>643</v>
      </c>
      <c r="AG317" t="n">
        <v>1067</v>
      </c>
      <c r="AH317" t="n">
        <v>1715</v>
      </c>
      <c r="AI317" t="n">
        <v>2387</v>
      </c>
    </row>
    <row r="318" spans="1:39">
      <c r="B318" t="n">
        <v>34</v>
      </c>
      <c r="C318" t="n">
        <v>34</v>
      </c>
      <c r="D318" t="s">
        <v>5</v>
      </c>
      <c r="E318" t="s">
        <v>9</v>
      </c>
      <c r="F318" t="n">
        <v>28</v>
      </c>
      <c r="G318" t="n">
        <v>28</v>
      </c>
      <c r="H318" t="n">
        <v>0.2</v>
      </c>
      <c r="I318" t="n">
        <v>5000</v>
      </c>
      <c r="J318" t="n">
        <v>60000</v>
      </c>
      <c r="K318" t="n">
        <v>17.75</v>
      </c>
      <c r="L318" t="n">
        <v>150</v>
      </c>
      <c r="M318" t="n">
        <v>0</v>
      </c>
      <c r="N318" t="n">
        <v>80</v>
      </c>
      <c r="O318" t="n">
        <v>11</v>
      </c>
      <c r="P318" t="n">
        <v>0.00214</v>
      </c>
      <c r="Q318" t="n">
        <v>0.00194</v>
      </c>
      <c r="R318" t="n">
        <v>0.00362</v>
      </c>
      <c r="S318" t="n">
        <v>0.00194</v>
      </c>
      <c r="T318" t="n">
        <v>0.00194</v>
      </c>
      <c r="U318" t="n">
        <v>0.00194</v>
      </c>
      <c r="V318" t="n">
        <v>0.00194</v>
      </c>
      <c r="W318" t="n">
        <v>0.00336</v>
      </c>
      <c r="X318" t="n">
        <v>0.00336</v>
      </c>
      <c r="Y318" t="n">
        <v>0.00194</v>
      </c>
      <c r="Z318" t="n">
        <v>0.00194</v>
      </c>
      <c r="AA318" t="n">
        <v>0.00194</v>
      </c>
      <c r="AB318" t="n">
        <v>0.5929671310005263</v>
      </c>
      <c r="AC318" t="n">
        <v>8.503204226722985</v>
      </c>
      <c r="AD318" t="n">
        <v>269.2035</v>
      </c>
      <c r="AE318" t="n">
        <v>0.05</v>
      </c>
      <c r="AF318" t="n">
        <v>598</v>
      </c>
      <c r="AG318" t="n">
        <v>1003</v>
      </c>
      <c r="AH318" t="n">
        <v>1586</v>
      </c>
      <c r="AI318" t="n">
        <v>2164</v>
      </c>
    </row>
    <row r="319" spans="1:39">
      <c r="B319" t="n">
        <v>34</v>
      </c>
      <c r="C319" t="n">
        <v>34</v>
      </c>
      <c r="D319" t="s">
        <v>5</v>
      </c>
      <c r="E319" t="s">
        <v>9</v>
      </c>
      <c r="F319" t="n">
        <v>28</v>
      </c>
      <c r="G319" t="n">
        <v>28</v>
      </c>
      <c r="H319" t="n">
        <v>0.2</v>
      </c>
      <c r="I319" t="n">
        <v>5000</v>
      </c>
      <c r="J319" t="n">
        <v>60000</v>
      </c>
      <c r="K319" t="n">
        <v>17.75</v>
      </c>
      <c r="L319" t="n">
        <v>150</v>
      </c>
      <c r="M319" t="n">
        <v>0</v>
      </c>
      <c r="N319" t="n">
        <v>80</v>
      </c>
      <c r="O319" t="n">
        <v>11</v>
      </c>
      <c r="P319" t="n">
        <v>0.00214</v>
      </c>
      <c r="Q319" t="n">
        <v>0.00194</v>
      </c>
      <c r="R319" t="n">
        <v>0.00362</v>
      </c>
      <c r="S319" t="n">
        <v>0.00194</v>
      </c>
      <c r="T319" t="n">
        <v>0.00194</v>
      </c>
      <c r="U319" t="n">
        <v>0.00194</v>
      </c>
      <c r="V319" t="n">
        <v>0.00194</v>
      </c>
      <c r="W319" t="n">
        <v>0.00336</v>
      </c>
      <c r="X319" t="n">
        <v>0.00336</v>
      </c>
      <c r="Y319" t="n">
        <v>0.00194</v>
      </c>
      <c r="Z319" t="n">
        <v>0.00194</v>
      </c>
      <c r="AA319" t="n">
        <v>0.00194</v>
      </c>
      <c r="AB319" t="n">
        <v>0.5929671310005263</v>
      </c>
      <c r="AC319" t="n">
        <v>8.503204226722985</v>
      </c>
      <c r="AD319" t="n">
        <v>269.2035</v>
      </c>
      <c r="AE319" t="n">
        <v>0.055</v>
      </c>
      <c r="AF319" t="n">
        <v>558</v>
      </c>
      <c r="AG319" t="n">
        <v>944</v>
      </c>
      <c r="AH319" t="n">
        <v>1475</v>
      </c>
      <c r="AI319" t="n">
        <v>1980</v>
      </c>
    </row>
    <row r="320" spans="1:39">
      <c r="B320" t="n">
        <v>34</v>
      </c>
      <c r="C320" t="n">
        <v>34</v>
      </c>
      <c r="D320" t="s">
        <v>5</v>
      </c>
      <c r="E320" t="s">
        <v>9</v>
      </c>
      <c r="F320" t="n">
        <v>28</v>
      </c>
      <c r="G320" t="n">
        <v>28</v>
      </c>
      <c r="H320" t="n">
        <v>0.2</v>
      </c>
      <c r="I320" t="n">
        <v>5000</v>
      </c>
      <c r="J320" t="n">
        <v>60000</v>
      </c>
      <c r="K320" t="n">
        <v>17.75</v>
      </c>
      <c r="L320" t="n">
        <v>150</v>
      </c>
      <c r="M320" t="n">
        <v>0</v>
      </c>
      <c r="N320" t="n">
        <v>80</v>
      </c>
      <c r="O320" t="n">
        <v>11</v>
      </c>
      <c r="P320" t="n">
        <v>0.00214</v>
      </c>
      <c r="Q320" t="n">
        <v>0.00194</v>
      </c>
      <c r="R320" t="n">
        <v>0.00362</v>
      </c>
      <c r="S320" t="n">
        <v>0.00194</v>
      </c>
      <c r="T320" t="n">
        <v>0.00194</v>
      </c>
      <c r="U320" t="n">
        <v>0.00194</v>
      </c>
      <c r="V320" t="n">
        <v>0.00194</v>
      </c>
      <c r="W320" t="n">
        <v>0.00336</v>
      </c>
      <c r="X320" t="n">
        <v>0.00336</v>
      </c>
      <c r="Y320" t="n">
        <v>0.00194</v>
      </c>
      <c r="Z320" t="n">
        <v>0.00194</v>
      </c>
      <c r="AA320" t="n">
        <v>0.00194</v>
      </c>
      <c r="AB320" t="n">
        <v>0.5929671310005263</v>
      </c>
      <c r="AC320" t="n">
        <v>8.503204226722985</v>
      </c>
      <c r="AD320" t="n">
        <v>269.2035</v>
      </c>
      <c r="AE320" t="n">
        <v>0.06</v>
      </c>
      <c r="AF320" t="n">
        <v>522</v>
      </c>
      <c r="AG320" t="n">
        <v>891</v>
      </c>
      <c r="AH320" t="n">
        <v>1378</v>
      </c>
      <c r="AI320" t="n">
        <v>1825</v>
      </c>
    </row>
    <row r="321" spans="1:39">
      <c r="B321" t="n">
        <v>34</v>
      </c>
      <c r="C321" t="n">
        <v>34</v>
      </c>
      <c r="D321" t="s">
        <v>5</v>
      </c>
      <c r="E321" t="s">
        <v>9</v>
      </c>
      <c r="F321" t="n">
        <v>28</v>
      </c>
      <c r="G321" t="n">
        <v>28</v>
      </c>
      <c r="H321" t="n">
        <v>0.2</v>
      </c>
      <c r="I321" t="n">
        <v>5000</v>
      </c>
      <c r="J321" t="n">
        <v>60000</v>
      </c>
      <c r="K321" t="n">
        <v>17.75</v>
      </c>
      <c r="L321" t="n">
        <v>150</v>
      </c>
      <c r="M321" t="n">
        <v>0</v>
      </c>
      <c r="N321" t="n">
        <v>80</v>
      </c>
      <c r="O321" t="n">
        <v>11</v>
      </c>
      <c r="P321" t="n">
        <v>0.00214</v>
      </c>
      <c r="Q321" t="n">
        <v>0.00194</v>
      </c>
      <c r="R321" t="n">
        <v>0.00362</v>
      </c>
      <c r="S321" t="n">
        <v>0.00194</v>
      </c>
      <c r="T321" t="n">
        <v>0.00194</v>
      </c>
      <c r="U321" t="n">
        <v>0.00194</v>
      </c>
      <c r="V321" t="n">
        <v>0.00194</v>
      </c>
      <c r="W321" t="n">
        <v>0.00336</v>
      </c>
      <c r="X321" t="n">
        <v>0.00336</v>
      </c>
      <c r="Y321" t="n">
        <v>0.00194</v>
      </c>
      <c r="Z321" t="n">
        <v>0.00194</v>
      </c>
      <c r="AA321" t="n">
        <v>0.00194</v>
      </c>
      <c r="AB321" t="n">
        <v>0.5929671310005263</v>
      </c>
      <c r="AC321" t="n">
        <v>8.503204226722985</v>
      </c>
      <c r="AD321" t="n">
        <v>269.2035</v>
      </c>
      <c r="AE321" t="n">
        <v>0.065</v>
      </c>
      <c r="AF321" t="n">
        <v>489</v>
      </c>
      <c r="AG321" t="n">
        <v>842</v>
      </c>
      <c r="AH321" t="n">
        <v>1293</v>
      </c>
      <c r="AI321" t="n">
        <v>1692</v>
      </c>
    </row>
    <row r="322" spans="1:39">
      <c r="B322" t="n">
        <v>34</v>
      </c>
      <c r="C322" t="n">
        <v>34</v>
      </c>
      <c r="D322" t="s">
        <v>5</v>
      </c>
      <c r="E322" t="s">
        <v>9</v>
      </c>
      <c r="F322" t="n">
        <v>28</v>
      </c>
      <c r="G322" t="n">
        <v>28</v>
      </c>
      <c r="H322" t="n">
        <v>0.2</v>
      </c>
      <c r="I322" t="n">
        <v>5000</v>
      </c>
      <c r="J322" t="n">
        <v>60000</v>
      </c>
      <c r="K322" t="n">
        <v>17.75</v>
      </c>
      <c r="L322" t="n">
        <v>150</v>
      </c>
      <c r="M322" t="n">
        <v>0</v>
      </c>
      <c r="N322" t="n">
        <v>80</v>
      </c>
      <c r="O322" t="n">
        <v>11</v>
      </c>
      <c r="P322" t="n">
        <v>0.00214</v>
      </c>
      <c r="Q322" t="n">
        <v>0.00194</v>
      </c>
      <c r="R322" t="n">
        <v>0.00362</v>
      </c>
      <c r="S322" t="n">
        <v>0.00194</v>
      </c>
      <c r="T322" t="n">
        <v>0.00194</v>
      </c>
      <c r="U322" t="n">
        <v>0.00194</v>
      </c>
      <c r="V322" t="n">
        <v>0.00194</v>
      </c>
      <c r="W322" t="n">
        <v>0.00336</v>
      </c>
      <c r="X322" t="n">
        <v>0.00336</v>
      </c>
      <c r="Y322" t="n">
        <v>0.00194</v>
      </c>
      <c r="Z322" t="n">
        <v>0.00194</v>
      </c>
      <c r="AA322" t="n">
        <v>0.00194</v>
      </c>
      <c r="AB322" t="n">
        <v>0.5929671310005263</v>
      </c>
      <c r="AC322" t="n">
        <v>8.503204226722985</v>
      </c>
      <c r="AD322" t="n">
        <v>269.2035</v>
      </c>
      <c r="AE322" t="n">
        <v>0.07000000000000001</v>
      </c>
      <c r="AF322" t="n">
        <v>460</v>
      </c>
      <c r="AG322" t="n">
        <v>797</v>
      </c>
      <c r="AH322" t="n">
        <v>1217</v>
      </c>
      <c r="AI322" t="n">
        <v>1578</v>
      </c>
    </row>
    <row r="323" spans="1:39">
      <c r="B323" t="n">
        <v>34</v>
      </c>
      <c r="C323" t="n">
        <v>34</v>
      </c>
      <c r="D323" t="s">
        <v>5</v>
      </c>
      <c r="E323" t="s">
        <v>9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0.00209</v>
      </c>
      <c r="Q323" t="n">
        <v>0.00193</v>
      </c>
      <c r="R323" t="n">
        <v>0.00354</v>
      </c>
      <c r="S323" t="n">
        <v>0.00193</v>
      </c>
      <c r="T323" t="n">
        <v>0.00193</v>
      </c>
      <c r="U323" t="n">
        <v>0.00193</v>
      </c>
      <c r="V323" t="n">
        <v>0.00193</v>
      </c>
      <c r="W323" t="n">
        <v>0.00329</v>
      </c>
      <c r="X323" t="n">
        <v>0.00329</v>
      </c>
      <c r="Y323" t="n">
        <v>0.00193</v>
      </c>
      <c r="Z323" t="n">
        <v>0.00193</v>
      </c>
      <c r="AA323" t="n">
        <v>0.00193</v>
      </c>
      <c r="AB323" t="n">
        <v>0.595303044057129</v>
      </c>
      <c r="AC323" t="n">
        <v>8.642770986874254</v>
      </c>
      <c r="AD323" t="n">
        <v>272.816</v>
      </c>
      <c r="AE323" t="n">
        <v>0.025</v>
      </c>
      <c r="AF323" t="n">
        <v>861</v>
      </c>
      <c r="AG323" t="n">
        <v>1354</v>
      </c>
      <c r="AH323" t="n">
        <v>2302</v>
      </c>
      <c r="AI323" t="n">
        <v>3847</v>
      </c>
    </row>
    <row r="324" spans="1:39">
      <c r="B324" t="n">
        <v>34</v>
      </c>
      <c r="C324" t="n">
        <v>34</v>
      </c>
      <c r="D324" t="s">
        <v>5</v>
      </c>
      <c r="E324" t="s">
        <v>9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0.00209</v>
      </c>
      <c r="Q324" t="n">
        <v>0.00193</v>
      </c>
      <c r="R324" t="n">
        <v>0.00354</v>
      </c>
      <c r="S324" t="n">
        <v>0.00193</v>
      </c>
      <c r="T324" t="n">
        <v>0.00193</v>
      </c>
      <c r="U324" t="n">
        <v>0.00193</v>
      </c>
      <c r="V324" t="n">
        <v>0.00193</v>
      </c>
      <c r="W324" t="n">
        <v>0.00329</v>
      </c>
      <c r="X324" t="n">
        <v>0.00329</v>
      </c>
      <c r="Y324" t="n">
        <v>0.00193</v>
      </c>
      <c r="Z324" t="n">
        <v>0.00193</v>
      </c>
      <c r="AA324" t="n">
        <v>0.00193</v>
      </c>
      <c r="AB324" t="n">
        <v>0.595303044057129</v>
      </c>
      <c r="AC324" t="n">
        <v>8.642770986874254</v>
      </c>
      <c r="AD324" t="n">
        <v>272.816</v>
      </c>
      <c r="AE324" t="n">
        <v>0.03</v>
      </c>
      <c r="AF324" t="n">
        <v>789</v>
      </c>
      <c r="AG324" t="n">
        <v>1260</v>
      </c>
      <c r="AH324" t="n">
        <v>2059</v>
      </c>
      <c r="AI324" t="n">
        <v>3267</v>
      </c>
    </row>
    <row r="325" spans="1:39">
      <c r="B325" t="n">
        <v>34</v>
      </c>
      <c r="C325" t="n">
        <v>34</v>
      </c>
      <c r="D325" t="s">
        <v>5</v>
      </c>
      <c r="E325" t="s">
        <v>9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0.00209</v>
      </c>
      <c r="Q325" t="n">
        <v>0.00193</v>
      </c>
      <c r="R325" t="n">
        <v>0.00354</v>
      </c>
      <c r="S325" t="n">
        <v>0.00193</v>
      </c>
      <c r="T325" t="n">
        <v>0.00193</v>
      </c>
      <c r="U325" t="n">
        <v>0.00193</v>
      </c>
      <c r="V325" t="n">
        <v>0.00193</v>
      </c>
      <c r="W325" t="n">
        <v>0.00329</v>
      </c>
      <c r="X325" t="n">
        <v>0.00329</v>
      </c>
      <c r="Y325" t="n">
        <v>0.00193</v>
      </c>
      <c r="Z325" t="n">
        <v>0.00193</v>
      </c>
      <c r="AA325" t="n">
        <v>0.00193</v>
      </c>
      <c r="AB325" t="n">
        <v>0.595303044057129</v>
      </c>
      <c r="AC325" t="n">
        <v>8.642770986874254</v>
      </c>
      <c r="AD325" t="n">
        <v>272.816</v>
      </c>
      <c r="AE325" t="n">
        <v>0.035</v>
      </c>
      <c r="AF325" t="n">
        <v>725</v>
      </c>
      <c r="AG325" t="n">
        <v>1176</v>
      </c>
      <c r="AH325" t="n">
        <v>1869</v>
      </c>
      <c r="AI325" t="n">
        <v>2846</v>
      </c>
    </row>
    <row r="326" spans="1:39">
      <c r="B326" t="n">
        <v>34</v>
      </c>
      <c r="C326" t="n">
        <v>34</v>
      </c>
      <c r="D326" t="s">
        <v>5</v>
      </c>
      <c r="E326" t="s">
        <v>9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0.00209</v>
      </c>
      <c r="Q326" t="n">
        <v>0.00193</v>
      </c>
      <c r="R326" t="n">
        <v>0.00354</v>
      </c>
      <c r="S326" t="n">
        <v>0.00193</v>
      </c>
      <c r="T326" t="n">
        <v>0.00193</v>
      </c>
      <c r="U326" t="n">
        <v>0.00193</v>
      </c>
      <c r="V326" t="n">
        <v>0.00193</v>
      </c>
      <c r="W326" t="n">
        <v>0.00329</v>
      </c>
      <c r="X326" t="n">
        <v>0.00329</v>
      </c>
      <c r="Y326" t="n">
        <v>0.00193</v>
      </c>
      <c r="Z326" t="n">
        <v>0.00193</v>
      </c>
      <c r="AA326" t="n">
        <v>0.00193</v>
      </c>
      <c r="AB326" t="n">
        <v>0.595303044057129</v>
      </c>
      <c r="AC326" t="n">
        <v>8.642770986874254</v>
      </c>
      <c r="AD326" t="n">
        <v>272.816</v>
      </c>
      <c r="AE326" t="n">
        <v>0.04</v>
      </c>
      <c r="AF326" t="n">
        <v>669</v>
      </c>
      <c r="AG326" t="n">
        <v>1099</v>
      </c>
      <c r="AH326" t="n">
        <v>1713</v>
      </c>
      <c r="AI326" t="n">
        <v>2525</v>
      </c>
    </row>
    <row r="327" spans="1:39">
      <c r="B327" t="n">
        <v>34</v>
      </c>
      <c r="C327" t="n">
        <v>34</v>
      </c>
      <c r="D327" t="s">
        <v>5</v>
      </c>
      <c r="E327" t="s">
        <v>9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0.00209</v>
      </c>
      <c r="Q327" t="n">
        <v>0.00193</v>
      </c>
      <c r="R327" t="n">
        <v>0.00354</v>
      </c>
      <c r="S327" t="n">
        <v>0.00193</v>
      </c>
      <c r="T327" t="n">
        <v>0.00193</v>
      </c>
      <c r="U327" t="n">
        <v>0.00193</v>
      </c>
      <c r="V327" t="n">
        <v>0.00193</v>
      </c>
      <c r="W327" t="n">
        <v>0.00329</v>
      </c>
      <c r="X327" t="n">
        <v>0.00329</v>
      </c>
      <c r="Y327" t="n">
        <v>0.00193</v>
      </c>
      <c r="Z327" t="n">
        <v>0.00193</v>
      </c>
      <c r="AA327" t="n">
        <v>0.00193</v>
      </c>
      <c r="AB327" t="n">
        <v>0.595303044057129</v>
      </c>
      <c r="AC327" t="n">
        <v>8.642770986874254</v>
      </c>
      <c r="AD327" t="n">
        <v>272.816</v>
      </c>
      <c r="AE327" t="n">
        <v>0.045</v>
      </c>
      <c r="AF327" t="n">
        <v>620</v>
      </c>
      <c r="AG327" t="n">
        <v>1030</v>
      </c>
      <c r="AH327" t="n">
        <v>1583</v>
      </c>
      <c r="AI327" t="n">
        <v>2271</v>
      </c>
    </row>
    <row r="328" spans="1:39">
      <c r="B328" t="n">
        <v>34</v>
      </c>
      <c r="C328" t="n">
        <v>34</v>
      </c>
      <c r="D328" t="s">
        <v>5</v>
      </c>
      <c r="E328" t="s">
        <v>9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0.00209</v>
      </c>
      <c r="Q328" t="n">
        <v>0.00193</v>
      </c>
      <c r="R328" t="n">
        <v>0.00354</v>
      </c>
      <c r="S328" t="n">
        <v>0.00193</v>
      </c>
      <c r="T328" t="n">
        <v>0.00193</v>
      </c>
      <c r="U328" t="n">
        <v>0.00193</v>
      </c>
      <c r="V328" t="n">
        <v>0.00193</v>
      </c>
      <c r="W328" t="n">
        <v>0.00329</v>
      </c>
      <c r="X328" t="n">
        <v>0.00329</v>
      </c>
      <c r="Y328" t="n">
        <v>0.00193</v>
      </c>
      <c r="Z328" t="n">
        <v>0.00193</v>
      </c>
      <c r="AA328" t="n">
        <v>0.00193</v>
      </c>
      <c r="AB328" t="n">
        <v>0.595303044057129</v>
      </c>
      <c r="AC328" t="n">
        <v>8.642770986874254</v>
      </c>
      <c r="AD328" t="n">
        <v>272.816</v>
      </c>
      <c r="AE328" t="n">
        <v>0.05</v>
      </c>
      <c r="AF328" t="n">
        <v>576</v>
      </c>
      <c r="AG328" t="n">
        <v>967</v>
      </c>
      <c r="AH328" t="n">
        <v>1470</v>
      </c>
      <c r="AI328" t="n">
        <v>2064</v>
      </c>
    </row>
    <row r="329" spans="1:39">
      <c r="B329" t="n">
        <v>34</v>
      </c>
      <c r="C329" t="n">
        <v>34</v>
      </c>
      <c r="D329" t="s">
        <v>5</v>
      </c>
      <c r="E329" t="s">
        <v>9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0.00209</v>
      </c>
      <c r="Q329" t="n">
        <v>0.00193</v>
      </c>
      <c r="R329" t="n">
        <v>0.00354</v>
      </c>
      <c r="S329" t="n">
        <v>0.00193</v>
      </c>
      <c r="T329" t="n">
        <v>0.00193</v>
      </c>
      <c r="U329" t="n">
        <v>0.00193</v>
      </c>
      <c r="V329" t="n">
        <v>0.00193</v>
      </c>
      <c r="W329" t="n">
        <v>0.00329</v>
      </c>
      <c r="X329" t="n">
        <v>0.00329</v>
      </c>
      <c r="Y329" t="n">
        <v>0.00193</v>
      </c>
      <c r="Z329" t="n">
        <v>0.00193</v>
      </c>
      <c r="AA329" t="n">
        <v>0.00193</v>
      </c>
      <c r="AB329" t="n">
        <v>0.595303044057129</v>
      </c>
      <c r="AC329" t="n">
        <v>8.642770986874254</v>
      </c>
      <c r="AD329" t="n">
        <v>272.816</v>
      </c>
      <c r="AE329" t="n">
        <v>0.055</v>
      </c>
      <c r="AF329" t="n">
        <v>537</v>
      </c>
      <c r="AG329" t="n">
        <v>910</v>
      </c>
      <c r="AH329" t="n">
        <v>1372</v>
      </c>
      <c r="AI329" t="n">
        <v>1892</v>
      </c>
    </row>
    <row r="330" spans="1:39">
      <c r="B330" t="n">
        <v>34</v>
      </c>
      <c r="C330" t="n">
        <v>34</v>
      </c>
      <c r="D330" t="s">
        <v>5</v>
      </c>
      <c r="E330" t="s">
        <v>9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0.00209</v>
      </c>
      <c r="Q330" t="n">
        <v>0.00193</v>
      </c>
      <c r="R330" t="n">
        <v>0.00354</v>
      </c>
      <c r="S330" t="n">
        <v>0.00193</v>
      </c>
      <c r="T330" t="n">
        <v>0.00193</v>
      </c>
      <c r="U330" t="n">
        <v>0.00193</v>
      </c>
      <c r="V330" t="n">
        <v>0.00193</v>
      </c>
      <c r="W330" t="n">
        <v>0.00329</v>
      </c>
      <c r="X330" t="n">
        <v>0.00329</v>
      </c>
      <c r="Y330" t="n">
        <v>0.00193</v>
      </c>
      <c r="Z330" t="n">
        <v>0.00193</v>
      </c>
      <c r="AA330" t="n">
        <v>0.00193</v>
      </c>
      <c r="AB330" t="n">
        <v>0.595303044057129</v>
      </c>
      <c r="AC330" t="n">
        <v>8.642770986874254</v>
      </c>
      <c r="AD330" t="n">
        <v>272.816</v>
      </c>
      <c r="AE330" t="n">
        <v>0.06</v>
      </c>
      <c r="AF330" t="n">
        <v>502</v>
      </c>
      <c r="AG330" t="n">
        <v>858</v>
      </c>
      <c r="AH330" t="n">
        <v>1286</v>
      </c>
      <c r="AI330" t="n">
        <v>1747</v>
      </c>
    </row>
    <row r="331" spans="1:39">
      <c r="B331" t="n">
        <v>34</v>
      </c>
      <c r="C331" t="n">
        <v>34</v>
      </c>
      <c r="D331" t="s">
        <v>5</v>
      </c>
      <c r="E331" t="s">
        <v>9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0.00209</v>
      </c>
      <c r="Q331" t="n">
        <v>0.00193</v>
      </c>
      <c r="R331" t="n">
        <v>0.00354</v>
      </c>
      <c r="S331" t="n">
        <v>0.00193</v>
      </c>
      <c r="T331" t="n">
        <v>0.00193</v>
      </c>
      <c r="U331" t="n">
        <v>0.00193</v>
      </c>
      <c r="V331" t="n">
        <v>0.00193</v>
      </c>
      <c r="W331" t="n">
        <v>0.00329</v>
      </c>
      <c r="X331" t="n">
        <v>0.00329</v>
      </c>
      <c r="Y331" t="n">
        <v>0.00193</v>
      </c>
      <c r="Z331" t="n">
        <v>0.00193</v>
      </c>
      <c r="AA331" t="n">
        <v>0.00193</v>
      </c>
      <c r="AB331" t="n">
        <v>0.595303044057129</v>
      </c>
      <c r="AC331" t="n">
        <v>8.642770986874254</v>
      </c>
      <c r="AD331" t="n">
        <v>272.816</v>
      </c>
      <c r="AE331" t="n">
        <v>0.065</v>
      </c>
      <c r="AF331" t="n">
        <v>470</v>
      </c>
      <c r="AG331" t="n">
        <v>811</v>
      </c>
      <c r="AH331" t="n">
        <v>1210</v>
      </c>
      <c r="AI331" t="n">
        <v>1623</v>
      </c>
    </row>
    <row r="332" spans="1:39">
      <c r="B332" t="n">
        <v>34</v>
      </c>
      <c r="C332" t="n">
        <v>34</v>
      </c>
      <c r="D332" t="s">
        <v>5</v>
      </c>
      <c r="E332" t="s">
        <v>9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0.00209</v>
      </c>
      <c r="Q332" t="n">
        <v>0.00193</v>
      </c>
      <c r="R332" t="n">
        <v>0.00354</v>
      </c>
      <c r="S332" t="n">
        <v>0.00193</v>
      </c>
      <c r="T332" t="n">
        <v>0.00193</v>
      </c>
      <c r="U332" t="n">
        <v>0.00193</v>
      </c>
      <c r="V332" t="n">
        <v>0.00193</v>
      </c>
      <c r="W332" t="n">
        <v>0.00329</v>
      </c>
      <c r="X332" t="n">
        <v>0.00329</v>
      </c>
      <c r="Y332" t="n">
        <v>0.00193</v>
      </c>
      <c r="Z332" t="n">
        <v>0.00193</v>
      </c>
      <c r="AA332" t="n">
        <v>0.00193</v>
      </c>
      <c r="AB332" t="n">
        <v>0.595303044057129</v>
      </c>
      <c r="AC332" t="n">
        <v>8.642770986874254</v>
      </c>
      <c r="AD332" t="n">
        <v>272.816</v>
      </c>
      <c r="AE332" t="n">
        <v>0.07000000000000001</v>
      </c>
      <c r="AF332" t="n">
        <v>442</v>
      </c>
      <c r="AG332" t="n">
        <v>767</v>
      </c>
      <c r="AH332" t="n">
        <v>1141</v>
      </c>
      <c r="AI332" t="n">
        <v>1515</v>
      </c>
    </row>
  </sheetData>
  <conditionalFormatting sqref="AF3:AI33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 zoomScale="85" zoomScaleNormal="85">
      <selection activeCell="P16" sqref="P16"/>
    </sheetView>
  </sheetViews>
  <sheetFormatPr baseColWidth="8" defaultRowHeight="15" outlineLevelCol="0"/>
  <cols>
    <col customWidth="1" max="1" min="1" style="2" width="13.140625"/>
    <col customWidth="1" max="9" min="2" style="2" width="9.140625"/>
    <col bestFit="1" customWidth="1" max="10" min="10" style="2" width="12.140625"/>
    <col bestFit="1" customWidth="1" max="11" min="11" style="2" width="10.140625"/>
    <col bestFit="1" customWidth="1" max="12" min="12" style="2" width="12.7109375"/>
    <col customWidth="1" max="13" min="13" style="2" width="9.140625"/>
    <col customWidth="1" max="16384" min="14" style="2" width="9.140625"/>
  </cols>
  <sheetData>
    <row r="1" spans="1:15">
      <c r="A1" s="7" t="s">
        <v>121</v>
      </c>
      <c r="I1" t="s">
        <v>0</v>
      </c>
    </row>
    <row customHeight="1" ht="18" r="3" s="2" spans="1:15">
      <c r="A3" s="8" t="s">
        <v>122</v>
      </c>
      <c r="B3" s="60">
        <f>f_n</f>
        <v/>
      </c>
      <c r="C3" t="s">
        <v>116</v>
      </c>
      <c r="I3" t="s">
        <v>13</v>
      </c>
    </row>
    <row r="4" spans="1:15">
      <c r="A4" s="8" t="s">
        <v>118</v>
      </c>
      <c r="B4" s="38">
        <f>Slab_Properties!B127</f>
        <v/>
      </c>
      <c r="C4" t="s">
        <v>119</v>
      </c>
    </row>
    <row r="5" spans="1:15">
      <c r="A5" s="13" t="s">
        <v>120</v>
      </c>
      <c r="B5" s="38">
        <f>Slab_Properties!B128</f>
        <v/>
      </c>
    </row>
    <row r="6" spans="1:15">
      <c r="A6" s="13" t="n"/>
    </row>
    <row r="7" spans="1:15">
      <c r="A7" s="7" t="s">
        <v>123</v>
      </c>
      <c r="H7" s="4" t="s">
        <v>124</v>
      </c>
      <c r="I7" s="4" t="s">
        <v>125</v>
      </c>
      <c r="L7" s="4" t="s">
        <v>126</v>
      </c>
    </row>
    <row customHeight="1" ht="18" r="8" s="2" spans="1:15">
      <c r="A8" s="4" t="s">
        <v>127</v>
      </c>
      <c r="B8" s="4" t="s">
        <v>128</v>
      </c>
      <c r="C8" s="4" t="s">
        <v>129</v>
      </c>
      <c r="D8" s="4" t="s">
        <v>130</v>
      </c>
      <c r="E8" s="4" t="s">
        <v>131</v>
      </c>
      <c r="F8" s="4" t="s">
        <v>132</v>
      </c>
      <c r="G8" s="5" t="s">
        <v>133</v>
      </c>
      <c r="H8" s="4" t="s">
        <v>134</v>
      </c>
      <c r="I8" s="4" t="s">
        <v>135</v>
      </c>
      <c r="J8" s="4" t="s">
        <v>136</v>
      </c>
      <c r="K8" s="4" t="s">
        <v>137</v>
      </c>
      <c r="L8" s="4" t="s">
        <v>138</v>
      </c>
    </row>
    <row r="9" spans="1:15">
      <c r="A9" s="4" t="n"/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5" t="n"/>
      <c r="H9" s="4" t="s">
        <v>139</v>
      </c>
      <c r="I9" s="4" t="s">
        <v>139</v>
      </c>
      <c r="J9" s="4" t="s">
        <v>139</v>
      </c>
      <c r="K9" s="4" t="s">
        <v>139</v>
      </c>
      <c r="L9" s="4" t="s">
        <v>139</v>
      </c>
      <c r="M9" s="4" t="s">
        <v>140</v>
      </c>
    </row>
    <row r="10" spans="1:15">
      <c r="A10" s="4" t="s">
        <v>141</v>
      </c>
      <c r="B10" s="3">
        <f>$B$3</f>
        <v/>
      </c>
      <c r="C10" s="4" t="n">
        <v>1.25</v>
      </c>
      <c r="D10" s="4" t="s">
        <v>142</v>
      </c>
      <c r="E10" s="4" t="s">
        <v>142</v>
      </c>
      <c r="F10" s="4" t="s">
        <v>142</v>
      </c>
      <c r="G10" s="4" t="s">
        <v>142</v>
      </c>
      <c r="H10" s="37" t="s">
        <v>142</v>
      </c>
      <c r="I10" s="37">
        <f>250000000/($B$4*$B$5)*($C10^2.43/$B10^1.8)*(1-EXP(-2*PI()*$B$5*$B10/$C10))</f>
        <v/>
      </c>
      <c r="J10" s="37" t="s">
        <v>142</v>
      </c>
      <c r="K10" s="37">
        <f>250000000/($B$4*$B$5)*($C10^2.43/$B10^1.8)*(1-EXP(-2*PI()*$B$5*$B10/$C10))</f>
        <v/>
      </c>
      <c r="L10" s="37" t="s">
        <v>142</v>
      </c>
      <c r="M10" s="61">
        <f>I10</f>
        <v/>
      </c>
      <c r="N10" t="s">
        <v>139</v>
      </c>
    </row>
    <row r="11" spans="1:15">
      <c r="A11" s="4" t="s">
        <v>143</v>
      </c>
      <c r="B11" s="3">
        <f>$B$3</f>
        <v/>
      </c>
      <c r="C11" s="4" t="n">
        <v>1.6</v>
      </c>
      <c r="D11" s="4" t="n">
        <v>6.8</v>
      </c>
      <c r="E11" s="4" t="n">
        <v>6</v>
      </c>
      <c r="F11" s="4" t="n">
        <v>8</v>
      </c>
      <c r="G11" s="4" t="n">
        <v>0.1</v>
      </c>
      <c r="H11" s="37">
        <f>175000000/($B$4*$B$5*SQRT($B11))*(EXP(-$G11*$B11))</f>
        <v/>
      </c>
      <c r="I11" s="37">
        <f>250000000/($B$4*$B$5)*($C11^2.43/$B11^1.8)*(1-EXP(-2*PI()*$B$5*$B11/$C11))</f>
        <v/>
      </c>
      <c r="J11" s="37">
        <f>175000000/($B$4*$B$5*SQRT($E11))*(EXP(-$G11*$E11))</f>
        <v/>
      </c>
      <c r="K11" s="37">
        <f>250000000/($B$4*$B$5)*($C11^2.43/$F11^1.8)*(1-EXP(-2*PI()*$B$5*$F11/$C11))</f>
        <v/>
      </c>
      <c r="L11" s="37">
        <f>IF(AND($B11&gt;$E11,$B11&lt;$F11),$J11 + ($B11-$E11) * ($K11-$J11)/($F11-$E11), "N/A")</f>
        <v/>
      </c>
      <c r="M11" s="61">
        <f>IF($B11&gt;=F11,I11, IF($B11&lt;=E11,H11,L11))</f>
        <v/>
      </c>
      <c r="N11" t="s">
        <v>139</v>
      </c>
      <c r="O11" t="s">
        <v>144</v>
      </c>
    </row>
    <row r="12" spans="1:15">
      <c r="A12" s="4" t="s">
        <v>145</v>
      </c>
      <c r="B12" s="3">
        <f>$B$3</f>
        <v/>
      </c>
      <c r="C12" s="4" t="n">
        <v>1.85</v>
      </c>
      <c r="D12" s="4" t="n">
        <v>8</v>
      </c>
      <c r="E12" s="4" t="n">
        <v>7</v>
      </c>
      <c r="F12" s="4" t="n">
        <v>9</v>
      </c>
      <c r="G12" s="4" t="n">
        <v>0.09</v>
      </c>
      <c r="H12" s="37">
        <f>175000000/($B$4*$B$5*SQRT($B12))*(EXP(-$G12*$B12))</f>
        <v/>
      </c>
      <c r="I12" s="37">
        <f>250000000/($B$4*$B$5)*($C12^2.43/$B12^1.8)*(1-EXP(-2*PI()*$B$5*$B12/$C12))</f>
        <v/>
      </c>
      <c r="J12" s="37">
        <f>175000000/($B$4*$B$5*SQRT($E12))*(EXP(-$G12*$E12))</f>
        <v/>
      </c>
      <c r="K12" s="37">
        <f>250000000/($B$4*$B$5)*($C12^2.43/$F12^1.8)*(1-EXP(-2*PI()*$B$5*$F12/$C12))</f>
        <v/>
      </c>
      <c r="L12" s="37">
        <f>IF(AND($B12&gt;$E12,$B12&lt;$F12),$J12 + ($B12-$E12) * ($K12-$J12)/($F12-$E12), "N/A")</f>
        <v/>
      </c>
      <c r="M12" s="61">
        <f>IF($B12&gt;=F12,I12, IF($B12&lt;=E12,H12,L12))</f>
        <v/>
      </c>
      <c r="N12" t="s">
        <v>139</v>
      </c>
    </row>
    <row r="13" spans="1:15">
      <c r="A13" s="4" t="s">
        <v>146</v>
      </c>
      <c r="B13" s="3">
        <f>$B$3</f>
        <v/>
      </c>
      <c r="C13" s="4" t="n">
        <v>2.1</v>
      </c>
      <c r="D13" s="4" t="n">
        <v>8.800000000000001</v>
      </c>
      <c r="E13" s="4" t="n">
        <v>8</v>
      </c>
      <c r="F13" s="4" t="n">
        <v>10</v>
      </c>
      <c r="G13" s="4" t="n">
        <v>0.08</v>
      </c>
      <c r="H13" s="37">
        <f>175000000/($B$4*$B$5*SQRT($B13))*(EXP(-$G13*$B13))</f>
        <v/>
      </c>
      <c r="I13" s="37">
        <f>250000000/($B$4*$B$5)*($C13^2.43/$B13^1.8)*(1-EXP(-2*PI()*$B$5*$B13/$C13))</f>
        <v/>
      </c>
      <c r="J13" s="37">
        <f>175000000/($B$4*$B$5*SQRT($E13))*(EXP(-$G13*$E13))</f>
        <v/>
      </c>
      <c r="K13" s="37">
        <f>250000000/($B$4*$B$5)*($C13^2.43/$F13^1.8)*(1-EXP(-2*PI()*$B$5*$F13/$C13))</f>
        <v/>
      </c>
      <c r="L13" s="37">
        <f>IF(AND($B13&gt;$E13,$B13&lt;$F13),$J13 + ($B13-$E13) * ($K13-$J13)/($F13-$E13), "N/A")</f>
        <v/>
      </c>
      <c r="M13" s="61">
        <f>IF($B13&gt;=F13,I13, IF($B13&lt;=E13,H13,L13))</f>
        <v/>
      </c>
      <c r="N13" t="s">
        <v>139</v>
      </c>
    </row>
    <row r="14" spans="1:15">
      <c r="M14" s="7" t="n"/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Z11" sqref="Z11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37"/>
  <sheetViews>
    <sheetView workbookViewId="0" zoomScale="70" zoomScaleNormal="70">
      <selection activeCell="A3" sqref="A3:AA37"/>
    </sheetView>
  </sheetViews>
  <sheetFormatPr baseColWidth="8" defaultRowHeight="15" outlineLevelCol="0"/>
  <cols>
    <col bestFit="1" customWidth="1" max="1" min="1" style="2" width="7.5703125"/>
    <col customWidth="1" max="27" min="2" style="2" width="9.140625"/>
    <col bestFit="1" customWidth="1" max="28" min="28" style="2" width="13.85546875"/>
    <col customWidth="1" max="31" min="29" style="2" width="9.140625"/>
    <col bestFit="1" customWidth="1" max="32" min="32" style="2" width="9.85546875"/>
    <col customWidth="1" max="43" min="33" style="2" width="9.140625"/>
    <col customWidth="1" max="16384" min="44" style="2" width="9.140625"/>
  </cols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A3" t="n">
        <v>1</v>
      </c>
      <c r="B3" t="n">
        <v>34</v>
      </c>
      <c r="C3" t="n">
        <v>34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0.00406</v>
      </c>
      <c r="Q3" t="n">
        <v>0.00336</v>
      </c>
      <c r="R3" t="n">
        <v>0.00698</v>
      </c>
      <c r="S3" t="n">
        <v>0.00269</v>
      </c>
      <c r="T3" t="n">
        <v>0.00201</v>
      </c>
      <c r="U3" t="n">
        <v>0.00225</v>
      </c>
      <c r="V3" t="n">
        <v>0.00271</v>
      </c>
      <c r="W3" t="n">
        <v>0.00645</v>
      </c>
      <c r="X3" t="n">
        <v>0.00645</v>
      </c>
      <c r="Y3" t="n">
        <v>0.00201</v>
      </c>
      <c r="Z3" t="n">
        <v>0.00209</v>
      </c>
      <c r="AA3" t="n">
        <v>0.00209</v>
      </c>
      <c r="AB3" s="3" t="n"/>
      <c r="AC3" s="4" t="n"/>
      <c r="AD3" s="4" t="n"/>
      <c r="AE3" s="4" t="n"/>
      <c r="AF3" s="4" t="n"/>
      <c r="AG3" s="4" t="n"/>
      <c r="AH3" s="4" t="n"/>
      <c r="AI3" s="4" t="n"/>
    </row>
    <row r="4" spans="1:35">
      <c r="A4" t="n">
        <v>2</v>
      </c>
      <c r="B4" t="n">
        <v>34</v>
      </c>
      <c r="C4" t="n">
        <v>34</v>
      </c>
      <c r="D4" t="s">
        <v>5</v>
      </c>
      <c r="E4" t="s">
        <v>9</v>
      </c>
      <c r="F4" t="n">
        <v>26</v>
      </c>
      <c r="G4" t="n">
        <v>26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0.00402</v>
      </c>
      <c r="Q4" t="n">
        <v>0.00333</v>
      </c>
      <c r="R4" t="n">
        <v>0.0069</v>
      </c>
      <c r="S4" t="n">
        <v>0.00266</v>
      </c>
      <c r="T4" t="n">
        <v>0.00201</v>
      </c>
      <c r="U4" t="n">
        <v>0.00223</v>
      </c>
      <c r="V4" t="n">
        <v>0.00268</v>
      </c>
      <c r="W4" t="n">
        <v>0.00638</v>
      </c>
      <c r="X4" t="n">
        <v>0.00638</v>
      </c>
      <c r="Y4" t="n">
        <v>0.00201</v>
      </c>
      <c r="Z4" t="n">
        <v>0.00207</v>
      </c>
      <c r="AA4" t="n">
        <v>0.00207</v>
      </c>
      <c r="AB4" s="3" t="n"/>
      <c r="AC4" s="4" t="n"/>
      <c r="AD4" s="4" t="n"/>
      <c r="AE4" s="4" t="n"/>
      <c r="AF4" s="4" t="n"/>
      <c r="AG4" s="4" t="n"/>
      <c r="AH4" s="4" t="n"/>
      <c r="AI4" s="4" t="n"/>
    </row>
    <row r="5" spans="1:35">
      <c r="A5" t="n">
        <v>3</v>
      </c>
      <c r="B5" t="n">
        <v>34</v>
      </c>
      <c r="C5" t="n">
        <v>34</v>
      </c>
      <c r="D5" t="s">
        <v>5</v>
      </c>
      <c r="E5" t="s">
        <v>9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0.00398</v>
      </c>
      <c r="Q5" t="n">
        <v>0.00329</v>
      </c>
      <c r="R5" t="n">
        <v>0.00683</v>
      </c>
      <c r="S5" t="n">
        <v>0.00263</v>
      </c>
      <c r="T5" t="n">
        <v>0.00201</v>
      </c>
      <c r="U5" t="n">
        <v>0.00221</v>
      </c>
      <c r="V5" t="n">
        <v>0.00265</v>
      </c>
      <c r="W5" t="n">
        <v>0.00631</v>
      </c>
      <c r="X5" t="n">
        <v>0.00631</v>
      </c>
      <c r="Y5" t="n">
        <v>0.00201</v>
      </c>
      <c r="Z5" t="n">
        <v>0.00205</v>
      </c>
      <c r="AA5" t="n">
        <v>0.00205</v>
      </c>
      <c r="AB5" s="3" t="n"/>
      <c r="AC5" s="4" t="n"/>
      <c r="AD5" s="4" t="n"/>
      <c r="AE5" s="4" t="n"/>
      <c r="AF5" s="4" t="n"/>
      <c r="AG5" s="4" t="n"/>
      <c r="AH5" s="4" t="n"/>
      <c r="AI5" s="4" t="n"/>
    </row>
    <row r="6" spans="1:35">
      <c r="A6" t="n">
        <v>4</v>
      </c>
      <c r="B6" t="n">
        <v>34</v>
      </c>
      <c r="C6" t="n">
        <v>34</v>
      </c>
      <c r="D6" t="s">
        <v>5</v>
      </c>
      <c r="E6" t="s">
        <v>9</v>
      </c>
      <c r="F6" t="n">
        <v>30</v>
      </c>
      <c r="G6" t="n">
        <v>30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0.00394</v>
      </c>
      <c r="Q6" t="n">
        <v>0.00326</v>
      </c>
      <c r="R6" t="n">
        <v>0.00675</v>
      </c>
      <c r="S6" t="n">
        <v>0.0026</v>
      </c>
      <c r="T6" t="n">
        <v>0.00201</v>
      </c>
      <c r="U6" t="n">
        <v>0.00218</v>
      </c>
      <c r="V6" t="n">
        <v>0.00262</v>
      </c>
      <c r="W6" t="n">
        <v>0.00624</v>
      </c>
      <c r="X6" t="n">
        <v>0.00624</v>
      </c>
      <c r="Y6" t="n">
        <v>0.00201</v>
      </c>
      <c r="Z6" t="n">
        <v>0.00202</v>
      </c>
      <c r="AA6" t="n">
        <v>0.00202</v>
      </c>
      <c r="AB6" s="3" t="n"/>
      <c r="AC6" s="4" t="n"/>
      <c r="AD6" s="4" t="n"/>
      <c r="AE6" s="4" t="n"/>
      <c r="AF6" s="4" t="n"/>
      <c r="AG6" s="4" t="n"/>
      <c r="AH6" s="4" t="n"/>
      <c r="AI6" s="4" t="n"/>
    </row>
    <row r="7" spans="1:35">
      <c r="A7" t="n">
        <v>5</v>
      </c>
      <c r="B7" t="n">
        <v>34</v>
      </c>
      <c r="C7" t="n">
        <v>34</v>
      </c>
      <c r="D7" t="s">
        <v>5</v>
      </c>
      <c r="E7" t="s">
        <v>9</v>
      </c>
      <c r="F7" t="n">
        <v>32</v>
      </c>
      <c r="G7" t="n">
        <v>32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0.00389</v>
      </c>
      <c r="Q7" t="n">
        <v>0.00322</v>
      </c>
      <c r="R7" t="n">
        <v>0.00668</v>
      </c>
      <c r="S7" t="n">
        <v>0.00257</v>
      </c>
      <c r="T7" t="n">
        <v>0.00201</v>
      </c>
      <c r="U7" t="n">
        <v>0.00216</v>
      </c>
      <c r="V7" t="n">
        <v>0.00259</v>
      </c>
      <c r="W7" t="n">
        <v>0.00617</v>
      </c>
      <c r="X7" t="n">
        <v>0.00617</v>
      </c>
      <c r="Y7" t="n">
        <v>0.00201</v>
      </c>
      <c r="Z7" t="n">
        <v>0.00201</v>
      </c>
      <c r="AA7" t="n">
        <v>0.00201</v>
      </c>
      <c r="AB7" s="3" t="n"/>
      <c r="AC7" s="4" t="n"/>
      <c r="AD7" s="4" t="n"/>
      <c r="AE7" s="4" t="n"/>
      <c r="AF7" s="4" t="n"/>
      <c r="AG7" s="4" t="n"/>
      <c r="AH7" s="4" t="n"/>
      <c r="AI7" s="4" t="n"/>
    </row>
    <row r="8" spans="1:35">
      <c r="A8" t="n">
        <v>6</v>
      </c>
      <c r="B8" t="n">
        <v>34</v>
      </c>
      <c r="C8" t="n">
        <v>34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13</v>
      </c>
      <c r="L8" t="n">
        <v>150</v>
      </c>
      <c r="M8" t="n">
        <v>0</v>
      </c>
      <c r="N8" t="n">
        <v>80</v>
      </c>
      <c r="O8" t="n">
        <v>11</v>
      </c>
      <c r="P8" t="n">
        <v>0.00355</v>
      </c>
      <c r="Q8" t="n">
        <v>0.00295</v>
      </c>
      <c r="R8" t="n">
        <v>0.00608</v>
      </c>
      <c r="S8" t="n">
        <v>0.00235</v>
      </c>
      <c r="T8" t="n">
        <v>0.00199</v>
      </c>
      <c r="U8" t="n">
        <v>0.00199</v>
      </c>
      <c r="V8" t="n">
        <v>0.00237</v>
      </c>
      <c r="W8" t="n">
        <v>0.00563</v>
      </c>
      <c r="X8" t="n">
        <v>0.00563</v>
      </c>
      <c r="Y8" t="n">
        <v>0.00199</v>
      </c>
      <c r="Z8" t="n">
        <v>0.00199</v>
      </c>
      <c r="AA8" t="n">
        <v>0.00199</v>
      </c>
      <c r="AB8" s="3" t="n"/>
      <c r="AC8" s="4" t="n"/>
      <c r="AD8" s="4" t="n"/>
      <c r="AE8" s="4" t="n"/>
      <c r="AF8" s="4" t="n"/>
      <c r="AG8" s="4" t="n"/>
      <c r="AH8" s="4" t="n"/>
      <c r="AI8" s="4" t="n"/>
    </row>
    <row r="9" spans="1:35">
      <c r="A9" t="n">
        <v>7</v>
      </c>
      <c r="B9" t="n">
        <v>34</v>
      </c>
      <c r="C9" t="n">
        <v>34</v>
      </c>
      <c r="D9" t="s">
        <v>5</v>
      </c>
      <c r="E9" t="s">
        <v>9</v>
      </c>
      <c r="F9" t="n">
        <v>26</v>
      </c>
      <c r="G9" t="n">
        <v>26</v>
      </c>
      <c r="H9" t="n">
        <v>0.2</v>
      </c>
      <c r="I9" t="n">
        <v>5000</v>
      </c>
      <c r="J9" t="n">
        <v>60000</v>
      </c>
      <c r="K9" t="n">
        <v>13</v>
      </c>
      <c r="L9" t="n">
        <v>150</v>
      </c>
      <c r="M9" t="n">
        <v>0</v>
      </c>
      <c r="N9" t="n">
        <v>80</v>
      </c>
      <c r="O9" t="n">
        <v>11</v>
      </c>
      <c r="P9" t="n">
        <v>0.00351</v>
      </c>
      <c r="Q9" t="n">
        <v>0.00292</v>
      </c>
      <c r="R9" t="n">
        <v>0.00601</v>
      </c>
      <c r="S9" t="n">
        <v>0.00233</v>
      </c>
      <c r="T9" t="n">
        <v>0.00199</v>
      </c>
      <c r="U9" t="n">
        <v>0.00199</v>
      </c>
      <c r="V9" t="n">
        <v>0.00235</v>
      </c>
      <c r="W9" t="n">
        <v>0.00557</v>
      </c>
      <c r="X9" t="n">
        <v>0.00557</v>
      </c>
      <c r="Y9" t="n">
        <v>0.00199</v>
      </c>
      <c r="Z9" t="n">
        <v>0.00199</v>
      </c>
      <c r="AA9" t="n">
        <v>0.00199</v>
      </c>
      <c r="AB9" s="3" t="n"/>
      <c r="AC9" s="4" t="n"/>
      <c r="AD9" s="4" t="n"/>
      <c r="AE9" s="4" t="n"/>
      <c r="AF9" s="4" t="n"/>
      <c r="AG9" s="4" t="n"/>
      <c r="AH9" s="4" t="n"/>
      <c r="AI9" s="4" t="n"/>
    </row>
    <row r="10" spans="1:35">
      <c r="A10" t="n">
        <v>8</v>
      </c>
      <c r="B10" t="n">
        <v>34</v>
      </c>
      <c r="C10" t="n">
        <v>34</v>
      </c>
      <c r="D10" t="s">
        <v>5</v>
      </c>
      <c r="E10" t="s">
        <v>9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13</v>
      </c>
      <c r="L10" t="n">
        <v>150</v>
      </c>
      <c r="M10" t="n">
        <v>0</v>
      </c>
      <c r="N10" t="n">
        <v>80</v>
      </c>
      <c r="O10" t="n">
        <v>11</v>
      </c>
      <c r="P10" t="n">
        <v>0.00347</v>
      </c>
      <c r="Q10" t="n">
        <v>0.00289</v>
      </c>
      <c r="R10" t="n">
        <v>0.00595</v>
      </c>
      <c r="S10" t="n">
        <v>0.0023</v>
      </c>
      <c r="T10" t="n">
        <v>0.00199</v>
      </c>
      <c r="U10" t="n">
        <v>0.00199</v>
      </c>
      <c r="V10" t="n">
        <v>0.00232</v>
      </c>
      <c r="W10" t="n">
        <v>0.00551</v>
      </c>
      <c r="X10" t="n">
        <v>0.00551</v>
      </c>
      <c r="Y10" t="n">
        <v>0.00199</v>
      </c>
      <c r="Z10" t="n">
        <v>0.00199</v>
      </c>
      <c r="AA10" t="n">
        <v>0.00199</v>
      </c>
      <c r="AB10" s="3" t="n"/>
      <c r="AC10" s="4" t="n"/>
      <c r="AD10" s="4" t="n"/>
      <c r="AE10" s="4" t="n"/>
      <c r="AF10" s="4" t="n"/>
      <c r="AG10" s="4" t="n"/>
      <c r="AH10" s="4" t="n"/>
      <c r="AI10" s="4" t="n"/>
    </row>
    <row r="11" spans="1:35">
      <c r="A11" t="n">
        <v>9</v>
      </c>
      <c r="B11" t="n">
        <v>34</v>
      </c>
      <c r="C11" t="n">
        <v>34</v>
      </c>
      <c r="D11" t="s">
        <v>5</v>
      </c>
      <c r="E11" t="s">
        <v>9</v>
      </c>
      <c r="F11" t="n">
        <v>30</v>
      </c>
      <c r="G11" t="n">
        <v>30</v>
      </c>
      <c r="H11" t="n">
        <v>0.2</v>
      </c>
      <c r="I11" t="n">
        <v>5000</v>
      </c>
      <c r="J11" t="n">
        <v>60000</v>
      </c>
      <c r="K11" t="n">
        <v>13</v>
      </c>
      <c r="L11" t="n">
        <v>150</v>
      </c>
      <c r="M11" t="n">
        <v>0</v>
      </c>
      <c r="N11" t="n">
        <v>80</v>
      </c>
      <c r="O11" t="n">
        <v>11</v>
      </c>
      <c r="P11" t="n">
        <v>0.00343</v>
      </c>
      <c r="Q11" t="n">
        <v>0.00286</v>
      </c>
      <c r="R11" t="n">
        <v>0.00589</v>
      </c>
      <c r="S11" t="n">
        <v>0.00228</v>
      </c>
      <c r="T11" t="n">
        <v>0.00199</v>
      </c>
      <c r="U11" t="n">
        <v>0.00199</v>
      </c>
      <c r="V11" t="n">
        <v>0.0023</v>
      </c>
      <c r="W11" t="n">
        <v>0.00545</v>
      </c>
      <c r="X11" t="n">
        <v>0.00545</v>
      </c>
      <c r="Y11" t="n">
        <v>0.00199</v>
      </c>
      <c r="Z11" t="n">
        <v>0.00199</v>
      </c>
      <c r="AA11" t="n">
        <v>0.00199</v>
      </c>
      <c r="AB11" s="3" t="n"/>
      <c r="AC11" s="4" t="n"/>
      <c r="AD11" s="4" t="n"/>
      <c r="AE11" s="4" t="n"/>
      <c r="AF11" s="4" t="n"/>
      <c r="AG11" s="4" t="n"/>
      <c r="AH11" s="4" t="n"/>
      <c r="AI11" s="4" t="n"/>
    </row>
    <row r="12" spans="1:35">
      <c r="A12" t="n">
        <v>10</v>
      </c>
      <c r="B12" t="n">
        <v>34</v>
      </c>
      <c r="C12" t="n">
        <v>34</v>
      </c>
      <c r="D12" t="s">
        <v>5</v>
      </c>
      <c r="E12" t="s">
        <v>9</v>
      </c>
      <c r="F12" t="n">
        <v>32</v>
      </c>
      <c r="G12" t="n">
        <v>32</v>
      </c>
      <c r="H12" t="n">
        <v>0.2</v>
      </c>
      <c r="I12" t="n">
        <v>5000</v>
      </c>
      <c r="J12" t="n">
        <v>60000</v>
      </c>
      <c r="K12" t="n">
        <v>13</v>
      </c>
      <c r="L12" t="n">
        <v>150</v>
      </c>
      <c r="M12" t="n">
        <v>0</v>
      </c>
      <c r="N12" t="n">
        <v>80</v>
      </c>
      <c r="O12" t="n">
        <v>11</v>
      </c>
      <c r="P12" t="n">
        <v>0.0034</v>
      </c>
      <c r="Q12" t="n">
        <v>0.00282</v>
      </c>
      <c r="R12" t="n">
        <v>0.00582</v>
      </c>
      <c r="S12" t="n">
        <v>0.00225</v>
      </c>
      <c r="T12" t="n">
        <v>0.00199</v>
      </c>
      <c r="U12" t="n">
        <v>0.00199</v>
      </c>
      <c r="V12" t="n">
        <v>0.00227</v>
      </c>
      <c r="W12" t="n">
        <v>0.00539</v>
      </c>
      <c r="X12" t="n">
        <v>0.00539</v>
      </c>
      <c r="Y12" t="n">
        <v>0.00199</v>
      </c>
      <c r="Z12" t="n">
        <v>0.00199</v>
      </c>
      <c r="AA12" t="n">
        <v>0.00199</v>
      </c>
      <c r="AB12" s="3" t="n"/>
      <c r="AC12" s="4" t="n"/>
      <c r="AD12" s="4" t="n"/>
      <c r="AE12" s="4" t="n"/>
      <c r="AF12" s="4" t="n"/>
      <c r="AG12" s="4" t="n"/>
      <c r="AH12" s="4" t="n"/>
      <c r="AI12" s="4" t="n"/>
    </row>
    <row r="13" spans="1:35">
      <c r="A13" t="n">
        <v>11</v>
      </c>
      <c r="B13" t="n">
        <v>34</v>
      </c>
      <c r="C13" t="n">
        <v>34</v>
      </c>
      <c r="D13" t="s">
        <v>5</v>
      </c>
      <c r="E13" t="s">
        <v>9</v>
      </c>
      <c r="F13" t="n">
        <v>24</v>
      </c>
      <c r="G13" t="n">
        <v>24</v>
      </c>
      <c r="H13" t="n">
        <v>0.2</v>
      </c>
      <c r="I13" t="n">
        <v>5000</v>
      </c>
      <c r="J13" t="n">
        <v>60000</v>
      </c>
      <c r="K13" t="n">
        <v>14</v>
      </c>
      <c r="L13" t="n">
        <v>150</v>
      </c>
      <c r="M13" t="n">
        <v>0</v>
      </c>
      <c r="N13" t="n">
        <v>80</v>
      </c>
      <c r="O13" t="n">
        <v>11</v>
      </c>
      <c r="P13" t="n">
        <v>0.00314</v>
      </c>
      <c r="Q13" t="n">
        <v>0.00262</v>
      </c>
      <c r="R13" t="n">
        <v>0.00538</v>
      </c>
      <c r="S13" t="n">
        <v>0.00209</v>
      </c>
      <c r="T13" t="n">
        <v>0.00198</v>
      </c>
      <c r="U13" t="n">
        <v>0.00198</v>
      </c>
      <c r="V13" t="n">
        <v>0.00211</v>
      </c>
      <c r="W13" t="n">
        <v>0.00499</v>
      </c>
      <c r="X13" t="n">
        <v>0.00499</v>
      </c>
      <c r="Y13" t="n">
        <v>0.00198</v>
      </c>
      <c r="Z13" t="n">
        <v>0.00198</v>
      </c>
      <c r="AA13" t="n">
        <v>0.00198</v>
      </c>
      <c r="AB13" s="3" t="n"/>
      <c r="AC13" s="4" t="n"/>
      <c r="AD13" s="4" t="n"/>
      <c r="AE13" s="4" t="n"/>
      <c r="AF13" s="4" t="n"/>
      <c r="AG13" s="4" t="n"/>
      <c r="AH13" s="4" t="n"/>
      <c r="AI13" s="4" t="n"/>
    </row>
    <row r="14" spans="1:35">
      <c r="A14" t="n">
        <v>12</v>
      </c>
      <c r="B14" t="n">
        <v>34</v>
      </c>
      <c r="C14" t="n">
        <v>34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14</v>
      </c>
      <c r="L14" t="n">
        <v>150</v>
      </c>
      <c r="M14" t="n">
        <v>0</v>
      </c>
      <c r="N14" t="n">
        <v>80</v>
      </c>
      <c r="O14" t="n">
        <v>11</v>
      </c>
      <c r="P14" t="n">
        <v>0.00311</v>
      </c>
      <c r="Q14" t="n">
        <v>0.00259</v>
      </c>
      <c r="R14" t="n">
        <v>0.00532</v>
      </c>
      <c r="S14" t="n">
        <v>0.00206</v>
      </c>
      <c r="T14" t="n">
        <v>0.00198</v>
      </c>
      <c r="U14" t="n">
        <v>0.00198</v>
      </c>
      <c r="V14" t="n">
        <v>0.00208</v>
      </c>
      <c r="W14" t="n">
        <v>0.00494</v>
      </c>
      <c r="X14" t="n">
        <v>0.00494</v>
      </c>
      <c r="Y14" t="n">
        <v>0.00198</v>
      </c>
      <c r="Z14" t="n">
        <v>0.00198</v>
      </c>
      <c r="AA14" t="n">
        <v>0.00198</v>
      </c>
      <c r="AB14" s="3" t="n"/>
      <c r="AC14" s="4" t="n"/>
      <c r="AD14" s="4" t="n"/>
      <c r="AE14" s="4" t="n"/>
      <c r="AF14" s="4" t="n"/>
      <c r="AG14" s="4" t="n"/>
      <c r="AH14" s="4" t="n"/>
      <c r="AI14" s="4" t="n"/>
    </row>
    <row r="15" spans="1:35">
      <c r="A15" t="n">
        <v>13</v>
      </c>
      <c r="B15" t="n">
        <v>34</v>
      </c>
      <c r="C15" t="n">
        <v>34</v>
      </c>
      <c r="D15" t="s">
        <v>5</v>
      </c>
      <c r="E15" t="s">
        <v>9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14</v>
      </c>
      <c r="L15" t="n">
        <v>150</v>
      </c>
      <c r="M15" t="n">
        <v>0</v>
      </c>
      <c r="N15" t="n">
        <v>80</v>
      </c>
      <c r="O15" t="n">
        <v>11</v>
      </c>
      <c r="P15" t="n">
        <v>0.00308</v>
      </c>
      <c r="Q15" t="n">
        <v>0.00256</v>
      </c>
      <c r="R15" t="n">
        <v>0.00527</v>
      </c>
      <c r="S15" t="n">
        <v>0.00204</v>
      </c>
      <c r="T15" t="n">
        <v>0.00198</v>
      </c>
      <c r="U15" t="n">
        <v>0.00198</v>
      </c>
      <c r="V15" t="n">
        <v>0.00206</v>
      </c>
      <c r="W15" t="n">
        <v>0.00488</v>
      </c>
      <c r="X15" t="n">
        <v>0.00488</v>
      </c>
      <c r="Y15" t="n">
        <v>0.00198</v>
      </c>
      <c r="Z15" t="n">
        <v>0.00198</v>
      </c>
      <c r="AA15" t="n">
        <v>0.00198</v>
      </c>
      <c r="AB15" s="3" t="n"/>
      <c r="AC15" s="4" t="n"/>
      <c r="AD15" s="4" t="n"/>
      <c r="AE15" s="4" t="n"/>
      <c r="AF15" s="4" t="n"/>
      <c r="AG15" s="4" t="n"/>
      <c r="AH15" s="4" t="n"/>
      <c r="AI15" s="4" t="n"/>
    </row>
    <row r="16" spans="1:35">
      <c r="A16" t="n">
        <v>14</v>
      </c>
      <c r="B16" t="n">
        <v>34</v>
      </c>
      <c r="C16" t="n">
        <v>34</v>
      </c>
      <c r="D16" t="s">
        <v>5</v>
      </c>
      <c r="E16" t="s">
        <v>9</v>
      </c>
      <c r="F16" t="n">
        <v>30</v>
      </c>
      <c r="G16" t="n">
        <v>30</v>
      </c>
      <c r="H16" t="n">
        <v>0.2</v>
      </c>
      <c r="I16" t="n">
        <v>5000</v>
      </c>
      <c r="J16" t="n">
        <v>60000</v>
      </c>
      <c r="K16" t="n">
        <v>14</v>
      </c>
      <c r="L16" t="n">
        <v>150</v>
      </c>
      <c r="M16" t="n">
        <v>0</v>
      </c>
      <c r="N16" t="n">
        <v>80</v>
      </c>
      <c r="O16" t="n">
        <v>11</v>
      </c>
      <c r="P16" t="n">
        <v>0.00305</v>
      </c>
      <c r="Q16" t="n">
        <v>0.00253</v>
      </c>
      <c r="R16" t="n">
        <v>0.00521</v>
      </c>
      <c r="S16" t="n">
        <v>0.00202</v>
      </c>
      <c r="T16" t="n">
        <v>0.00198</v>
      </c>
      <c r="U16" t="n">
        <v>0.00198</v>
      </c>
      <c r="V16" t="n">
        <v>0.00204</v>
      </c>
      <c r="W16" t="n">
        <v>0.00483</v>
      </c>
      <c r="X16" t="n">
        <v>0.00483</v>
      </c>
      <c r="Y16" t="n">
        <v>0.00198</v>
      </c>
      <c r="Z16" t="n">
        <v>0.00198</v>
      </c>
      <c r="AA16" t="n">
        <v>0.00198</v>
      </c>
      <c r="AB16" s="3" t="n"/>
      <c r="AC16" s="4" t="n"/>
      <c r="AD16" s="4" t="n"/>
      <c r="AE16" s="4" t="n"/>
      <c r="AF16" s="4" t="n"/>
      <c r="AG16" s="4" t="n"/>
      <c r="AH16" s="4" t="n"/>
      <c r="AI16" s="4" t="n"/>
    </row>
    <row r="17" spans="1:35">
      <c r="A17" t="n">
        <v>15</v>
      </c>
      <c r="B17" t="n">
        <v>34</v>
      </c>
      <c r="C17" t="n">
        <v>34</v>
      </c>
      <c r="D17" t="s">
        <v>5</v>
      </c>
      <c r="E17" t="s">
        <v>9</v>
      </c>
      <c r="F17" t="n">
        <v>32</v>
      </c>
      <c r="G17" t="n">
        <v>32</v>
      </c>
      <c r="H17" t="n">
        <v>0.2</v>
      </c>
      <c r="I17" t="n">
        <v>5000</v>
      </c>
      <c r="J17" t="n">
        <v>60000</v>
      </c>
      <c r="K17" t="n">
        <v>14</v>
      </c>
      <c r="L17" t="n">
        <v>150</v>
      </c>
      <c r="M17" t="n">
        <v>0</v>
      </c>
      <c r="N17" t="n">
        <v>80</v>
      </c>
      <c r="O17" t="n">
        <v>11</v>
      </c>
      <c r="P17" t="n">
        <v>0.00301</v>
      </c>
      <c r="Q17" t="n">
        <v>0.00251</v>
      </c>
      <c r="R17" t="n">
        <v>0.00516</v>
      </c>
      <c r="S17" t="n">
        <v>0.002</v>
      </c>
      <c r="T17" t="n">
        <v>0.00198</v>
      </c>
      <c r="U17" t="n">
        <v>0.00198</v>
      </c>
      <c r="V17" t="n">
        <v>0.00202</v>
      </c>
      <c r="W17" t="n">
        <v>0.00478</v>
      </c>
      <c r="X17" t="n">
        <v>0.00478</v>
      </c>
      <c r="Y17" t="n">
        <v>0.00198</v>
      </c>
      <c r="Z17" t="n">
        <v>0.00198</v>
      </c>
      <c r="AA17" t="n">
        <v>0.00198</v>
      </c>
      <c r="AB17" s="3" t="n"/>
      <c r="AC17" s="4" t="n"/>
      <c r="AD17" s="4" t="n"/>
      <c r="AE17" s="4" t="n"/>
      <c r="AF17" s="4" t="n"/>
      <c r="AG17" s="4" t="n"/>
      <c r="AH17" s="4" t="n"/>
      <c r="AI17" s="4" t="n"/>
    </row>
    <row r="18" spans="1:35">
      <c r="A18" t="n">
        <v>16</v>
      </c>
      <c r="B18" t="n">
        <v>34</v>
      </c>
      <c r="C18" t="n">
        <v>34</v>
      </c>
      <c r="D18" t="s">
        <v>5</v>
      </c>
      <c r="E18" t="s">
        <v>9</v>
      </c>
      <c r="F18" t="n">
        <v>24</v>
      </c>
      <c r="G18" t="n">
        <v>24</v>
      </c>
      <c r="H18" t="n">
        <v>0.2</v>
      </c>
      <c r="I18" t="n">
        <v>5000</v>
      </c>
      <c r="J18" t="n">
        <v>60000</v>
      </c>
      <c r="K18" t="n">
        <v>15</v>
      </c>
      <c r="L18" t="n">
        <v>150</v>
      </c>
      <c r="M18" t="n">
        <v>0</v>
      </c>
      <c r="N18" t="n">
        <v>80</v>
      </c>
      <c r="O18" t="n">
        <v>11</v>
      </c>
      <c r="P18" t="n">
        <v>0.00282</v>
      </c>
      <c r="Q18" t="n">
        <v>0.00235</v>
      </c>
      <c r="R18" t="n">
        <v>0.00482</v>
      </c>
      <c r="S18" t="n">
        <v>0.00196</v>
      </c>
      <c r="T18" t="n">
        <v>0.00196</v>
      </c>
      <c r="U18" t="n">
        <v>0.00196</v>
      </c>
      <c r="V18" t="n">
        <v>0.00196</v>
      </c>
      <c r="W18" t="n">
        <v>0.00446</v>
      </c>
      <c r="X18" t="n">
        <v>0.00446</v>
      </c>
      <c r="Y18" t="n">
        <v>0.00196</v>
      </c>
      <c r="Z18" t="n">
        <v>0.00196</v>
      </c>
      <c r="AA18" t="n">
        <v>0.00196</v>
      </c>
      <c r="AB18" s="3" t="n"/>
      <c r="AC18" s="4" t="n"/>
      <c r="AD18" s="4" t="n"/>
      <c r="AE18" s="4" t="n"/>
      <c r="AF18" s="4" t="n"/>
      <c r="AG18" s="4" t="n"/>
      <c r="AH18" s="4" t="n"/>
      <c r="AI18" s="4" t="n"/>
    </row>
    <row r="19" spans="1:35">
      <c r="A19" t="n">
        <v>17</v>
      </c>
      <c r="B19" t="n">
        <v>34</v>
      </c>
      <c r="C19" t="n">
        <v>34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15</v>
      </c>
      <c r="L19" t="n">
        <v>150</v>
      </c>
      <c r="M19" t="n">
        <v>0</v>
      </c>
      <c r="N19" t="n">
        <v>80</v>
      </c>
      <c r="O19" t="n">
        <v>11</v>
      </c>
      <c r="P19" t="n">
        <v>0.00279</v>
      </c>
      <c r="Q19" t="n">
        <v>0.00232</v>
      </c>
      <c r="R19" t="n">
        <v>0.00477</v>
      </c>
      <c r="S19" t="n">
        <v>0.00196</v>
      </c>
      <c r="T19" t="n">
        <v>0.00196</v>
      </c>
      <c r="U19" t="n">
        <v>0.00196</v>
      </c>
      <c r="V19" t="n">
        <v>0.00196</v>
      </c>
      <c r="W19" t="n">
        <v>0.00441</v>
      </c>
      <c r="X19" t="n">
        <v>0.00441</v>
      </c>
      <c r="Y19" t="n">
        <v>0.00196</v>
      </c>
      <c r="Z19" t="n">
        <v>0.00196</v>
      </c>
      <c r="AA19" t="n">
        <v>0.00196</v>
      </c>
      <c r="AB19" s="3" t="n"/>
      <c r="AC19" s="4" t="n"/>
      <c r="AD19" s="4" t="n"/>
      <c r="AE19" s="4" t="n"/>
      <c r="AF19" s="4" t="n"/>
      <c r="AG19" s="4" t="n"/>
      <c r="AH19" s="4" t="n"/>
      <c r="AI19" s="4" t="n"/>
    </row>
    <row r="20" spans="1:35">
      <c r="A20" t="n">
        <v>18</v>
      </c>
      <c r="B20" t="n">
        <v>34</v>
      </c>
      <c r="C20" t="n">
        <v>34</v>
      </c>
      <c r="D20" t="s">
        <v>5</v>
      </c>
      <c r="E20" t="s">
        <v>9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15</v>
      </c>
      <c r="L20" t="n">
        <v>150</v>
      </c>
      <c r="M20" t="n">
        <v>0</v>
      </c>
      <c r="N20" t="n">
        <v>80</v>
      </c>
      <c r="O20" t="n">
        <v>11</v>
      </c>
      <c r="P20" t="n">
        <v>0.00276</v>
      </c>
      <c r="Q20" t="n">
        <v>0.0023</v>
      </c>
      <c r="R20" t="n">
        <v>0.00472</v>
      </c>
      <c r="S20" t="n">
        <v>0.00196</v>
      </c>
      <c r="T20" t="n">
        <v>0.00196</v>
      </c>
      <c r="U20" t="n">
        <v>0.00196</v>
      </c>
      <c r="V20" t="n">
        <v>0.00196</v>
      </c>
      <c r="W20" t="n">
        <v>0.00437</v>
      </c>
      <c r="X20" t="n">
        <v>0.00437</v>
      </c>
      <c r="Y20" t="n">
        <v>0.00196</v>
      </c>
      <c r="Z20" t="n">
        <v>0.00196</v>
      </c>
      <c r="AA20" t="n">
        <v>0.00196</v>
      </c>
      <c r="AB20" s="3" t="n"/>
      <c r="AC20" s="4" t="n"/>
      <c r="AD20" s="4" t="n"/>
      <c r="AE20" s="4" t="n"/>
      <c r="AF20" s="4" t="n"/>
      <c r="AG20" s="4" t="n"/>
      <c r="AH20" s="4" t="n"/>
      <c r="AI20" s="4" t="n"/>
    </row>
    <row r="21" spans="1:35">
      <c r="A21" t="n">
        <v>19</v>
      </c>
      <c r="B21" t="n">
        <v>34</v>
      </c>
      <c r="C21" t="n">
        <v>34</v>
      </c>
      <c r="D21" t="s">
        <v>5</v>
      </c>
      <c r="E21" t="s">
        <v>9</v>
      </c>
      <c r="F21" t="n">
        <v>30</v>
      </c>
      <c r="G21" t="n">
        <v>30</v>
      </c>
      <c r="H21" t="n">
        <v>0.2</v>
      </c>
      <c r="I21" t="n">
        <v>5000</v>
      </c>
      <c r="J21" t="n">
        <v>60000</v>
      </c>
      <c r="K21" t="n">
        <v>15</v>
      </c>
      <c r="L21" t="n">
        <v>150</v>
      </c>
      <c r="M21" t="n">
        <v>0</v>
      </c>
      <c r="N21" t="n">
        <v>80</v>
      </c>
      <c r="O21" t="n">
        <v>11</v>
      </c>
      <c r="P21" t="n">
        <v>0.00273</v>
      </c>
      <c r="Q21" t="n">
        <v>0.00227</v>
      </c>
      <c r="R21" t="n">
        <v>0.00466</v>
      </c>
      <c r="S21" t="n">
        <v>0.00196</v>
      </c>
      <c r="T21" t="n">
        <v>0.00196</v>
      </c>
      <c r="U21" t="n">
        <v>0.00196</v>
      </c>
      <c r="V21" t="n">
        <v>0.00196</v>
      </c>
      <c r="W21" t="n">
        <v>0.00432</v>
      </c>
      <c r="X21" t="n">
        <v>0.00432</v>
      </c>
      <c r="Y21" t="n">
        <v>0.00196</v>
      </c>
      <c r="Z21" t="n">
        <v>0.00196</v>
      </c>
      <c r="AA21" t="n">
        <v>0.00196</v>
      </c>
      <c r="AB21" s="3" t="n"/>
      <c r="AC21" s="4" t="n"/>
      <c r="AD21" s="4" t="n"/>
      <c r="AE21" s="4" t="n"/>
      <c r="AF21" s="4" t="n"/>
      <c r="AG21" s="4" t="n"/>
      <c r="AH21" s="4" t="n"/>
      <c r="AI21" s="4" t="n"/>
    </row>
    <row r="22" spans="1:35">
      <c r="A22" t="n">
        <v>20</v>
      </c>
      <c r="B22" t="n">
        <v>34</v>
      </c>
      <c r="C22" t="n">
        <v>34</v>
      </c>
      <c r="D22" t="s">
        <v>5</v>
      </c>
      <c r="E22" t="s">
        <v>9</v>
      </c>
      <c r="F22" t="n">
        <v>32</v>
      </c>
      <c r="G22" t="n">
        <v>32</v>
      </c>
      <c r="H22" t="n">
        <v>0.2</v>
      </c>
      <c r="I22" t="n">
        <v>5000</v>
      </c>
      <c r="J22" t="n">
        <v>60000</v>
      </c>
      <c r="K22" t="n">
        <v>15</v>
      </c>
      <c r="L22" t="n">
        <v>150</v>
      </c>
      <c r="M22" t="n">
        <v>0</v>
      </c>
      <c r="N22" t="n">
        <v>80</v>
      </c>
      <c r="O22" t="n">
        <v>11</v>
      </c>
      <c r="P22" t="n">
        <v>0.00271</v>
      </c>
      <c r="Q22" t="n">
        <v>0.00225</v>
      </c>
      <c r="R22" t="n">
        <v>0.00461</v>
      </c>
      <c r="S22" t="n">
        <v>0.00196</v>
      </c>
      <c r="T22" t="n">
        <v>0.00196</v>
      </c>
      <c r="U22" t="n">
        <v>0.00196</v>
      </c>
      <c r="V22" t="n">
        <v>0.00196</v>
      </c>
      <c r="W22" t="n">
        <v>0.00427</v>
      </c>
      <c r="X22" t="n">
        <v>0.00427</v>
      </c>
      <c r="Y22" t="n">
        <v>0.00196</v>
      </c>
      <c r="Z22" t="n">
        <v>0.00196</v>
      </c>
      <c r="AA22" t="n">
        <v>0.00196</v>
      </c>
      <c r="AB22" s="3" t="n"/>
      <c r="AC22" s="4" t="n"/>
      <c r="AD22" s="4" t="n"/>
      <c r="AE22" s="4" t="n"/>
      <c r="AF22" s="4" t="n"/>
      <c r="AG22" s="4" t="n"/>
      <c r="AH22" s="4" t="n"/>
      <c r="AI22" s="4" t="n"/>
    </row>
    <row r="23" spans="1:35">
      <c r="A23" t="n">
        <v>21</v>
      </c>
      <c r="B23" t="n">
        <v>34</v>
      </c>
      <c r="C23" t="n">
        <v>34</v>
      </c>
      <c r="D23" t="s">
        <v>5</v>
      </c>
      <c r="E23" t="s">
        <v>9</v>
      </c>
      <c r="F23" t="n">
        <v>24</v>
      </c>
      <c r="G23" t="n">
        <v>24</v>
      </c>
      <c r="H23" t="n">
        <v>0.2</v>
      </c>
      <c r="I23" t="n">
        <v>5000</v>
      </c>
      <c r="J23" t="n">
        <v>60000</v>
      </c>
      <c r="K23" t="n">
        <v>16</v>
      </c>
      <c r="L23" t="n">
        <v>150</v>
      </c>
      <c r="M23" t="n">
        <v>0</v>
      </c>
      <c r="N23" t="n">
        <v>80</v>
      </c>
      <c r="O23" t="n">
        <v>11</v>
      </c>
      <c r="P23" t="n">
        <v>0.00255</v>
      </c>
      <c r="Q23" t="n">
        <v>0.00212</v>
      </c>
      <c r="R23" t="n">
        <v>0.00435</v>
      </c>
      <c r="S23" t="n">
        <v>0.00195</v>
      </c>
      <c r="T23" t="n">
        <v>0.00195</v>
      </c>
      <c r="U23" t="n">
        <v>0.00195</v>
      </c>
      <c r="V23" t="n">
        <v>0.00195</v>
      </c>
      <c r="W23" t="n">
        <v>0.00403</v>
      </c>
      <c r="X23" t="n">
        <v>0.00403</v>
      </c>
      <c r="Y23" t="n">
        <v>0.00195</v>
      </c>
      <c r="Z23" t="n">
        <v>0.00195</v>
      </c>
      <c r="AA23" t="n">
        <v>0.00195</v>
      </c>
      <c r="AB23" s="3" t="n"/>
      <c r="AC23" s="4" t="n"/>
      <c r="AD23" s="4" t="n"/>
      <c r="AE23" s="4" t="n"/>
      <c r="AF23" s="4" t="n"/>
      <c r="AG23" s="4" t="n"/>
      <c r="AH23" s="4" t="n"/>
      <c r="AI23" s="4" t="n"/>
    </row>
    <row r="24" spans="1:35">
      <c r="A24" t="n">
        <v>22</v>
      </c>
      <c r="B24" t="n">
        <v>34</v>
      </c>
      <c r="C24" t="n">
        <v>34</v>
      </c>
      <c r="D24" t="s">
        <v>5</v>
      </c>
      <c r="E24" t="s">
        <v>9</v>
      </c>
      <c r="F24" t="n">
        <v>26</v>
      </c>
      <c r="G24" t="n">
        <v>26</v>
      </c>
      <c r="H24" t="n">
        <v>0.2</v>
      </c>
      <c r="I24" t="n">
        <v>5000</v>
      </c>
      <c r="J24" t="n">
        <v>60000</v>
      </c>
      <c r="K24" t="n">
        <v>16</v>
      </c>
      <c r="L24" t="n">
        <v>150</v>
      </c>
      <c r="M24" t="n">
        <v>0</v>
      </c>
      <c r="N24" t="n">
        <v>80</v>
      </c>
      <c r="O24" t="n">
        <v>11</v>
      </c>
      <c r="P24" t="n">
        <v>0.00253</v>
      </c>
      <c r="Q24" t="n">
        <v>0.0021</v>
      </c>
      <c r="R24" t="n">
        <v>0.0043</v>
      </c>
      <c r="S24" t="n">
        <v>0.00195</v>
      </c>
      <c r="T24" t="n">
        <v>0.00195</v>
      </c>
      <c r="U24" t="n">
        <v>0.00195</v>
      </c>
      <c r="V24" t="n">
        <v>0.00195</v>
      </c>
      <c r="W24" t="n">
        <v>0.00398</v>
      </c>
      <c r="X24" t="n">
        <v>0.00398</v>
      </c>
      <c r="Y24" t="n">
        <v>0.00195</v>
      </c>
      <c r="Z24" t="n">
        <v>0.00195</v>
      </c>
      <c r="AA24" t="n">
        <v>0.00195</v>
      </c>
      <c r="AB24" s="3" t="n"/>
      <c r="AC24" s="4" t="n"/>
      <c r="AD24" s="4" t="n"/>
      <c r="AE24" s="4" t="n"/>
      <c r="AF24" s="4" t="n"/>
      <c r="AG24" s="4" t="n"/>
      <c r="AH24" s="4" t="n"/>
      <c r="AI24" s="4" t="n"/>
    </row>
    <row r="25" spans="1:35">
      <c r="A25" t="n">
        <v>23</v>
      </c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16</v>
      </c>
      <c r="L25" t="n">
        <v>150</v>
      </c>
      <c r="M25" t="n">
        <v>0</v>
      </c>
      <c r="N25" t="n">
        <v>80</v>
      </c>
      <c r="O25" t="n">
        <v>11</v>
      </c>
      <c r="P25" t="n">
        <v>0.0025</v>
      </c>
      <c r="Q25" t="n">
        <v>0.00208</v>
      </c>
      <c r="R25" t="n">
        <v>0.00426</v>
      </c>
      <c r="S25" t="n">
        <v>0.00195</v>
      </c>
      <c r="T25" t="n">
        <v>0.00195</v>
      </c>
      <c r="U25" t="n">
        <v>0.00195</v>
      </c>
      <c r="V25" t="n">
        <v>0.00195</v>
      </c>
      <c r="W25" t="n">
        <v>0.00394</v>
      </c>
      <c r="X25" t="n">
        <v>0.00394</v>
      </c>
      <c r="Y25" t="n">
        <v>0.00195</v>
      </c>
      <c r="Z25" t="n">
        <v>0.00195</v>
      </c>
      <c r="AA25" t="n">
        <v>0.00195</v>
      </c>
      <c r="AB25" s="3" t="n"/>
      <c r="AC25" s="4" t="n"/>
      <c r="AD25" s="4" t="n"/>
      <c r="AE25" s="4" t="n"/>
      <c r="AF25" s="4" t="n"/>
      <c r="AG25" s="4" t="n"/>
      <c r="AH25" s="4" t="n"/>
      <c r="AI25" s="4" t="n"/>
    </row>
    <row r="26" spans="1:35">
      <c r="A26" t="n">
        <v>24</v>
      </c>
      <c r="B26" t="n">
        <v>34</v>
      </c>
      <c r="C26" t="n">
        <v>34</v>
      </c>
      <c r="D26" t="s">
        <v>5</v>
      </c>
      <c r="E26" t="s">
        <v>9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16</v>
      </c>
      <c r="L26" t="n">
        <v>150</v>
      </c>
      <c r="M26" t="n">
        <v>0</v>
      </c>
      <c r="N26" t="n">
        <v>80</v>
      </c>
      <c r="O26" t="n">
        <v>11</v>
      </c>
      <c r="P26" t="n">
        <v>0.00247</v>
      </c>
      <c r="Q26" t="n">
        <v>0.00205</v>
      </c>
      <c r="R26" t="n">
        <v>0.00421</v>
      </c>
      <c r="S26" t="n">
        <v>0.00195</v>
      </c>
      <c r="T26" t="n">
        <v>0.00195</v>
      </c>
      <c r="U26" t="n">
        <v>0.00195</v>
      </c>
      <c r="V26" t="n">
        <v>0.00195</v>
      </c>
      <c r="W26" t="n">
        <v>0.0039</v>
      </c>
      <c r="X26" t="n">
        <v>0.0039</v>
      </c>
      <c r="Y26" t="n">
        <v>0.00195</v>
      </c>
      <c r="Z26" t="n">
        <v>0.00195</v>
      </c>
      <c r="AA26" t="n">
        <v>0.00195</v>
      </c>
      <c r="AB26" s="3" t="n"/>
      <c r="AC26" s="4" t="n"/>
      <c r="AD26" s="4" t="n"/>
      <c r="AE26" s="4" t="n"/>
      <c r="AF26" s="4" t="n"/>
      <c r="AG26" s="4" t="n"/>
      <c r="AH26" s="4" t="n"/>
      <c r="AI26" s="4" t="n"/>
    </row>
    <row r="27" spans="1:35">
      <c r="A27" t="n">
        <v>25</v>
      </c>
      <c r="B27" t="n">
        <v>34</v>
      </c>
      <c r="C27" t="n">
        <v>34</v>
      </c>
      <c r="D27" t="s">
        <v>5</v>
      </c>
      <c r="E27" t="s">
        <v>9</v>
      </c>
      <c r="F27" t="n">
        <v>32</v>
      </c>
      <c r="G27" t="n">
        <v>32</v>
      </c>
      <c r="H27" t="n">
        <v>0.2</v>
      </c>
      <c r="I27" t="n">
        <v>5000</v>
      </c>
      <c r="J27" t="n">
        <v>60000</v>
      </c>
      <c r="K27" t="n">
        <v>16</v>
      </c>
      <c r="L27" t="n">
        <v>150</v>
      </c>
      <c r="M27" t="n">
        <v>0</v>
      </c>
      <c r="N27" t="n">
        <v>80</v>
      </c>
      <c r="O27" t="n">
        <v>11</v>
      </c>
      <c r="P27" t="n">
        <v>0.00245</v>
      </c>
      <c r="Q27" t="n">
        <v>0.00203</v>
      </c>
      <c r="R27" t="n">
        <v>0.00416</v>
      </c>
      <c r="S27" t="n">
        <v>0.00195</v>
      </c>
      <c r="T27" t="n">
        <v>0.00195</v>
      </c>
      <c r="U27" t="n">
        <v>0.00195</v>
      </c>
      <c r="V27" t="n">
        <v>0.00195</v>
      </c>
      <c r="W27" t="n">
        <v>0.00386</v>
      </c>
      <c r="X27" t="n">
        <v>0.00386</v>
      </c>
      <c r="Y27" t="n">
        <v>0.00195</v>
      </c>
      <c r="Z27" t="n">
        <v>0.00195</v>
      </c>
      <c r="AA27" t="n">
        <v>0.00195</v>
      </c>
      <c r="AB27" s="3" t="n"/>
      <c r="AC27" s="4" t="n"/>
      <c r="AD27" s="4" t="n"/>
      <c r="AE27" s="4" t="n"/>
      <c r="AF27" s="4" t="n"/>
      <c r="AG27" s="4" t="n"/>
      <c r="AH27" s="4" t="n"/>
      <c r="AI27" s="4" t="n"/>
    </row>
    <row r="28" spans="1:35">
      <c r="A28" t="n">
        <v>26</v>
      </c>
      <c r="B28" t="n">
        <v>34</v>
      </c>
      <c r="C28" t="n">
        <v>34</v>
      </c>
      <c r="D28" t="s">
        <v>5</v>
      </c>
      <c r="E28" t="s">
        <v>9</v>
      </c>
      <c r="F28" t="n">
        <v>24</v>
      </c>
      <c r="G28" t="n">
        <v>24</v>
      </c>
      <c r="H28" t="n">
        <v>0.2</v>
      </c>
      <c r="I28" t="n">
        <v>5000</v>
      </c>
      <c r="J28" t="n">
        <v>60000</v>
      </c>
      <c r="K28" t="n">
        <v>17</v>
      </c>
      <c r="L28" t="n">
        <v>150</v>
      </c>
      <c r="M28" t="n">
        <v>0</v>
      </c>
      <c r="N28" t="n">
        <v>80</v>
      </c>
      <c r="O28" t="n">
        <v>11</v>
      </c>
      <c r="P28" t="n">
        <v>0.00233</v>
      </c>
      <c r="Q28" t="n">
        <v>0.00194</v>
      </c>
      <c r="R28" t="n">
        <v>0.00396</v>
      </c>
      <c r="S28" t="n">
        <v>0.00194</v>
      </c>
      <c r="T28" t="n">
        <v>0.00194</v>
      </c>
      <c r="U28" t="n">
        <v>0.00194</v>
      </c>
      <c r="V28" t="n">
        <v>0.00194</v>
      </c>
      <c r="W28" t="n">
        <v>0.00366</v>
      </c>
      <c r="X28" t="n">
        <v>0.00366</v>
      </c>
      <c r="Y28" t="n">
        <v>0.00194</v>
      </c>
      <c r="Z28" t="n">
        <v>0.00194</v>
      </c>
      <c r="AA28" t="n">
        <v>0.00194</v>
      </c>
      <c r="AB28" s="3" t="n"/>
      <c r="AC28" s="4" t="n"/>
      <c r="AD28" s="4" t="n"/>
      <c r="AE28" s="4" t="n"/>
      <c r="AF28" s="4" t="n"/>
      <c r="AG28" s="4" t="n"/>
      <c r="AH28" s="4" t="n"/>
      <c r="AI28" s="4" t="n"/>
    </row>
    <row r="29" spans="1:35">
      <c r="A29" t="n">
        <v>27</v>
      </c>
      <c r="B29" t="n">
        <v>34</v>
      </c>
      <c r="C29" t="n">
        <v>34</v>
      </c>
      <c r="D29" t="s">
        <v>5</v>
      </c>
      <c r="E29" t="s">
        <v>9</v>
      </c>
      <c r="F29" t="n">
        <v>26</v>
      </c>
      <c r="G29" t="n">
        <v>26</v>
      </c>
      <c r="H29" t="n">
        <v>0.2</v>
      </c>
      <c r="I29" t="n">
        <v>5000</v>
      </c>
      <c r="J29" t="n">
        <v>60000</v>
      </c>
      <c r="K29" t="n">
        <v>17</v>
      </c>
      <c r="L29" t="n">
        <v>150</v>
      </c>
      <c r="M29" t="n">
        <v>0</v>
      </c>
      <c r="N29" t="n">
        <v>80</v>
      </c>
      <c r="O29" t="n">
        <v>11</v>
      </c>
      <c r="P29" t="n">
        <v>0.0023</v>
      </c>
      <c r="Q29" t="n">
        <v>0.00194</v>
      </c>
      <c r="R29" t="n">
        <v>0.00392</v>
      </c>
      <c r="S29" t="n">
        <v>0.00194</v>
      </c>
      <c r="T29" t="n">
        <v>0.00194</v>
      </c>
      <c r="U29" t="n">
        <v>0.00194</v>
      </c>
      <c r="V29" t="n">
        <v>0.00194</v>
      </c>
      <c r="W29" t="n">
        <v>0.00362</v>
      </c>
      <c r="X29" t="n">
        <v>0.00362</v>
      </c>
      <c r="Y29" t="n">
        <v>0.00194</v>
      </c>
      <c r="Z29" t="n">
        <v>0.00194</v>
      </c>
      <c r="AA29" t="n">
        <v>0.00194</v>
      </c>
      <c r="AB29" s="3" t="n"/>
      <c r="AC29" s="4" t="n"/>
      <c r="AD29" s="4" t="n"/>
      <c r="AE29" s="4" t="n"/>
      <c r="AF29" s="4" t="n"/>
      <c r="AG29" s="4" t="n"/>
      <c r="AH29" s="4" t="n"/>
      <c r="AI29" s="4" t="n"/>
    </row>
    <row r="30" spans="1:35">
      <c r="A30" t="n">
        <v>28</v>
      </c>
      <c r="B30" t="n">
        <v>34</v>
      </c>
      <c r="C30" t="n">
        <v>34</v>
      </c>
      <c r="D30" t="s">
        <v>5</v>
      </c>
      <c r="E30" t="s">
        <v>9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17</v>
      </c>
      <c r="L30" t="n">
        <v>150</v>
      </c>
      <c r="M30" t="n">
        <v>0</v>
      </c>
      <c r="N30" t="n">
        <v>80</v>
      </c>
      <c r="O30" t="n">
        <v>11</v>
      </c>
      <c r="P30" t="n">
        <v>0.00228</v>
      </c>
      <c r="Q30" t="n">
        <v>0.00194</v>
      </c>
      <c r="R30" t="n">
        <v>0.00387</v>
      </c>
      <c r="S30" t="n">
        <v>0.00194</v>
      </c>
      <c r="T30" t="n">
        <v>0.00194</v>
      </c>
      <c r="U30" t="n">
        <v>0.00194</v>
      </c>
      <c r="V30" t="n">
        <v>0.00194</v>
      </c>
      <c r="W30" t="n">
        <v>0.00358</v>
      </c>
      <c r="X30" t="n">
        <v>0.00358</v>
      </c>
      <c r="Y30" t="n">
        <v>0.00194</v>
      </c>
      <c r="Z30" t="n">
        <v>0.00194</v>
      </c>
      <c r="AA30" t="n">
        <v>0.00194</v>
      </c>
      <c r="AB30" s="3" t="n"/>
      <c r="AC30" s="4" t="n"/>
      <c r="AD30" s="4" t="n"/>
      <c r="AE30" s="4" t="n"/>
      <c r="AF30" s="4" t="n"/>
      <c r="AG30" s="4" t="n"/>
      <c r="AH30" s="4" t="n"/>
      <c r="AI30" s="4" t="n"/>
    </row>
    <row r="31" spans="1:35">
      <c r="A31" t="n">
        <v>29</v>
      </c>
      <c r="B31" t="n">
        <v>34</v>
      </c>
      <c r="C31" t="n">
        <v>34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17</v>
      </c>
      <c r="L31" t="n">
        <v>150</v>
      </c>
      <c r="M31" t="n">
        <v>0</v>
      </c>
      <c r="N31" t="n">
        <v>80</v>
      </c>
      <c r="O31" t="n">
        <v>11</v>
      </c>
      <c r="P31" t="n">
        <v>0.00226</v>
      </c>
      <c r="Q31" t="n">
        <v>0.00194</v>
      </c>
      <c r="R31" t="n">
        <v>0.00383</v>
      </c>
      <c r="S31" t="n">
        <v>0.00194</v>
      </c>
      <c r="T31" t="n">
        <v>0.00194</v>
      </c>
      <c r="U31" t="n">
        <v>0.00194</v>
      </c>
      <c r="V31" t="n">
        <v>0.00194</v>
      </c>
      <c r="W31" t="n">
        <v>0.00354</v>
      </c>
      <c r="X31" t="n">
        <v>0.00354</v>
      </c>
      <c r="Y31" t="n">
        <v>0.00194</v>
      </c>
      <c r="Z31" t="n">
        <v>0.00194</v>
      </c>
      <c r="AA31" t="n">
        <v>0.00194</v>
      </c>
      <c r="AB31" s="3" t="n"/>
      <c r="AC31" s="4" t="n"/>
      <c r="AD31" s="4" t="n"/>
      <c r="AE31" s="4" t="n"/>
      <c r="AF31" s="4" t="n"/>
      <c r="AG31" s="4" t="n"/>
      <c r="AH31" s="4" t="n"/>
      <c r="AI31" s="4" t="n"/>
    </row>
    <row r="32" spans="1:35">
      <c r="A32" t="n">
        <v>30</v>
      </c>
      <c r="B32" t="n">
        <v>34</v>
      </c>
      <c r="C32" t="n">
        <v>34</v>
      </c>
      <c r="D32" t="s">
        <v>5</v>
      </c>
      <c r="E32" t="s">
        <v>9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17</v>
      </c>
      <c r="L32" t="n">
        <v>150</v>
      </c>
      <c r="M32" t="n">
        <v>0</v>
      </c>
      <c r="N32" t="n">
        <v>80</v>
      </c>
      <c r="O32" t="n">
        <v>11</v>
      </c>
      <c r="P32" t="n">
        <v>0.00223</v>
      </c>
      <c r="Q32" t="n">
        <v>0.00194</v>
      </c>
      <c r="R32" t="n">
        <v>0.00379</v>
      </c>
      <c r="S32" t="n">
        <v>0.00194</v>
      </c>
      <c r="T32" t="n">
        <v>0.00194</v>
      </c>
      <c r="U32" t="n">
        <v>0.00194</v>
      </c>
      <c r="V32" t="n">
        <v>0.00194</v>
      </c>
      <c r="W32" t="n">
        <v>0.0035</v>
      </c>
      <c r="X32" t="n">
        <v>0.0035</v>
      </c>
      <c r="Y32" t="n">
        <v>0.00194</v>
      </c>
      <c r="Z32" t="n">
        <v>0.00194</v>
      </c>
      <c r="AA32" t="n">
        <v>0.00194</v>
      </c>
      <c r="AB32" s="3" t="n"/>
      <c r="AC32" s="4" t="n"/>
      <c r="AD32" s="4" t="n"/>
      <c r="AE32" s="4" t="n"/>
      <c r="AF32" s="4" t="n"/>
      <c r="AG32" s="4" t="n"/>
      <c r="AH32" s="4" t="n"/>
      <c r="AI32" s="4" t="n"/>
    </row>
    <row r="33" spans="1:35">
      <c r="A33" t="n">
        <v>31</v>
      </c>
      <c r="B33" t="n">
        <v>34</v>
      </c>
      <c r="C33" t="n">
        <v>34</v>
      </c>
      <c r="D33" t="s">
        <v>5</v>
      </c>
      <c r="E33" t="s">
        <v>9</v>
      </c>
      <c r="F33" t="n">
        <v>24</v>
      </c>
      <c r="G33" t="n">
        <v>24</v>
      </c>
      <c r="H33" t="n">
        <v>0.2</v>
      </c>
      <c r="I33" t="n">
        <v>5000</v>
      </c>
      <c r="J33" t="n">
        <v>60000</v>
      </c>
      <c r="K33" t="n">
        <v>18</v>
      </c>
      <c r="L33" t="n">
        <v>150</v>
      </c>
      <c r="M33" t="n">
        <v>0</v>
      </c>
      <c r="N33" t="n">
        <v>80</v>
      </c>
      <c r="O33" t="n">
        <v>11</v>
      </c>
      <c r="P33" t="n">
        <v>0.00214</v>
      </c>
      <c r="Q33" t="n">
        <v>0.00193</v>
      </c>
      <c r="R33" t="n">
        <v>0.00362</v>
      </c>
      <c r="S33" t="n">
        <v>0.00193</v>
      </c>
      <c r="T33" t="n">
        <v>0.00193</v>
      </c>
      <c r="U33" t="n">
        <v>0.00193</v>
      </c>
      <c r="V33" t="n">
        <v>0.00193</v>
      </c>
      <c r="W33" t="n">
        <v>0.00336</v>
      </c>
      <c r="X33" t="n">
        <v>0.00336</v>
      </c>
      <c r="Y33" t="n">
        <v>0.00193</v>
      </c>
      <c r="Z33" t="n">
        <v>0.00193</v>
      </c>
      <c r="AA33" t="n">
        <v>0.00193</v>
      </c>
      <c r="AB33" s="3" t="n"/>
      <c r="AC33" s="4" t="n"/>
      <c r="AD33" s="4" t="n"/>
      <c r="AE33" s="4" t="n"/>
      <c r="AF33" s="4" t="n"/>
      <c r="AG33" s="4" t="n"/>
      <c r="AH33" s="4" t="n"/>
      <c r="AI33" s="4" t="n"/>
    </row>
    <row r="34" spans="1:35">
      <c r="A34" t="n">
        <v>32</v>
      </c>
      <c r="B34" t="n">
        <v>34</v>
      </c>
      <c r="C34" t="n">
        <v>34</v>
      </c>
      <c r="D34" t="s">
        <v>5</v>
      </c>
      <c r="E34" t="s">
        <v>9</v>
      </c>
      <c r="F34" t="n">
        <v>26</v>
      </c>
      <c r="G34" t="n">
        <v>26</v>
      </c>
      <c r="H34" t="n">
        <v>0.2</v>
      </c>
      <c r="I34" t="n">
        <v>5000</v>
      </c>
      <c r="J34" t="n">
        <v>60000</v>
      </c>
      <c r="K34" t="n">
        <v>18</v>
      </c>
      <c r="L34" t="n">
        <v>150</v>
      </c>
      <c r="M34" t="n">
        <v>0</v>
      </c>
      <c r="N34" t="n">
        <v>80</v>
      </c>
      <c r="O34" t="n">
        <v>11</v>
      </c>
      <c r="P34" t="n">
        <v>0.00211</v>
      </c>
      <c r="Q34" t="n">
        <v>0.00193</v>
      </c>
      <c r="R34" t="n">
        <v>0.00358</v>
      </c>
      <c r="S34" t="n">
        <v>0.00193</v>
      </c>
      <c r="T34" t="n">
        <v>0.00193</v>
      </c>
      <c r="U34" t="n">
        <v>0.00193</v>
      </c>
      <c r="V34" t="n">
        <v>0.00193</v>
      </c>
      <c r="W34" t="n">
        <v>0.00332</v>
      </c>
      <c r="X34" t="n">
        <v>0.00332</v>
      </c>
      <c r="Y34" t="n">
        <v>0.00193</v>
      </c>
      <c r="Z34" t="n">
        <v>0.00193</v>
      </c>
      <c r="AA34" t="n">
        <v>0.00193</v>
      </c>
      <c r="AB34" s="3" t="n"/>
      <c r="AC34" s="4" t="n"/>
      <c r="AD34" s="4" t="n"/>
      <c r="AE34" s="4" t="n"/>
      <c r="AF34" s="4" t="n"/>
      <c r="AG34" s="4" t="n"/>
      <c r="AH34" s="4" t="n"/>
      <c r="AI34" s="4" t="n"/>
    </row>
    <row r="35" spans="1:35">
      <c r="A35" t="n">
        <v>33</v>
      </c>
      <c r="B35" t="n">
        <v>34</v>
      </c>
      <c r="C35" t="n">
        <v>34</v>
      </c>
      <c r="D35" t="s">
        <v>5</v>
      </c>
      <c r="E35" t="s">
        <v>9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18</v>
      </c>
      <c r="L35" t="n">
        <v>150</v>
      </c>
      <c r="M35" t="n">
        <v>0</v>
      </c>
      <c r="N35" t="n">
        <v>80</v>
      </c>
      <c r="O35" t="n">
        <v>11</v>
      </c>
      <c r="P35" t="n">
        <v>0.00209</v>
      </c>
      <c r="Q35" t="n">
        <v>0.00193</v>
      </c>
      <c r="R35" t="n">
        <v>0.00354</v>
      </c>
      <c r="S35" t="n">
        <v>0.00193</v>
      </c>
      <c r="T35" t="n">
        <v>0.00193</v>
      </c>
      <c r="U35" t="n">
        <v>0.00193</v>
      </c>
      <c r="V35" t="n">
        <v>0.00193</v>
      </c>
      <c r="W35" t="n">
        <v>0.00329</v>
      </c>
      <c r="X35" t="n">
        <v>0.00329</v>
      </c>
      <c r="Y35" t="n">
        <v>0.00193</v>
      </c>
      <c r="Z35" t="n">
        <v>0.00193</v>
      </c>
      <c r="AA35" t="n">
        <v>0.00193</v>
      </c>
      <c r="AB35" s="3" t="n"/>
      <c r="AC35" s="4" t="n"/>
      <c r="AD35" s="4" t="n"/>
      <c r="AE35" s="4" t="n"/>
      <c r="AF35" s="4" t="n"/>
      <c r="AG35" s="4" t="n"/>
      <c r="AH35" s="4" t="n"/>
      <c r="AI35" s="4" t="n"/>
    </row>
    <row r="36" spans="1:35">
      <c r="A36" t="n">
        <v>34</v>
      </c>
      <c r="B36" t="n">
        <v>34</v>
      </c>
      <c r="C36" t="n">
        <v>34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18</v>
      </c>
      <c r="L36" t="n">
        <v>150</v>
      </c>
      <c r="M36" t="n">
        <v>0</v>
      </c>
      <c r="N36" t="n">
        <v>80</v>
      </c>
      <c r="O36" t="n">
        <v>11</v>
      </c>
      <c r="P36" t="n">
        <v>0.00207</v>
      </c>
      <c r="Q36" t="n">
        <v>0.00193</v>
      </c>
      <c r="R36" t="n">
        <v>0.00351</v>
      </c>
      <c r="S36" t="n">
        <v>0.00193</v>
      </c>
      <c r="T36" t="n">
        <v>0.00193</v>
      </c>
      <c r="U36" t="n">
        <v>0.00193</v>
      </c>
      <c r="V36" t="n">
        <v>0.00193</v>
      </c>
      <c r="W36" t="n">
        <v>0.00325</v>
      </c>
      <c r="X36" t="n">
        <v>0.00325</v>
      </c>
      <c r="Y36" t="n">
        <v>0.00193</v>
      </c>
      <c r="Z36" t="n">
        <v>0.00193</v>
      </c>
      <c r="AA36" t="n">
        <v>0.00193</v>
      </c>
      <c r="AB36" s="3" t="n"/>
      <c r="AC36" s="4" t="n"/>
      <c r="AD36" s="4" t="n"/>
      <c r="AE36" s="4" t="n"/>
      <c r="AF36" s="4" t="n"/>
      <c r="AG36" s="4" t="n"/>
      <c r="AH36" s="4" t="n"/>
      <c r="AI36" s="4" t="n"/>
    </row>
    <row r="37" spans="1:35">
      <c r="A37" t="n">
        <v>35</v>
      </c>
      <c r="B37" t="n">
        <v>34</v>
      </c>
      <c r="C37" t="n">
        <v>34</v>
      </c>
      <c r="D37" t="s">
        <v>5</v>
      </c>
      <c r="E37" t="s">
        <v>9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18</v>
      </c>
      <c r="L37" t="n">
        <v>150</v>
      </c>
      <c r="M37" t="n">
        <v>0</v>
      </c>
      <c r="N37" t="n">
        <v>80</v>
      </c>
      <c r="O37" t="n">
        <v>11</v>
      </c>
      <c r="P37" t="n">
        <v>0.00205</v>
      </c>
      <c r="Q37" t="n">
        <v>0.00193</v>
      </c>
      <c r="R37" t="n">
        <v>0.00347</v>
      </c>
      <c r="S37" t="n">
        <v>0.00193</v>
      </c>
      <c r="T37" t="n">
        <v>0.00193</v>
      </c>
      <c r="U37" t="n">
        <v>0.00193</v>
      </c>
      <c r="V37" t="n">
        <v>0.00193</v>
      </c>
      <c r="W37" t="n">
        <v>0.00322</v>
      </c>
      <c r="X37" t="n">
        <v>0.00322</v>
      </c>
      <c r="Y37" t="n">
        <v>0.00193</v>
      </c>
      <c r="Z37" t="n">
        <v>0.00193</v>
      </c>
      <c r="AA37" t="n">
        <v>0.00193</v>
      </c>
      <c r="AB37" s="3" t="n"/>
      <c r="AC37" s="4" t="n"/>
      <c r="AD37" s="4" t="n"/>
      <c r="AE37" s="4" t="n"/>
      <c r="AF37" s="4" t="n"/>
      <c r="AG37" s="4" t="n"/>
      <c r="AH37" s="4" t="n"/>
      <c r="AI37" s="4" t="n"/>
    </row>
  </sheetData>
  <autoFilter ref="A2:AK247"/>
  <conditionalFormatting sqref="AF3:AI37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35"/>
  <sheetViews>
    <sheetView workbookViewId="0" zoomScale="85" zoomScaleNormal="85">
      <selection activeCell="R26" sqref="R26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s="4" t="n">
        <v>34</v>
      </c>
      <c r="C3" s="4" t="n">
        <v>34</v>
      </c>
      <c r="D3" s="4" t="s">
        <v>5</v>
      </c>
      <c r="E3" s="4" t="s">
        <v>9</v>
      </c>
      <c r="F3" s="4" t="n">
        <v>28</v>
      </c>
      <c r="G3" s="4" t="n">
        <v>28</v>
      </c>
      <c r="H3" s="4" t="n">
        <v>0.2</v>
      </c>
      <c r="I3" s="4" t="n">
        <v>5000</v>
      </c>
      <c r="J3" s="4" t="n">
        <v>60000</v>
      </c>
      <c r="K3" s="4" t="n">
        <v>10</v>
      </c>
      <c r="L3" s="4" t="n">
        <v>150</v>
      </c>
      <c r="M3" s="4" t="n">
        <v>0</v>
      </c>
      <c r="N3" s="4" t="n">
        <v>80</v>
      </c>
      <c r="O3" s="4" t="n">
        <v>11</v>
      </c>
    </row>
    <row r="4" spans="1:35">
      <c r="B4" s="4" t="n">
        <v>34</v>
      </c>
      <c r="C4" s="4" t="n">
        <v>34</v>
      </c>
      <c r="D4" s="4" t="s">
        <v>5</v>
      </c>
      <c r="E4" s="4" t="s">
        <v>9</v>
      </c>
      <c r="F4" s="4" t="n">
        <v>28</v>
      </c>
      <c r="G4" s="4" t="n">
        <v>28</v>
      </c>
      <c r="H4" s="4" t="n">
        <v>0.2</v>
      </c>
      <c r="I4" s="4" t="n">
        <v>5000</v>
      </c>
      <c r="J4" s="4" t="n">
        <v>60000</v>
      </c>
      <c r="K4" s="4" t="n">
        <v>10.25</v>
      </c>
      <c r="L4" s="4" t="n">
        <v>150</v>
      </c>
      <c r="M4" s="4" t="n">
        <v>0</v>
      </c>
      <c r="N4" s="4" t="n">
        <v>80</v>
      </c>
      <c r="O4" s="4" t="n">
        <v>11</v>
      </c>
    </row>
    <row r="5" spans="1:35">
      <c r="B5" s="4" t="n">
        <v>34</v>
      </c>
      <c r="C5" s="4" t="n">
        <v>34</v>
      </c>
      <c r="D5" s="4" t="s">
        <v>5</v>
      </c>
      <c r="E5" s="4" t="s">
        <v>9</v>
      </c>
      <c r="F5" s="4" t="n">
        <v>28</v>
      </c>
      <c r="G5" s="4" t="n">
        <v>28</v>
      </c>
      <c r="H5" s="4" t="n">
        <v>0.2</v>
      </c>
      <c r="I5" s="4" t="n">
        <v>5000</v>
      </c>
      <c r="J5" s="4" t="n">
        <v>60000</v>
      </c>
      <c r="K5" s="4" t="n">
        <v>10.5</v>
      </c>
      <c r="L5" s="4" t="n">
        <v>150</v>
      </c>
      <c r="M5" s="4" t="n">
        <v>0</v>
      </c>
      <c r="N5" s="4" t="n">
        <v>80</v>
      </c>
      <c r="O5" s="4" t="n">
        <v>11</v>
      </c>
    </row>
    <row r="6" spans="1:35">
      <c r="B6" s="4" t="n">
        <v>34</v>
      </c>
      <c r="C6" s="4" t="n">
        <v>34</v>
      </c>
      <c r="D6" s="4" t="s">
        <v>5</v>
      </c>
      <c r="E6" s="4" t="s">
        <v>9</v>
      </c>
      <c r="F6" s="4" t="n">
        <v>28</v>
      </c>
      <c r="G6" s="4" t="n">
        <v>28</v>
      </c>
      <c r="H6" s="4" t="n">
        <v>0.2</v>
      </c>
      <c r="I6" s="4" t="n">
        <v>5000</v>
      </c>
      <c r="J6" s="4" t="n">
        <v>60000</v>
      </c>
      <c r="K6" s="4" t="n">
        <v>10.75</v>
      </c>
      <c r="L6" s="4" t="n">
        <v>150</v>
      </c>
      <c r="M6" s="4" t="n">
        <v>0</v>
      </c>
      <c r="N6" s="4" t="n">
        <v>80</v>
      </c>
      <c r="O6" s="4" t="n">
        <v>11</v>
      </c>
    </row>
    <row r="7" spans="1:35">
      <c r="B7" s="4" t="n">
        <v>34</v>
      </c>
      <c r="C7" s="4" t="n">
        <v>34</v>
      </c>
      <c r="D7" s="4" t="s">
        <v>5</v>
      </c>
      <c r="E7" s="4" t="s">
        <v>9</v>
      </c>
      <c r="F7" s="4" t="n">
        <v>28</v>
      </c>
      <c r="G7" s="4" t="n">
        <v>28</v>
      </c>
      <c r="H7" s="4" t="n">
        <v>0.2</v>
      </c>
      <c r="I7" s="4" t="n">
        <v>5000</v>
      </c>
      <c r="J7" s="4" t="n">
        <v>60000</v>
      </c>
      <c r="K7" s="4" t="n">
        <v>11</v>
      </c>
      <c r="L7" s="4" t="n">
        <v>150</v>
      </c>
      <c r="M7" s="4" t="n">
        <v>0</v>
      </c>
      <c r="N7" s="4" t="n">
        <v>80</v>
      </c>
      <c r="O7" s="4" t="n">
        <v>11</v>
      </c>
    </row>
    <row r="8" spans="1:35">
      <c r="B8" s="4" t="n">
        <v>34</v>
      </c>
      <c r="C8" s="4" t="n">
        <v>34</v>
      </c>
      <c r="D8" s="4" t="s">
        <v>5</v>
      </c>
      <c r="E8" s="4" t="s">
        <v>9</v>
      </c>
      <c r="F8" s="4" t="n">
        <v>28</v>
      </c>
      <c r="G8" s="4" t="n">
        <v>28</v>
      </c>
      <c r="H8" s="4" t="n">
        <v>0.2</v>
      </c>
      <c r="I8" s="4" t="n">
        <v>5000</v>
      </c>
      <c r="J8" s="4" t="n">
        <v>60000</v>
      </c>
      <c r="K8" s="4" t="n">
        <v>11.25</v>
      </c>
      <c r="L8" s="4" t="n">
        <v>150</v>
      </c>
      <c r="M8" s="4" t="n">
        <v>0</v>
      </c>
      <c r="N8" s="4" t="n">
        <v>80</v>
      </c>
      <c r="O8" s="4" t="n">
        <v>11</v>
      </c>
    </row>
    <row r="9" spans="1:35">
      <c r="B9" s="4" t="n">
        <v>34</v>
      </c>
      <c r="C9" s="4" t="n">
        <v>34</v>
      </c>
      <c r="D9" s="4" t="s">
        <v>5</v>
      </c>
      <c r="E9" s="4" t="s">
        <v>9</v>
      </c>
      <c r="F9" s="4" t="n">
        <v>28</v>
      </c>
      <c r="G9" s="4" t="n">
        <v>28</v>
      </c>
      <c r="H9" s="4" t="n">
        <v>0.2</v>
      </c>
      <c r="I9" s="4" t="n">
        <v>5000</v>
      </c>
      <c r="J9" s="4" t="n">
        <v>60000</v>
      </c>
      <c r="K9" s="4" t="n">
        <v>11.5</v>
      </c>
      <c r="L9" s="4" t="n">
        <v>150</v>
      </c>
      <c r="M9" s="4" t="n">
        <v>0</v>
      </c>
      <c r="N9" s="4" t="n">
        <v>80</v>
      </c>
      <c r="O9" s="4" t="n">
        <v>11</v>
      </c>
    </row>
    <row r="10" spans="1:35">
      <c r="B10" s="4" t="n">
        <v>34</v>
      </c>
      <c r="C10" s="4" t="n">
        <v>34</v>
      </c>
      <c r="D10" s="4" t="s">
        <v>5</v>
      </c>
      <c r="E10" s="4" t="s">
        <v>9</v>
      </c>
      <c r="F10" s="4" t="n">
        <v>28</v>
      </c>
      <c r="G10" s="4" t="n">
        <v>28</v>
      </c>
      <c r="H10" s="4" t="n">
        <v>0.2</v>
      </c>
      <c r="I10" s="4" t="n">
        <v>5000</v>
      </c>
      <c r="J10" s="4" t="n">
        <v>60000</v>
      </c>
      <c r="K10" s="4" t="n">
        <v>11.75</v>
      </c>
      <c r="L10" s="4" t="n">
        <v>150</v>
      </c>
      <c r="M10" s="4" t="n">
        <v>0</v>
      </c>
      <c r="N10" s="4" t="n">
        <v>80</v>
      </c>
      <c r="O10" s="4" t="n">
        <v>11</v>
      </c>
    </row>
    <row r="11" spans="1:35">
      <c r="B11" s="4" t="n">
        <v>34</v>
      </c>
      <c r="C11" s="4" t="n">
        <v>34</v>
      </c>
      <c r="D11" s="4" t="s">
        <v>5</v>
      </c>
      <c r="E11" s="4" t="s">
        <v>9</v>
      </c>
      <c r="F11" s="4" t="n">
        <v>28</v>
      </c>
      <c r="G11" s="4" t="n">
        <v>28</v>
      </c>
      <c r="H11" s="4" t="n">
        <v>0.2</v>
      </c>
      <c r="I11" s="4" t="n">
        <v>5000</v>
      </c>
      <c r="J11" s="4" t="n">
        <v>60000</v>
      </c>
      <c r="K11" s="4" t="n">
        <v>12</v>
      </c>
      <c r="L11" s="4" t="n">
        <v>150</v>
      </c>
      <c r="M11" s="4" t="n">
        <v>0</v>
      </c>
      <c r="N11" s="4" t="n">
        <v>80</v>
      </c>
      <c r="O11" s="4" t="n">
        <v>11</v>
      </c>
    </row>
    <row r="12" spans="1:35">
      <c r="B12" s="4" t="n">
        <v>34</v>
      </c>
      <c r="C12" s="4" t="n">
        <v>34</v>
      </c>
      <c r="D12" s="4" t="s">
        <v>5</v>
      </c>
      <c r="E12" s="4" t="s">
        <v>9</v>
      </c>
      <c r="F12" s="4" t="n">
        <v>28</v>
      </c>
      <c r="G12" s="4" t="n">
        <v>28</v>
      </c>
      <c r="H12" s="4" t="n">
        <v>0.2</v>
      </c>
      <c r="I12" s="4" t="n">
        <v>5000</v>
      </c>
      <c r="J12" s="4" t="n">
        <v>60000</v>
      </c>
      <c r="K12" s="4" t="n">
        <v>12.25</v>
      </c>
      <c r="L12" s="4" t="n">
        <v>150</v>
      </c>
      <c r="M12" s="4" t="n">
        <v>0</v>
      </c>
      <c r="N12" s="4" t="n">
        <v>80</v>
      </c>
      <c r="O12" s="4" t="n">
        <v>11</v>
      </c>
    </row>
    <row r="13" spans="1:35">
      <c r="B13" s="4" t="n">
        <v>34</v>
      </c>
      <c r="C13" s="4" t="n">
        <v>34</v>
      </c>
      <c r="D13" s="4" t="s">
        <v>5</v>
      </c>
      <c r="E13" s="4" t="s">
        <v>9</v>
      </c>
      <c r="F13" s="4" t="n">
        <v>28</v>
      </c>
      <c r="G13" s="4" t="n">
        <v>28</v>
      </c>
      <c r="H13" s="4" t="n">
        <v>0.2</v>
      </c>
      <c r="I13" s="4" t="n">
        <v>5000</v>
      </c>
      <c r="J13" s="4" t="n">
        <v>60000</v>
      </c>
      <c r="K13" s="4" t="n">
        <v>12.5</v>
      </c>
      <c r="L13" s="4" t="n">
        <v>150</v>
      </c>
      <c r="M13" s="4" t="n">
        <v>0</v>
      </c>
      <c r="N13" s="4" t="n">
        <v>80</v>
      </c>
      <c r="O13" s="4" t="n">
        <v>11</v>
      </c>
    </row>
    <row r="14" spans="1:35">
      <c r="B14" s="4" t="n">
        <v>34</v>
      </c>
      <c r="C14" s="4" t="n">
        <v>34</v>
      </c>
      <c r="D14" s="4" t="s">
        <v>5</v>
      </c>
      <c r="E14" s="4" t="s">
        <v>9</v>
      </c>
      <c r="F14" s="4" t="n">
        <v>28</v>
      </c>
      <c r="G14" s="4" t="n">
        <v>28</v>
      </c>
      <c r="H14" s="4" t="n">
        <v>0.2</v>
      </c>
      <c r="I14" s="4" t="n">
        <v>5000</v>
      </c>
      <c r="J14" s="4" t="n">
        <v>60000</v>
      </c>
      <c r="K14" s="4" t="n">
        <v>12.75</v>
      </c>
      <c r="L14" s="4" t="n">
        <v>150</v>
      </c>
      <c r="M14" s="4" t="n">
        <v>0</v>
      </c>
      <c r="N14" s="4" t="n">
        <v>80</v>
      </c>
      <c r="O14" s="4" t="n">
        <v>11</v>
      </c>
    </row>
    <row r="15" spans="1:35">
      <c r="B15" s="4" t="n">
        <v>34</v>
      </c>
      <c r="C15" s="4" t="n">
        <v>34</v>
      </c>
      <c r="D15" s="4" t="s">
        <v>5</v>
      </c>
      <c r="E15" s="4" t="s">
        <v>9</v>
      </c>
      <c r="F15" s="4" t="n">
        <v>28</v>
      </c>
      <c r="G15" s="4" t="n">
        <v>28</v>
      </c>
      <c r="H15" s="4" t="n">
        <v>0.2</v>
      </c>
      <c r="I15" s="4" t="n">
        <v>5000</v>
      </c>
      <c r="J15" s="4" t="n">
        <v>60000</v>
      </c>
      <c r="K15" s="4" t="n">
        <v>13</v>
      </c>
      <c r="L15" s="4" t="n">
        <v>150</v>
      </c>
      <c r="M15" s="4" t="n">
        <v>0</v>
      </c>
      <c r="N15" s="4" t="n">
        <v>80</v>
      </c>
      <c r="O15" s="4" t="n">
        <v>11</v>
      </c>
    </row>
    <row r="16" spans="1:35">
      <c r="B16" s="4" t="n">
        <v>34</v>
      </c>
      <c r="C16" s="4" t="n">
        <v>34</v>
      </c>
      <c r="D16" s="4" t="s">
        <v>5</v>
      </c>
      <c r="E16" s="4" t="s">
        <v>9</v>
      </c>
      <c r="F16" s="4" t="n">
        <v>28</v>
      </c>
      <c r="G16" s="4" t="n">
        <v>28</v>
      </c>
      <c r="H16" s="4" t="n">
        <v>0.2</v>
      </c>
      <c r="I16" s="4" t="n">
        <v>5000</v>
      </c>
      <c r="J16" s="4" t="n">
        <v>60000</v>
      </c>
      <c r="K16" s="4" t="n">
        <v>13.25</v>
      </c>
      <c r="L16" s="4" t="n">
        <v>150</v>
      </c>
      <c r="M16" s="4" t="n">
        <v>0</v>
      </c>
      <c r="N16" s="4" t="n">
        <v>80</v>
      </c>
      <c r="O16" s="4" t="n">
        <v>11</v>
      </c>
    </row>
    <row r="17" spans="1:35">
      <c r="B17" s="4" t="n">
        <v>34</v>
      </c>
      <c r="C17" s="4" t="n">
        <v>34</v>
      </c>
      <c r="D17" s="4" t="s">
        <v>5</v>
      </c>
      <c r="E17" s="4" t="s">
        <v>9</v>
      </c>
      <c r="F17" s="4" t="n">
        <v>28</v>
      </c>
      <c r="G17" s="4" t="n">
        <v>28</v>
      </c>
      <c r="H17" s="4" t="n">
        <v>0.2</v>
      </c>
      <c r="I17" s="4" t="n">
        <v>5000</v>
      </c>
      <c r="J17" s="4" t="n">
        <v>60000</v>
      </c>
      <c r="K17" s="4" t="n">
        <v>13.5</v>
      </c>
      <c r="L17" s="4" t="n">
        <v>150</v>
      </c>
      <c r="M17" s="4" t="n">
        <v>0</v>
      </c>
      <c r="N17" s="4" t="n">
        <v>80</v>
      </c>
      <c r="O17" s="4" t="n">
        <v>11</v>
      </c>
    </row>
    <row r="18" spans="1:35">
      <c r="B18" s="4" t="n">
        <v>34</v>
      </c>
      <c r="C18" s="4" t="n">
        <v>34</v>
      </c>
      <c r="D18" s="4" t="s">
        <v>5</v>
      </c>
      <c r="E18" s="4" t="s">
        <v>9</v>
      </c>
      <c r="F18" s="4" t="n">
        <v>28</v>
      </c>
      <c r="G18" s="4" t="n">
        <v>28</v>
      </c>
      <c r="H18" s="4" t="n">
        <v>0.2</v>
      </c>
      <c r="I18" s="4" t="n">
        <v>5000</v>
      </c>
      <c r="J18" s="4" t="n">
        <v>60000</v>
      </c>
      <c r="K18" s="4" t="n">
        <v>13.75</v>
      </c>
      <c r="L18" s="4" t="n">
        <v>150</v>
      </c>
      <c r="M18" s="4" t="n">
        <v>0</v>
      </c>
      <c r="N18" s="4" t="n">
        <v>80</v>
      </c>
      <c r="O18" s="4" t="n">
        <v>11</v>
      </c>
    </row>
    <row r="19" spans="1:35">
      <c r="B19" s="4" t="n">
        <v>34</v>
      </c>
      <c r="C19" s="4" t="n">
        <v>34</v>
      </c>
      <c r="D19" s="4" t="s">
        <v>5</v>
      </c>
      <c r="E19" s="4" t="s">
        <v>9</v>
      </c>
      <c r="F19" s="4" t="n">
        <v>28</v>
      </c>
      <c r="G19" s="4" t="n">
        <v>28</v>
      </c>
      <c r="H19" s="4" t="n">
        <v>0.2</v>
      </c>
      <c r="I19" s="4" t="n">
        <v>5000</v>
      </c>
      <c r="J19" s="4" t="n">
        <v>60000</v>
      </c>
      <c r="K19" s="4" t="n">
        <v>14</v>
      </c>
      <c r="L19" s="4" t="n">
        <v>150</v>
      </c>
      <c r="M19" s="4" t="n">
        <v>0</v>
      </c>
      <c r="N19" s="4" t="n">
        <v>80</v>
      </c>
      <c r="O19" s="4" t="n">
        <v>11</v>
      </c>
    </row>
    <row r="20" spans="1:35">
      <c r="B20" s="4" t="n">
        <v>34</v>
      </c>
      <c r="C20" s="4" t="n">
        <v>34</v>
      </c>
      <c r="D20" s="4" t="s">
        <v>5</v>
      </c>
      <c r="E20" s="4" t="s">
        <v>9</v>
      </c>
      <c r="F20" s="4" t="n">
        <v>28</v>
      </c>
      <c r="G20" s="4" t="n">
        <v>28</v>
      </c>
      <c r="H20" s="4" t="n">
        <v>0.2</v>
      </c>
      <c r="I20" s="4" t="n">
        <v>5000</v>
      </c>
      <c r="J20" s="4" t="n">
        <v>60000</v>
      </c>
      <c r="K20" s="4" t="n">
        <v>14.25</v>
      </c>
      <c r="L20" s="4" t="n">
        <v>150</v>
      </c>
      <c r="M20" s="4" t="n">
        <v>0</v>
      </c>
      <c r="N20" s="4" t="n">
        <v>80</v>
      </c>
      <c r="O20" s="4" t="n">
        <v>11</v>
      </c>
    </row>
    <row r="21" spans="1:35">
      <c r="B21" s="4" t="n">
        <v>34</v>
      </c>
      <c r="C21" s="4" t="n">
        <v>34</v>
      </c>
      <c r="D21" s="4" t="s">
        <v>5</v>
      </c>
      <c r="E21" s="4" t="s">
        <v>9</v>
      </c>
      <c r="F21" s="4" t="n">
        <v>28</v>
      </c>
      <c r="G21" s="4" t="n">
        <v>28</v>
      </c>
      <c r="H21" s="4" t="n">
        <v>0.2</v>
      </c>
      <c r="I21" s="4" t="n">
        <v>5000</v>
      </c>
      <c r="J21" s="4" t="n">
        <v>60000</v>
      </c>
      <c r="K21" s="4" t="n">
        <v>14.5</v>
      </c>
      <c r="L21" s="4" t="n">
        <v>150</v>
      </c>
      <c r="M21" s="4" t="n">
        <v>0</v>
      </c>
      <c r="N21" s="4" t="n">
        <v>80</v>
      </c>
      <c r="O21" s="4" t="n">
        <v>11</v>
      </c>
    </row>
    <row r="22" spans="1:35">
      <c r="B22" s="4" t="n">
        <v>34</v>
      </c>
      <c r="C22" s="4" t="n">
        <v>34</v>
      </c>
      <c r="D22" s="4" t="s">
        <v>5</v>
      </c>
      <c r="E22" s="4" t="s">
        <v>9</v>
      </c>
      <c r="F22" s="4" t="n">
        <v>28</v>
      </c>
      <c r="G22" s="4" t="n">
        <v>28</v>
      </c>
      <c r="H22" s="4" t="n">
        <v>0.2</v>
      </c>
      <c r="I22" s="4" t="n">
        <v>5000</v>
      </c>
      <c r="J22" s="4" t="n">
        <v>60000</v>
      </c>
      <c r="K22" s="4" t="n">
        <v>14.75</v>
      </c>
      <c r="L22" s="4" t="n">
        <v>150</v>
      </c>
      <c r="M22" s="4" t="n">
        <v>0</v>
      </c>
      <c r="N22" s="4" t="n">
        <v>80</v>
      </c>
      <c r="O22" s="4" t="n">
        <v>11</v>
      </c>
    </row>
    <row r="23" spans="1:35">
      <c r="B23" s="4" t="n">
        <v>34</v>
      </c>
      <c r="C23" s="4" t="n">
        <v>34</v>
      </c>
      <c r="D23" s="4" t="s">
        <v>5</v>
      </c>
      <c r="E23" s="4" t="s">
        <v>9</v>
      </c>
      <c r="F23" s="4" t="n">
        <v>28</v>
      </c>
      <c r="G23" s="4" t="n">
        <v>28</v>
      </c>
      <c r="H23" s="4" t="n">
        <v>0.2</v>
      </c>
      <c r="I23" s="4" t="n">
        <v>5000</v>
      </c>
      <c r="J23" s="4" t="n">
        <v>60000</v>
      </c>
      <c r="K23" s="4" t="n">
        <v>15</v>
      </c>
      <c r="L23" s="4" t="n">
        <v>150</v>
      </c>
      <c r="M23" s="4" t="n">
        <v>0</v>
      </c>
      <c r="N23" s="4" t="n">
        <v>80</v>
      </c>
      <c r="O23" s="4" t="n">
        <v>11</v>
      </c>
    </row>
    <row r="24" spans="1:35">
      <c r="B24" s="4" t="n">
        <v>34</v>
      </c>
      <c r="C24" s="4" t="n">
        <v>34</v>
      </c>
      <c r="D24" s="4" t="s">
        <v>5</v>
      </c>
      <c r="E24" s="4" t="s">
        <v>9</v>
      </c>
      <c r="F24" s="4" t="n">
        <v>28</v>
      </c>
      <c r="G24" s="4" t="n">
        <v>28</v>
      </c>
      <c r="H24" s="4" t="n">
        <v>0.2</v>
      </c>
      <c r="I24" s="4" t="n">
        <v>5000</v>
      </c>
      <c r="J24" s="4" t="n">
        <v>60000</v>
      </c>
      <c r="K24" s="4" t="n">
        <v>15.25</v>
      </c>
      <c r="L24" s="4" t="n">
        <v>150</v>
      </c>
      <c r="M24" s="4" t="n">
        <v>0</v>
      </c>
      <c r="N24" s="4" t="n">
        <v>80</v>
      </c>
      <c r="O24" s="4" t="n">
        <v>11</v>
      </c>
    </row>
    <row r="25" spans="1:35">
      <c r="B25" s="4" t="n">
        <v>34</v>
      </c>
      <c r="C25" s="4" t="n">
        <v>34</v>
      </c>
      <c r="D25" s="4" t="s">
        <v>5</v>
      </c>
      <c r="E25" s="4" t="s">
        <v>9</v>
      </c>
      <c r="F25" s="4" t="n">
        <v>28</v>
      </c>
      <c r="G25" s="4" t="n">
        <v>28</v>
      </c>
      <c r="H25" s="4" t="n">
        <v>0.2</v>
      </c>
      <c r="I25" s="4" t="n">
        <v>5000</v>
      </c>
      <c r="J25" s="4" t="n">
        <v>60000</v>
      </c>
      <c r="K25" s="4" t="n">
        <v>15.5</v>
      </c>
      <c r="L25" s="4" t="n">
        <v>150</v>
      </c>
      <c r="M25" s="4" t="n">
        <v>0</v>
      </c>
      <c r="N25" s="4" t="n">
        <v>80</v>
      </c>
      <c r="O25" s="4" t="n">
        <v>11</v>
      </c>
    </row>
    <row r="26" spans="1:35">
      <c r="B26" s="4" t="n">
        <v>34</v>
      </c>
      <c r="C26" s="4" t="n">
        <v>34</v>
      </c>
      <c r="D26" s="4" t="s">
        <v>5</v>
      </c>
      <c r="E26" s="4" t="s">
        <v>9</v>
      </c>
      <c r="F26" s="4" t="n">
        <v>28</v>
      </c>
      <c r="G26" s="4" t="n">
        <v>28</v>
      </c>
      <c r="H26" s="4" t="n">
        <v>0.2</v>
      </c>
      <c r="I26" s="4" t="n">
        <v>5000</v>
      </c>
      <c r="J26" s="4" t="n">
        <v>60000</v>
      </c>
      <c r="K26" s="4" t="n">
        <v>15.75</v>
      </c>
      <c r="L26" s="4" t="n">
        <v>150</v>
      </c>
      <c r="M26" s="4" t="n">
        <v>0</v>
      </c>
      <c r="N26" s="4" t="n">
        <v>80</v>
      </c>
      <c r="O26" s="4" t="n">
        <v>11</v>
      </c>
    </row>
    <row r="27" spans="1:35">
      <c r="B27" s="4" t="n">
        <v>34</v>
      </c>
      <c r="C27" s="4" t="n">
        <v>34</v>
      </c>
      <c r="D27" s="4" t="s">
        <v>5</v>
      </c>
      <c r="E27" s="4" t="s">
        <v>9</v>
      </c>
      <c r="F27" s="4" t="n">
        <v>28</v>
      </c>
      <c r="G27" s="4" t="n">
        <v>28</v>
      </c>
      <c r="H27" s="4" t="n">
        <v>0.2</v>
      </c>
      <c r="I27" s="4" t="n">
        <v>5000</v>
      </c>
      <c r="J27" s="4" t="n">
        <v>60000</v>
      </c>
      <c r="K27" s="4" t="n">
        <v>16</v>
      </c>
      <c r="L27" s="4" t="n">
        <v>150</v>
      </c>
      <c r="M27" s="4" t="n">
        <v>0</v>
      </c>
      <c r="N27" s="4" t="n">
        <v>80</v>
      </c>
      <c r="O27" s="4" t="n">
        <v>11</v>
      </c>
    </row>
    <row r="28" spans="1:35">
      <c r="B28" s="4" t="n">
        <v>34</v>
      </c>
      <c r="C28" s="4" t="n">
        <v>34</v>
      </c>
      <c r="D28" s="4" t="s">
        <v>5</v>
      </c>
      <c r="E28" s="4" t="s">
        <v>9</v>
      </c>
      <c r="F28" s="4" t="n">
        <v>28</v>
      </c>
      <c r="G28" s="4" t="n">
        <v>28</v>
      </c>
      <c r="H28" s="4" t="n">
        <v>0.2</v>
      </c>
      <c r="I28" s="4" t="n">
        <v>5000</v>
      </c>
      <c r="J28" s="4" t="n">
        <v>60000</v>
      </c>
      <c r="K28" s="4" t="n">
        <v>16.25</v>
      </c>
      <c r="L28" s="4" t="n">
        <v>150</v>
      </c>
      <c r="M28" s="4" t="n">
        <v>0</v>
      </c>
      <c r="N28" s="4" t="n">
        <v>80</v>
      </c>
      <c r="O28" s="4" t="n">
        <v>11</v>
      </c>
    </row>
    <row r="29" spans="1:35">
      <c r="B29" s="4" t="n">
        <v>34</v>
      </c>
      <c r="C29" s="4" t="n">
        <v>34</v>
      </c>
      <c r="D29" s="4" t="s">
        <v>5</v>
      </c>
      <c r="E29" s="4" t="s">
        <v>9</v>
      </c>
      <c r="F29" s="4" t="n">
        <v>28</v>
      </c>
      <c r="G29" s="4" t="n">
        <v>28</v>
      </c>
      <c r="H29" s="4" t="n">
        <v>0.2</v>
      </c>
      <c r="I29" s="4" t="n">
        <v>5000</v>
      </c>
      <c r="J29" s="4" t="n">
        <v>60000</v>
      </c>
      <c r="K29" s="4" t="n">
        <v>16.5</v>
      </c>
      <c r="L29" s="4" t="n">
        <v>150</v>
      </c>
      <c r="M29" s="4" t="n">
        <v>0</v>
      </c>
      <c r="N29" s="4" t="n">
        <v>80</v>
      </c>
      <c r="O29" s="4" t="n">
        <v>11</v>
      </c>
    </row>
    <row r="30" spans="1:35">
      <c r="B30" s="4" t="n">
        <v>34</v>
      </c>
      <c r="C30" s="4" t="n">
        <v>34</v>
      </c>
      <c r="D30" s="4" t="s">
        <v>5</v>
      </c>
      <c r="E30" s="4" t="s">
        <v>9</v>
      </c>
      <c r="F30" s="4" t="n">
        <v>28</v>
      </c>
      <c r="G30" s="4" t="n">
        <v>28</v>
      </c>
      <c r="H30" s="4" t="n">
        <v>0.2</v>
      </c>
      <c r="I30" s="4" t="n">
        <v>5000</v>
      </c>
      <c r="J30" s="4" t="n">
        <v>60000</v>
      </c>
      <c r="K30" s="4" t="n">
        <v>16.75</v>
      </c>
      <c r="L30" s="4" t="n">
        <v>150</v>
      </c>
      <c r="M30" s="4" t="n">
        <v>0</v>
      </c>
      <c r="N30" s="4" t="n">
        <v>80</v>
      </c>
      <c r="O30" s="4" t="n">
        <v>11</v>
      </c>
    </row>
    <row r="31" spans="1:35">
      <c r="B31" s="4" t="n">
        <v>34</v>
      </c>
      <c r="C31" s="4" t="n">
        <v>34</v>
      </c>
      <c r="D31" s="4" t="s">
        <v>5</v>
      </c>
      <c r="E31" s="4" t="s">
        <v>9</v>
      </c>
      <c r="F31" s="4" t="n">
        <v>28</v>
      </c>
      <c r="G31" s="4" t="n">
        <v>28</v>
      </c>
      <c r="H31" s="4" t="n">
        <v>0.2</v>
      </c>
      <c r="I31" s="4" t="n">
        <v>5000</v>
      </c>
      <c r="J31" s="4" t="n">
        <v>60000</v>
      </c>
      <c r="K31" s="4" t="n">
        <v>17</v>
      </c>
      <c r="L31" s="4" t="n">
        <v>150</v>
      </c>
      <c r="M31" s="4" t="n">
        <v>0</v>
      </c>
      <c r="N31" s="4" t="n">
        <v>80</v>
      </c>
      <c r="O31" s="4" t="n">
        <v>11</v>
      </c>
    </row>
    <row r="32" spans="1:35">
      <c r="B32" s="4" t="n">
        <v>34</v>
      </c>
      <c r="C32" s="4" t="n">
        <v>34</v>
      </c>
      <c r="D32" s="4" t="s">
        <v>5</v>
      </c>
      <c r="E32" s="4" t="s">
        <v>9</v>
      </c>
      <c r="F32" s="4" t="n">
        <v>28</v>
      </c>
      <c r="G32" s="4" t="n">
        <v>28</v>
      </c>
      <c r="H32" s="4" t="n">
        <v>0.2</v>
      </c>
      <c r="I32" s="4" t="n">
        <v>5000</v>
      </c>
      <c r="J32" s="4" t="n">
        <v>60000</v>
      </c>
      <c r="K32" s="4" t="n">
        <v>17.25</v>
      </c>
      <c r="L32" s="4" t="n">
        <v>150</v>
      </c>
      <c r="M32" s="4" t="n">
        <v>0</v>
      </c>
      <c r="N32" s="4" t="n">
        <v>80</v>
      </c>
      <c r="O32" s="4" t="n">
        <v>11</v>
      </c>
    </row>
    <row r="33" spans="1:35">
      <c r="B33" s="4" t="n">
        <v>34</v>
      </c>
      <c r="C33" s="4" t="n">
        <v>34</v>
      </c>
      <c r="D33" s="4" t="s">
        <v>5</v>
      </c>
      <c r="E33" s="4" t="s">
        <v>9</v>
      </c>
      <c r="F33" s="4" t="n">
        <v>28</v>
      </c>
      <c r="G33" s="4" t="n">
        <v>28</v>
      </c>
      <c r="H33" s="4" t="n">
        <v>0.2</v>
      </c>
      <c r="I33" s="4" t="n">
        <v>5000</v>
      </c>
      <c r="J33" s="4" t="n">
        <v>60000</v>
      </c>
      <c r="K33" s="4" t="n">
        <v>17.5</v>
      </c>
      <c r="L33" s="4" t="n">
        <v>150</v>
      </c>
      <c r="M33" s="4" t="n">
        <v>0</v>
      </c>
      <c r="N33" s="4" t="n">
        <v>80</v>
      </c>
      <c r="O33" s="4" t="n">
        <v>11</v>
      </c>
    </row>
    <row r="34" spans="1:35">
      <c r="B34" s="4" t="n">
        <v>34</v>
      </c>
      <c r="C34" s="4" t="n">
        <v>34</v>
      </c>
      <c r="D34" s="4" t="s">
        <v>5</v>
      </c>
      <c r="E34" s="4" t="s">
        <v>9</v>
      </c>
      <c r="F34" s="4" t="n">
        <v>28</v>
      </c>
      <c r="G34" s="4" t="n">
        <v>28</v>
      </c>
      <c r="H34" s="4" t="n">
        <v>0.2</v>
      </c>
      <c r="I34" s="4" t="n">
        <v>5000</v>
      </c>
      <c r="J34" s="4" t="n">
        <v>60000</v>
      </c>
      <c r="K34" s="4" t="n">
        <v>17.75</v>
      </c>
      <c r="L34" s="4" t="n">
        <v>150</v>
      </c>
      <c r="M34" s="4" t="n">
        <v>0</v>
      </c>
      <c r="N34" s="4" t="n">
        <v>80</v>
      </c>
      <c r="O34" s="4" t="n">
        <v>11</v>
      </c>
    </row>
    <row r="35" spans="1:35">
      <c r="B35" s="4" t="n">
        <v>34</v>
      </c>
      <c r="C35" s="4" t="n">
        <v>34</v>
      </c>
      <c r="D35" s="4" t="s">
        <v>5</v>
      </c>
      <c r="E35" s="4" t="s">
        <v>9</v>
      </c>
      <c r="F35" s="4" t="n">
        <v>28</v>
      </c>
      <c r="G35" s="4" t="n">
        <v>28</v>
      </c>
      <c r="H35" s="4" t="n">
        <v>0.2</v>
      </c>
      <c r="I35" s="4" t="n">
        <v>5000</v>
      </c>
      <c r="J35" s="4" t="n">
        <v>60000</v>
      </c>
      <c r="K35" s="4" t="n">
        <v>18</v>
      </c>
      <c r="L35" s="4" t="n">
        <v>150</v>
      </c>
      <c r="M35" s="4" t="n">
        <v>0</v>
      </c>
      <c r="N35" s="4" t="n">
        <v>80</v>
      </c>
      <c r="O35" s="4" t="n">
        <v>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247"/>
  <sheetViews>
    <sheetView workbookViewId="0" zoomScale="70" zoomScaleNormal="70">
      <selection activeCell="A1" sqref="A1:XFD2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9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0.00271</v>
      </c>
      <c r="Q3" t="n">
        <v>0.00645</v>
      </c>
      <c r="R3" t="n">
        <v>0.00645</v>
      </c>
      <c r="S3" t="n">
        <v>0.00201</v>
      </c>
      <c r="T3" t="n">
        <v>0.00209</v>
      </c>
      <c r="U3" t="n">
        <v>0.00209</v>
      </c>
      <c r="V3" t="n">
        <v>0.00271</v>
      </c>
      <c r="W3" t="n">
        <v>0.00645</v>
      </c>
      <c r="X3" t="n">
        <v>0.00645</v>
      </c>
      <c r="Y3" t="n">
        <v>0.00201</v>
      </c>
      <c r="Z3" t="n">
        <v>0.00209</v>
      </c>
      <c r="AA3" t="n">
        <v>0.00209</v>
      </c>
      <c r="AB3" t="n">
        <v>0.2542517701525054</v>
      </c>
      <c r="AC3" t="n">
        <v>3.367878593046605</v>
      </c>
      <c r="AD3" t="n">
        <v>186.116</v>
      </c>
      <c r="AE3" t="n">
        <v>0.02</v>
      </c>
      <c r="AF3" t="n">
        <v>3727</v>
      </c>
      <c r="AG3" t="n">
        <v>18285</v>
      </c>
      <c r="AH3" t="n">
        <v>18911</v>
      </c>
      <c r="AI3" t="n">
        <v>19560</v>
      </c>
    </row>
    <row r="4" spans="1:39">
      <c r="B4" t="n">
        <v>34</v>
      </c>
      <c r="C4" t="n">
        <v>34</v>
      </c>
      <c r="D4" t="s">
        <v>9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0.00271</v>
      </c>
      <c r="Q4" t="n">
        <v>0.00645</v>
      </c>
      <c r="R4" t="n">
        <v>0.00645</v>
      </c>
      <c r="S4" t="n">
        <v>0.00201</v>
      </c>
      <c r="T4" t="n">
        <v>0.00209</v>
      </c>
      <c r="U4" t="n">
        <v>0.00209</v>
      </c>
      <c r="V4" t="n">
        <v>0.00271</v>
      </c>
      <c r="W4" t="n">
        <v>0.00645</v>
      </c>
      <c r="X4" t="n">
        <v>0.00645</v>
      </c>
      <c r="Y4" t="n">
        <v>0.00201</v>
      </c>
      <c r="Z4" t="n">
        <v>0.00209</v>
      </c>
      <c r="AA4" t="n">
        <v>0.00209</v>
      </c>
      <c r="AB4" t="n">
        <v>0.2542517701525054</v>
      </c>
      <c r="AC4" t="n">
        <v>3.367878593046605</v>
      </c>
      <c r="AD4" t="n">
        <v>186.116</v>
      </c>
      <c r="AE4" t="n">
        <v>0.025</v>
      </c>
      <c r="AF4" t="n">
        <v>3582</v>
      </c>
      <c r="AG4" t="n">
        <v>14628</v>
      </c>
      <c r="AH4" t="n">
        <v>15129</v>
      </c>
      <c r="AI4" t="n">
        <v>15648</v>
      </c>
    </row>
    <row r="5" spans="1:39">
      <c r="B5" t="n">
        <v>34</v>
      </c>
      <c r="C5" t="n">
        <v>34</v>
      </c>
      <c r="D5" t="s">
        <v>9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0.00271</v>
      </c>
      <c r="Q5" t="n">
        <v>0.00645</v>
      </c>
      <c r="R5" t="n">
        <v>0.00645</v>
      </c>
      <c r="S5" t="n">
        <v>0.00201</v>
      </c>
      <c r="T5" t="n">
        <v>0.00209</v>
      </c>
      <c r="U5" t="n">
        <v>0.00209</v>
      </c>
      <c r="V5" t="n">
        <v>0.00271</v>
      </c>
      <c r="W5" t="n">
        <v>0.00645</v>
      </c>
      <c r="X5" t="n">
        <v>0.00645</v>
      </c>
      <c r="Y5" t="n">
        <v>0.00201</v>
      </c>
      <c r="Z5" t="n">
        <v>0.00209</v>
      </c>
      <c r="AA5" t="n">
        <v>0.00209</v>
      </c>
      <c r="AB5" t="n">
        <v>0.2542517701525054</v>
      </c>
      <c r="AC5" t="n">
        <v>3.367878593046605</v>
      </c>
      <c r="AD5" t="n">
        <v>186.116</v>
      </c>
      <c r="AE5" t="n">
        <v>0.03</v>
      </c>
      <c r="AF5" t="n">
        <v>3445</v>
      </c>
      <c r="AG5" t="n">
        <v>12190</v>
      </c>
      <c r="AH5" t="n">
        <v>12608</v>
      </c>
      <c r="AI5" t="n">
        <v>13040</v>
      </c>
    </row>
    <row r="6" spans="1:39">
      <c r="B6" t="n">
        <v>34</v>
      </c>
      <c r="C6" t="n">
        <v>34</v>
      </c>
      <c r="D6" t="s">
        <v>9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0.00271</v>
      </c>
      <c r="Q6" t="n">
        <v>0.00645</v>
      </c>
      <c r="R6" t="n">
        <v>0.00645</v>
      </c>
      <c r="S6" t="n">
        <v>0.00201</v>
      </c>
      <c r="T6" t="n">
        <v>0.00209</v>
      </c>
      <c r="U6" t="n">
        <v>0.00209</v>
      </c>
      <c r="V6" t="n">
        <v>0.00271</v>
      </c>
      <c r="W6" t="n">
        <v>0.00645</v>
      </c>
      <c r="X6" t="n">
        <v>0.00645</v>
      </c>
      <c r="Y6" t="n">
        <v>0.00201</v>
      </c>
      <c r="Z6" t="n">
        <v>0.00209</v>
      </c>
      <c r="AA6" t="n">
        <v>0.00209</v>
      </c>
      <c r="AB6" t="n">
        <v>0.2542517701525054</v>
      </c>
      <c r="AC6" t="n">
        <v>3.367878593046605</v>
      </c>
      <c r="AD6" t="n">
        <v>186.116</v>
      </c>
      <c r="AE6" t="n">
        <v>0.035</v>
      </c>
      <c r="AF6" t="n">
        <v>3315</v>
      </c>
      <c r="AG6" t="n">
        <v>10448</v>
      </c>
      <c r="AH6" t="n">
        <v>10807</v>
      </c>
      <c r="AI6" t="n">
        <v>11177</v>
      </c>
    </row>
    <row r="7" spans="1:39">
      <c r="B7" t="n">
        <v>34</v>
      </c>
      <c r="C7" t="n">
        <v>34</v>
      </c>
      <c r="D7" t="s">
        <v>9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0.00271</v>
      </c>
      <c r="Q7" t="n">
        <v>0.00645</v>
      </c>
      <c r="R7" t="n">
        <v>0.00645</v>
      </c>
      <c r="S7" t="n">
        <v>0.00201</v>
      </c>
      <c r="T7" t="n">
        <v>0.00209</v>
      </c>
      <c r="U7" t="n">
        <v>0.00209</v>
      </c>
      <c r="V7" t="n">
        <v>0.00271</v>
      </c>
      <c r="W7" t="n">
        <v>0.00645</v>
      </c>
      <c r="X7" t="n">
        <v>0.00645</v>
      </c>
      <c r="Y7" t="n">
        <v>0.00201</v>
      </c>
      <c r="Z7" t="n">
        <v>0.00209</v>
      </c>
      <c r="AA7" t="n">
        <v>0.00209</v>
      </c>
      <c r="AB7" t="n">
        <v>0.2542517701525054</v>
      </c>
      <c r="AC7" t="n">
        <v>3.367878593046605</v>
      </c>
      <c r="AD7" t="n">
        <v>186.116</v>
      </c>
      <c r="AE7" t="n">
        <v>0.04</v>
      </c>
      <c r="AF7" t="n">
        <v>3191</v>
      </c>
      <c r="AG7" t="n">
        <v>9142</v>
      </c>
      <c r="AH7" t="n">
        <v>9456</v>
      </c>
      <c r="AI7" t="n">
        <v>9780</v>
      </c>
    </row>
    <row r="8" spans="1:39">
      <c r="B8" t="n">
        <v>34</v>
      </c>
      <c r="C8" t="n">
        <v>34</v>
      </c>
      <c r="D8" t="s">
        <v>9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0.00271</v>
      </c>
      <c r="Q8" t="n">
        <v>0.00645</v>
      </c>
      <c r="R8" t="n">
        <v>0.00645</v>
      </c>
      <c r="S8" t="n">
        <v>0.00201</v>
      </c>
      <c r="T8" t="n">
        <v>0.00209</v>
      </c>
      <c r="U8" t="n">
        <v>0.00209</v>
      </c>
      <c r="V8" t="n">
        <v>0.00271</v>
      </c>
      <c r="W8" t="n">
        <v>0.00645</v>
      </c>
      <c r="X8" t="n">
        <v>0.00645</v>
      </c>
      <c r="Y8" t="n">
        <v>0.00201</v>
      </c>
      <c r="Z8" t="n">
        <v>0.00209</v>
      </c>
      <c r="AA8" t="n">
        <v>0.00209</v>
      </c>
      <c r="AB8" t="n">
        <v>0.2542517701525054</v>
      </c>
      <c r="AC8" t="n">
        <v>3.367878593046605</v>
      </c>
      <c r="AD8" t="n">
        <v>186.116</v>
      </c>
      <c r="AE8" t="n">
        <v>0.045</v>
      </c>
      <c r="AF8" t="n">
        <v>3075</v>
      </c>
      <c r="AG8" t="n">
        <v>8127</v>
      </c>
      <c r="AH8" t="n">
        <v>8405</v>
      </c>
      <c r="AI8" t="n">
        <v>8693</v>
      </c>
    </row>
    <row r="9" spans="1:39">
      <c r="B9" t="n">
        <v>34</v>
      </c>
      <c r="C9" t="n">
        <v>34</v>
      </c>
      <c r="D9" t="s">
        <v>9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0.00271</v>
      </c>
      <c r="Q9" t="n">
        <v>0.00645</v>
      </c>
      <c r="R9" t="n">
        <v>0.00645</v>
      </c>
      <c r="S9" t="n">
        <v>0.00201</v>
      </c>
      <c r="T9" t="n">
        <v>0.00209</v>
      </c>
      <c r="U9" t="n">
        <v>0.00209</v>
      </c>
      <c r="V9" t="n">
        <v>0.00271</v>
      </c>
      <c r="W9" t="n">
        <v>0.00645</v>
      </c>
      <c r="X9" t="n">
        <v>0.00645</v>
      </c>
      <c r="Y9" t="n">
        <v>0.00201</v>
      </c>
      <c r="Z9" t="n">
        <v>0.00209</v>
      </c>
      <c r="AA9" t="n">
        <v>0.00209</v>
      </c>
      <c r="AB9" t="n">
        <v>0.2542517701525054</v>
      </c>
      <c r="AC9" t="n">
        <v>3.367878593046605</v>
      </c>
      <c r="AD9" t="n">
        <v>186.116</v>
      </c>
      <c r="AE9" t="n">
        <v>0.05</v>
      </c>
      <c r="AF9" t="n">
        <v>2964</v>
      </c>
      <c r="AG9" t="n">
        <v>7314</v>
      </c>
      <c r="AH9" t="n">
        <v>7565</v>
      </c>
      <c r="AI9" t="n">
        <v>7824</v>
      </c>
    </row>
    <row r="10" spans="1:39">
      <c r="B10" t="n">
        <v>34</v>
      </c>
      <c r="C10" t="n">
        <v>34</v>
      </c>
      <c r="D10" t="s">
        <v>9</v>
      </c>
      <c r="E10" t="s">
        <v>9</v>
      </c>
      <c r="F10" t="n">
        <v>26</v>
      </c>
      <c r="G10" t="n">
        <v>26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0.00268</v>
      </c>
      <c r="Q10" t="n">
        <v>0.00638</v>
      </c>
      <c r="R10" t="n">
        <v>0.00638</v>
      </c>
      <c r="S10" t="n">
        <v>0.00201</v>
      </c>
      <c r="T10" t="n">
        <v>0.00207</v>
      </c>
      <c r="U10" t="n">
        <v>0.00207</v>
      </c>
      <c r="V10" t="n">
        <v>0.00268</v>
      </c>
      <c r="W10" t="n">
        <v>0.00638</v>
      </c>
      <c r="X10" t="n">
        <v>0.00638</v>
      </c>
      <c r="Y10" t="n">
        <v>0.00201</v>
      </c>
      <c r="Z10" t="n">
        <v>0.00207</v>
      </c>
      <c r="AA10" t="n">
        <v>0.00207</v>
      </c>
      <c r="AB10" t="n">
        <v>0.2666547521786493</v>
      </c>
      <c r="AC10" t="n">
        <v>3.812104458075953</v>
      </c>
      <c r="AD10" t="n">
        <v>186.116</v>
      </c>
      <c r="AE10" t="n">
        <v>0.02</v>
      </c>
      <c r="AF10" t="n">
        <v>3309</v>
      </c>
      <c r="AG10" t="n">
        <v>16456</v>
      </c>
      <c r="AH10" t="n">
        <v>17095</v>
      </c>
      <c r="AI10" t="n">
        <v>17759</v>
      </c>
    </row>
    <row r="11" spans="1:39">
      <c r="B11" t="n">
        <v>34</v>
      </c>
      <c r="C11" t="n">
        <v>34</v>
      </c>
      <c r="D11" t="s">
        <v>9</v>
      </c>
      <c r="E11" t="s">
        <v>9</v>
      </c>
      <c r="F11" t="n">
        <v>26</v>
      </c>
      <c r="G11" t="n">
        <v>26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0.00268</v>
      </c>
      <c r="Q11" t="n">
        <v>0.00638</v>
      </c>
      <c r="R11" t="n">
        <v>0.00638</v>
      </c>
      <c r="S11" t="n">
        <v>0.00201</v>
      </c>
      <c r="T11" t="n">
        <v>0.00207</v>
      </c>
      <c r="U11" t="n">
        <v>0.00207</v>
      </c>
      <c r="V11" t="n">
        <v>0.00268</v>
      </c>
      <c r="W11" t="n">
        <v>0.00638</v>
      </c>
      <c r="X11" t="n">
        <v>0.00638</v>
      </c>
      <c r="Y11" t="n">
        <v>0.00201</v>
      </c>
      <c r="Z11" t="n">
        <v>0.00207</v>
      </c>
      <c r="AA11" t="n">
        <v>0.00207</v>
      </c>
      <c r="AB11" t="n">
        <v>0.2666547521786493</v>
      </c>
      <c r="AC11" t="n">
        <v>3.812104458075953</v>
      </c>
      <c r="AD11" t="n">
        <v>186.116</v>
      </c>
      <c r="AE11" t="n">
        <v>0.025</v>
      </c>
      <c r="AF11" t="n">
        <v>3165</v>
      </c>
      <c r="AG11" t="n">
        <v>13165</v>
      </c>
      <c r="AH11" t="n">
        <v>13676</v>
      </c>
      <c r="AI11" t="n">
        <v>14207</v>
      </c>
    </row>
    <row r="12" spans="1:39">
      <c r="B12" t="n">
        <v>34</v>
      </c>
      <c r="C12" t="n">
        <v>34</v>
      </c>
      <c r="D12" t="s">
        <v>9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0.00268</v>
      </c>
      <c r="Q12" t="n">
        <v>0.00638</v>
      </c>
      <c r="R12" t="n">
        <v>0.00638</v>
      </c>
      <c r="S12" t="n">
        <v>0.00201</v>
      </c>
      <c r="T12" t="n">
        <v>0.00207</v>
      </c>
      <c r="U12" t="n">
        <v>0.00207</v>
      </c>
      <c r="V12" t="n">
        <v>0.00268</v>
      </c>
      <c r="W12" t="n">
        <v>0.00638</v>
      </c>
      <c r="X12" t="n">
        <v>0.00638</v>
      </c>
      <c r="Y12" t="n">
        <v>0.00201</v>
      </c>
      <c r="Z12" t="n">
        <v>0.00207</v>
      </c>
      <c r="AA12" t="n">
        <v>0.00207</v>
      </c>
      <c r="AB12" t="n">
        <v>0.2666547521786493</v>
      </c>
      <c r="AC12" t="n">
        <v>3.812104458075953</v>
      </c>
      <c r="AD12" t="n">
        <v>186.116</v>
      </c>
      <c r="AE12" t="n">
        <v>0.03</v>
      </c>
      <c r="AF12" t="n">
        <v>3030</v>
      </c>
      <c r="AG12" t="n">
        <v>10971</v>
      </c>
      <c r="AH12" t="n">
        <v>11397</v>
      </c>
      <c r="AI12" t="n">
        <v>11840</v>
      </c>
    </row>
    <row r="13" spans="1:39">
      <c r="B13" t="n">
        <v>34</v>
      </c>
      <c r="C13" t="n">
        <v>34</v>
      </c>
      <c r="D13" t="s">
        <v>9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0.00268</v>
      </c>
      <c r="Q13" t="n">
        <v>0.00638</v>
      </c>
      <c r="R13" t="n">
        <v>0.00638</v>
      </c>
      <c r="S13" t="n">
        <v>0.00201</v>
      </c>
      <c r="T13" t="n">
        <v>0.00207</v>
      </c>
      <c r="U13" t="n">
        <v>0.00207</v>
      </c>
      <c r="V13" t="n">
        <v>0.00268</v>
      </c>
      <c r="W13" t="n">
        <v>0.00638</v>
      </c>
      <c r="X13" t="n">
        <v>0.00638</v>
      </c>
      <c r="Y13" t="n">
        <v>0.00201</v>
      </c>
      <c r="Z13" t="n">
        <v>0.00207</v>
      </c>
      <c r="AA13" t="n">
        <v>0.00207</v>
      </c>
      <c r="AB13" t="n">
        <v>0.2666547521786493</v>
      </c>
      <c r="AC13" t="n">
        <v>3.812104458075953</v>
      </c>
      <c r="AD13" t="n">
        <v>186.116</v>
      </c>
      <c r="AE13" t="n">
        <v>0.035</v>
      </c>
      <c r="AF13" t="n">
        <v>2902</v>
      </c>
      <c r="AG13" t="n">
        <v>9404</v>
      </c>
      <c r="AH13" t="n">
        <v>9769</v>
      </c>
      <c r="AI13" t="n">
        <v>10148</v>
      </c>
    </row>
    <row r="14" spans="1:39">
      <c r="B14" t="n">
        <v>34</v>
      </c>
      <c r="C14" t="n">
        <v>34</v>
      </c>
      <c r="D14" t="s">
        <v>9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0.00268</v>
      </c>
      <c r="Q14" t="n">
        <v>0.00638</v>
      </c>
      <c r="R14" t="n">
        <v>0.00638</v>
      </c>
      <c r="S14" t="n">
        <v>0.00201</v>
      </c>
      <c r="T14" t="n">
        <v>0.00207</v>
      </c>
      <c r="U14" t="n">
        <v>0.00207</v>
      </c>
      <c r="V14" t="n">
        <v>0.00268</v>
      </c>
      <c r="W14" t="n">
        <v>0.00638</v>
      </c>
      <c r="X14" t="n">
        <v>0.00638</v>
      </c>
      <c r="Y14" t="n">
        <v>0.00201</v>
      </c>
      <c r="Z14" t="n">
        <v>0.00207</v>
      </c>
      <c r="AA14" t="n">
        <v>0.00207</v>
      </c>
      <c r="AB14" t="n">
        <v>0.2666547521786493</v>
      </c>
      <c r="AC14" t="n">
        <v>3.812104458075953</v>
      </c>
      <c r="AD14" t="n">
        <v>186.116</v>
      </c>
      <c r="AE14" t="n">
        <v>0.04</v>
      </c>
      <c r="AF14" t="n">
        <v>2783</v>
      </c>
      <c r="AG14" t="n">
        <v>8228</v>
      </c>
      <c r="AH14" t="n">
        <v>8548</v>
      </c>
      <c r="AI14" t="n">
        <v>8880</v>
      </c>
    </row>
    <row r="15" spans="1:39">
      <c r="B15" t="n">
        <v>34</v>
      </c>
      <c r="C15" t="n">
        <v>34</v>
      </c>
      <c r="D15" t="s">
        <v>9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0.00268</v>
      </c>
      <c r="Q15" t="n">
        <v>0.00638</v>
      </c>
      <c r="R15" t="n">
        <v>0.00638</v>
      </c>
      <c r="S15" t="n">
        <v>0.00201</v>
      </c>
      <c r="T15" t="n">
        <v>0.00207</v>
      </c>
      <c r="U15" t="n">
        <v>0.00207</v>
      </c>
      <c r="V15" t="n">
        <v>0.00268</v>
      </c>
      <c r="W15" t="n">
        <v>0.00638</v>
      </c>
      <c r="X15" t="n">
        <v>0.00638</v>
      </c>
      <c r="Y15" t="n">
        <v>0.00201</v>
      </c>
      <c r="Z15" t="n">
        <v>0.00207</v>
      </c>
      <c r="AA15" t="n">
        <v>0.00207</v>
      </c>
      <c r="AB15" t="n">
        <v>0.2666547521786493</v>
      </c>
      <c r="AC15" t="n">
        <v>3.812104458075953</v>
      </c>
      <c r="AD15" t="n">
        <v>186.116</v>
      </c>
      <c r="AE15" t="n">
        <v>0.045</v>
      </c>
      <c r="AF15" t="n">
        <v>2670</v>
      </c>
      <c r="AG15" t="n">
        <v>7314</v>
      </c>
      <c r="AH15" t="n">
        <v>7598</v>
      </c>
      <c r="AI15" t="n">
        <v>7893</v>
      </c>
    </row>
    <row r="16" spans="1:39">
      <c r="B16" t="n">
        <v>34</v>
      </c>
      <c r="C16" t="n">
        <v>34</v>
      </c>
      <c r="D16" t="s">
        <v>9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0.00268</v>
      </c>
      <c r="Q16" t="n">
        <v>0.00638</v>
      </c>
      <c r="R16" t="n">
        <v>0.00638</v>
      </c>
      <c r="S16" t="n">
        <v>0.00201</v>
      </c>
      <c r="T16" t="n">
        <v>0.00207</v>
      </c>
      <c r="U16" t="n">
        <v>0.00207</v>
      </c>
      <c r="V16" t="n">
        <v>0.00268</v>
      </c>
      <c r="W16" t="n">
        <v>0.00638</v>
      </c>
      <c r="X16" t="n">
        <v>0.00638</v>
      </c>
      <c r="Y16" t="n">
        <v>0.00201</v>
      </c>
      <c r="Z16" t="n">
        <v>0.00207</v>
      </c>
      <c r="AA16" t="n">
        <v>0.00207</v>
      </c>
      <c r="AB16" t="n">
        <v>0.2666547521786493</v>
      </c>
      <c r="AC16" t="n">
        <v>3.812104458075953</v>
      </c>
      <c r="AD16" t="n">
        <v>186.116</v>
      </c>
      <c r="AE16" t="n">
        <v>0.05</v>
      </c>
      <c r="AF16" t="n">
        <v>2563</v>
      </c>
      <c r="AG16" t="n">
        <v>6583</v>
      </c>
      <c r="AH16" t="n">
        <v>6838</v>
      </c>
      <c r="AI16" t="n">
        <v>7104</v>
      </c>
    </row>
    <row r="17" spans="1:39">
      <c r="B17" t="n">
        <v>34</v>
      </c>
      <c r="C17" t="n">
        <v>34</v>
      </c>
      <c r="D17" t="s">
        <v>9</v>
      </c>
      <c r="E17" t="s">
        <v>9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0.00265</v>
      </c>
      <c r="Q17" t="n">
        <v>0.00631</v>
      </c>
      <c r="R17" t="n">
        <v>0.00631</v>
      </c>
      <c r="S17" t="n">
        <v>0.00201</v>
      </c>
      <c r="T17" t="n">
        <v>0.00205</v>
      </c>
      <c r="U17" t="n">
        <v>0.00205</v>
      </c>
      <c r="V17" t="n">
        <v>0.00265</v>
      </c>
      <c r="W17" t="n">
        <v>0.00631</v>
      </c>
      <c r="X17" t="n">
        <v>0.00631</v>
      </c>
      <c r="Y17" t="n">
        <v>0.00201</v>
      </c>
      <c r="Z17" t="n">
        <v>0.00205</v>
      </c>
      <c r="AA17" t="n">
        <v>0.00205</v>
      </c>
      <c r="AB17" t="n">
        <v>0.2810168164488017</v>
      </c>
      <c r="AC17" t="n">
        <v>3.913418406448311</v>
      </c>
      <c r="AD17" t="n">
        <v>186.116</v>
      </c>
      <c r="AE17" t="n">
        <v>0.02</v>
      </c>
      <c r="AF17" t="n">
        <v>3226</v>
      </c>
      <c r="AG17" t="n">
        <v>16083</v>
      </c>
      <c r="AH17" t="n">
        <v>16724</v>
      </c>
      <c r="AI17" t="n">
        <v>17391</v>
      </c>
    </row>
    <row r="18" spans="1:39">
      <c r="B18" t="n">
        <v>34</v>
      </c>
      <c r="C18" t="n">
        <v>34</v>
      </c>
      <c r="D18" t="s">
        <v>9</v>
      </c>
      <c r="E18" t="s">
        <v>9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0.00265</v>
      </c>
      <c r="Q18" t="n">
        <v>0.00631</v>
      </c>
      <c r="R18" t="n">
        <v>0.00631</v>
      </c>
      <c r="S18" t="n">
        <v>0.00201</v>
      </c>
      <c r="T18" t="n">
        <v>0.00205</v>
      </c>
      <c r="U18" t="n">
        <v>0.00205</v>
      </c>
      <c r="V18" t="n">
        <v>0.00265</v>
      </c>
      <c r="W18" t="n">
        <v>0.00631</v>
      </c>
      <c r="X18" t="n">
        <v>0.00631</v>
      </c>
      <c r="Y18" t="n">
        <v>0.00201</v>
      </c>
      <c r="Z18" t="n">
        <v>0.00205</v>
      </c>
      <c r="AA18" t="n">
        <v>0.00205</v>
      </c>
      <c r="AB18" t="n">
        <v>0.2810168164488017</v>
      </c>
      <c r="AC18" t="n">
        <v>3.913418406448311</v>
      </c>
      <c r="AD18" t="n">
        <v>186.116</v>
      </c>
      <c r="AE18" t="n">
        <v>0.025</v>
      </c>
      <c r="AF18" t="n">
        <v>3082</v>
      </c>
      <c r="AG18" t="n">
        <v>12866</v>
      </c>
      <c r="AH18" t="n">
        <v>13379</v>
      </c>
      <c r="AI18" t="n">
        <v>13913</v>
      </c>
    </row>
    <row r="19" spans="1:39">
      <c r="B19" t="n">
        <v>34</v>
      </c>
      <c r="C19" t="n">
        <v>34</v>
      </c>
      <c r="D19" t="s">
        <v>9</v>
      </c>
      <c r="E19" t="s">
        <v>9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0.00265</v>
      </c>
      <c r="Q19" t="n">
        <v>0.00631</v>
      </c>
      <c r="R19" t="n">
        <v>0.00631</v>
      </c>
      <c r="S19" t="n">
        <v>0.00201</v>
      </c>
      <c r="T19" t="n">
        <v>0.00205</v>
      </c>
      <c r="U19" t="n">
        <v>0.00205</v>
      </c>
      <c r="V19" t="n">
        <v>0.00265</v>
      </c>
      <c r="W19" t="n">
        <v>0.00631</v>
      </c>
      <c r="X19" t="n">
        <v>0.00631</v>
      </c>
      <c r="Y19" t="n">
        <v>0.00201</v>
      </c>
      <c r="Z19" t="n">
        <v>0.00205</v>
      </c>
      <c r="AA19" t="n">
        <v>0.00205</v>
      </c>
      <c r="AB19" t="n">
        <v>0.2810168164488017</v>
      </c>
      <c r="AC19" t="n">
        <v>3.913418406448311</v>
      </c>
      <c r="AD19" t="n">
        <v>186.116</v>
      </c>
      <c r="AE19" t="n">
        <v>0.03</v>
      </c>
      <c r="AF19" t="n">
        <v>2947</v>
      </c>
      <c r="AG19" t="n">
        <v>10722</v>
      </c>
      <c r="AH19" t="n">
        <v>11149</v>
      </c>
      <c r="AI19" t="n">
        <v>11594</v>
      </c>
    </row>
    <row r="20" spans="1:39">
      <c r="B20" t="n">
        <v>34</v>
      </c>
      <c r="C20" t="n">
        <v>34</v>
      </c>
      <c r="D20" t="s">
        <v>9</v>
      </c>
      <c r="E20" t="s">
        <v>9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0.00265</v>
      </c>
      <c r="Q20" t="n">
        <v>0.00631</v>
      </c>
      <c r="R20" t="n">
        <v>0.00631</v>
      </c>
      <c r="S20" t="n">
        <v>0.00201</v>
      </c>
      <c r="T20" t="n">
        <v>0.00205</v>
      </c>
      <c r="U20" t="n">
        <v>0.00205</v>
      </c>
      <c r="V20" t="n">
        <v>0.00265</v>
      </c>
      <c r="W20" t="n">
        <v>0.00631</v>
      </c>
      <c r="X20" t="n">
        <v>0.00631</v>
      </c>
      <c r="Y20" t="n">
        <v>0.00201</v>
      </c>
      <c r="Z20" t="n">
        <v>0.00205</v>
      </c>
      <c r="AA20" t="n">
        <v>0.00205</v>
      </c>
      <c r="AB20" t="n">
        <v>0.2810168164488017</v>
      </c>
      <c r="AC20" t="n">
        <v>3.913418406448311</v>
      </c>
      <c r="AD20" t="n">
        <v>186.116</v>
      </c>
      <c r="AE20" t="n">
        <v>0.035</v>
      </c>
      <c r="AF20" t="n">
        <v>2821</v>
      </c>
      <c r="AG20" t="n">
        <v>9190</v>
      </c>
      <c r="AH20" t="n">
        <v>9557</v>
      </c>
      <c r="AI20" t="n">
        <v>9938</v>
      </c>
    </row>
    <row r="21" spans="1:39">
      <c r="B21" t="n">
        <v>34</v>
      </c>
      <c r="C21" t="n">
        <v>34</v>
      </c>
      <c r="D21" t="s">
        <v>9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0.00265</v>
      </c>
      <c r="Q21" t="n">
        <v>0.00631</v>
      </c>
      <c r="R21" t="n">
        <v>0.00631</v>
      </c>
      <c r="S21" t="n">
        <v>0.00201</v>
      </c>
      <c r="T21" t="n">
        <v>0.00205</v>
      </c>
      <c r="U21" t="n">
        <v>0.00205</v>
      </c>
      <c r="V21" t="n">
        <v>0.00265</v>
      </c>
      <c r="W21" t="n">
        <v>0.00631</v>
      </c>
      <c r="X21" t="n">
        <v>0.00631</v>
      </c>
      <c r="Y21" t="n">
        <v>0.00201</v>
      </c>
      <c r="Z21" t="n">
        <v>0.00205</v>
      </c>
      <c r="AA21" t="n">
        <v>0.00205</v>
      </c>
      <c r="AB21" t="n">
        <v>0.2810168164488017</v>
      </c>
      <c r="AC21" t="n">
        <v>3.913418406448311</v>
      </c>
      <c r="AD21" t="n">
        <v>186.116</v>
      </c>
      <c r="AE21" t="n">
        <v>0.04</v>
      </c>
      <c r="AF21" t="n">
        <v>2702</v>
      </c>
      <c r="AG21" t="n">
        <v>8041</v>
      </c>
      <c r="AH21" t="n">
        <v>8362</v>
      </c>
      <c r="AI21" t="n">
        <v>8696</v>
      </c>
    </row>
    <row r="22" spans="1:39">
      <c r="B22" t="n">
        <v>34</v>
      </c>
      <c r="C22" t="n">
        <v>34</v>
      </c>
      <c r="D22" t="s">
        <v>9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0.00265</v>
      </c>
      <c r="Q22" t="n">
        <v>0.00631</v>
      </c>
      <c r="R22" t="n">
        <v>0.00631</v>
      </c>
      <c r="S22" t="n">
        <v>0.00201</v>
      </c>
      <c r="T22" t="n">
        <v>0.00205</v>
      </c>
      <c r="U22" t="n">
        <v>0.00205</v>
      </c>
      <c r="V22" t="n">
        <v>0.00265</v>
      </c>
      <c r="W22" t="n">
        <v>0.00631</v>
      </c>
      <c r="X22" t="n">
        <v>0.00631</v>
      </c>
      <c r="Y22" t="n">
        <v>0.00201</v>
      </c>
      <c r="Z22" t="n">
        <v>0.00205</v>
      </c>
      <c r="AA22" t="n">
        <v>0.00205</v>
      </c>
      <c r="AB22" t="n">
        <v>0.2810168164488017</v>
      </c>
      <c r="AC22" t="n">
        <v>3.913418406448311</v>
      </c>
      <c r="AD22" t="n">
        <v>186.116</v>
      </c>
      <c r="AE22" t="n">
        <v>0.045</v>
      </c>
      <c r="AF22" t="n">
        <v>2590</v>
      </c>
      <c r="AG22" t="n">
        <v>7148</v>
      </c>
      <c r="AH22" t="n">
        <v>7433</v>
      </c>
      <c r="AI22" t="n">
        <v>7729</v>
      </c>
    </row>
    <row r="23" spans="1:39">
      <c r="B23" t="n">
        <v>34</v>
      </c>
      <c r="C23" t="n">
        <v>34</v>
      </c>
      <c r="D23" t="s">
        <v>9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0.00265</v>
      </c>
      <c r="Q23" t="n">
        <v>0.00631</v>
      </c>
      <c r="R23" t="n">
        <v>0.00631</v>
      </c>
      <c r="S23" t="n">
        <v>0.00201</v>
      </c>
      <c r="T23" t="n">
        <v>0.00205</v>
      </c>
      <c r="U23" t="n">
        <v>0.00205</v>
      </c>
      <c r="V23" t="n">
        <v>0.00265</v>
      </c>
      <c r="W23" t="n">
        <v>0.00631</v>
      </c>
      <c r="X23" t="n">
        <v>0.00631</v>
      </c>
      <c r="Y23" t="n">
        <v>0.00201</v>
      </c>
      <c r="Z23" t="n">
        <v>0.00205</v>
      </c>
      <c r="AA23" t="n">
        <v>0.00205</v>
      </c>
      <c r="AB23" t="n">
        <v>0.2810168164488017</v>
      </c>
      <c r="AC23" t="n">
        <v>3.913418406448311</v>
      </c>
      <c r="AD23" t="n">
        <v>186.116</v>
      </c>
      <c r="AE23" t="n">
        <v>0.05</v>
      </c>
      <c r="AF23" t="n">
        <v>2484</v>
      </c>
      <c r="AG23" t="n">
        <v>6433</v>
      </c>
      <c r="AH23" t="n">
        <v>6690</v>
      </c>
      <c r="AI23" t="n">
        <v>6956</v>
      </c>
    </row>
    <row r="24" spans="1:39">
      <c r="B24" t="n">
        <v>34</v>
      </c>
      <c r="C24" t="n">
        <v>34</v>
      </c>
      <c r="D24" t="s">
        <v>9</v>
      </c>
      <c r="E24" t="s">
        <v>9</v>
      </c>
      <c r="F24" t="n">
        <v>30</v>
      </c>
      <c r="G24" t="n">
        <v>30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0.00262</v>
      </c>
      <c r="Q24" t="n">
        <v>0.00624</v>
      </c>
      <c r="R24" t="n">
        <v>0.00624</v>
      </c>
      <c r="S24" t="n">
        <v>0.00201</v>
      </c>
      <c r="T24" t="n">
        <v>0.00202</v>
      </c>
      <c r="U24" t="n">
        <v>0.00202</v>
      </c>
      <c r="V24" t="n">
        <v>0.00262</v>
      </c>
      <c r="W24" t="n">
        <v>0.00624</v>
      </c>
      <c r="X24" t="n">
        <v>0.00624</v>
      </c>
      <c r="Y24" t="n">
        <v>0.00201</v>
      </c>
      <c r="Z24" t="n">
        <v>0.00202</v>
      </c>
      <c r="AA24" t="n">
        <v>0.00202</v>
      </c>
      <c r="AB24" t="n">
        <v>0.2987302559912854</v>
      </c>
      <c r="AC24" t="n">
        <v>4.034871741319954</v>
      </c>
      <c r="AD24" t="n">
        <v>186.116</v>
      </c>
      <c r="AE24" t="n">
        <v>0.02</v>
      </c>
      <c r="AF24" t="n">
        <v>3131</v>
      </c>
      <c r="AG24" t="n">
        <v>15653</v>
      </c>
      <c r="AH24" t="n">
        <v>16296</v>
      </c>
      <c r="AI24" t="n">
        <v>16967</v>
      </c>
    </row>
    <row r="25" spans="1:39">
      <c r="B25" t="n">
        <v>34</v>
      </c>
      <c r="C25" t="n">
        <v>34</v>
      </c>
      <c r="D25" t="s">
        <v>9</v>
      </c>
      <c r="E25" t="s">
        <v>9</v>
      </c>
      <c r="F25" t="n">
        <v>30</v>
      </c>
      <c r="G25" t="n">
        <v>30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0.00262</v>
      </c>
      <c r="Q25" t="n">
        <v>0.00624</v>
      </c>
      <c r="R25" t="n">
        <v>0.00624</v>
      </c>
      <c r="S25" t="n">
        <v>0.00201</v>
      </c>
      <c r="T25" t="n">
        <v>0.00202</v>
      </c>
      <c r="U25" t="n">
        <v>0.00202</v>
      </c>
      <c r="V25" t="n">
        <v>0.00262</v>
      </c>
      <c r="W25" t="n">
        <v>0.00624</v>
      </c>
      <c r="X25" t="n">
        <v>0.00624</v>
      </c>
      <c r="Y25" t="n">
        <v>0.00201</v>
      </c>
      <c r="Z25" t="n">
        <v>0.00202</v>
      </c>
      <c r="AA25" t="n">
        <v>0.00202</v>
      </c>
      <c r="AB25" t="n">
        <v>0.2987302559912854</v>
      </c>
      <c r="AC25" t="n">
        <v>4.034871741319954</v>
      </c>
      <c r="AD25" t="n">
        <v>186.116</v>
      </c>
      <c r="AE25" t="n">
        <v>0.025</v>
      </c>
      <c r="AF25" t="n">
        <v>2988</v>
      </c>
      <c r="AG25" t="n">
        <v>12522</v>
      </c>
      <c r="AH25" t="n">
        <v>13037</v>
      </c>
      <c r="AI25" t="n">
        <v>13573</v>
      </c>
    </row>
    <row r="26" spans="1:39">
      <c r="B26" t="n">
        <v>34</v>
      </c>
      <c r="C26" t="n">
        <v>34</v>
      </c>
      <c r="D26" t="s">
        <v>9</v>
      </c>
      <c r="E26" t="s">
        <v>9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0.00262</v>
      </c>
      <c r="Q26" t="n">
        <v>0.00624</v>
      </c>
      <c r="R26" t="n">
        <v>0.00624</v>
      </c>
      <c r="S26" t="n">
        <v>0.00201</v>
      </c>
      <c r="T26" t="n">
        <v>0.00202</v>
      </c>
      <c r="U26" t="n">
        <v>0.00202</v>
      </c>
      <c r="V26" t="n">
        <v>0.00262</v>
      </c>
      <c r="W26" t="n">
        <v>0.00624</v>
      </c>
      <c r="X26" t="n">
        <v>0.00624</v>
      </c>
      <c r="Y26" t="n">
        <v>0.00201</v>
      </c>
      <c r="Z26" t="n">
        <v>0.00202</v>
      </c>
      <c r="AA26" t="n">
        <v>0.00202</v>
      </c>
      <c r="AB26" t="n">
        <v>0.2987302559912854</v>
      </c>
      <c r="AC26" t="n">
        <v>4.034871741319954</v>
      </c>
      <c r="AD26" t="n">
        <v>186.116</v>
      </c>
      <c r="AE26" t="n">
        <v>0.03</v>
      </c>
      <c r="AF26" t="n">
        <v>2854</v>
      </c>
      <c r="AG26" t="n">
        <v>10435</v>
      </c>
      <c r="AH26" t="n">
        <v>10864</v>
      </c>
      <c r="AI26" t="n">
        <v>11311</v>
      </c>
    </row>
    <row r="27" spans="1:39">
      <c r="B27" t="n">
        <v>34</v>
      </c>
      <c r="C27" t="n">
        <v>34</v>
      </c>
      <c r="D27" t="s">
        <v>9</v>
      </c>
      <c r="E27" t="s">
        <v>9</v>
      </c>
      <c r="F27" t="n">
        <v>30</v>
      </c>
      <c r="G27" t="n">
        <v>30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0.00262</v>
      </c>
      <c r="Q27" t="n">
        <v>0.00624</v>
      </c>
      <c r="R27" t="n">
        <v>0.00624</v>
      </c>
      <c r="S27" t="n">
        <v>0.00201</v>
      </c>
      <c r="T27" t="n">
        <v>0.00202</v>
      </c>
      <c r="U27" t="n">
        <v>0.00202</v>
      </c>
      <c r="V27" t="n">
        <v>0.00262</v>
      </c>
      <c r="W27" t="n">
        <v>0.00624</v>
      </c>
      <c r="X27" t="n">
        <v>0.00624</v>
      </c>
      <c r="Y27" t="n">
        <v>0.00201</v>
      </c>
      <c r="Z27" t="n">
        <v>0.00202</v>
      </c>
      <c r="AA27" t="n">
        <v>0.00202</v>
      </c>
      <c r="AB27" t="n">
        <v>0.2987302559912854</v>
      </c>
      <c r="AC27" t="n">
        <v>4.034871741319954</v>
      </c>
      <c r="AD27" t="n">
        <v>186.116</v>
      </c>
      <c r="AE27" t="n">
        <v>0.035</v>
      </c>
      <c r="AF27" t="n">
        <v>2728</v>
      </c>
      <c r="AG27" t="n">
        <v>8944</v>
      </c>
      <c r="AH27" t="n">
        <v>9312</v>
      </c>
      <c r="AI27" t="n">
        <v>9695</v>
      </c>
    </row>
    <row r="28" spans="1:39">
      <c r="B28" t="n">
        <v>34</v>
      </c>
      <c r="C28" t="n">
        <v>34</v>
      </c>
      <c r="D28" t="s">
        <v>9</v>
      </c>
      <c r="E28" t="s">
        <v>9</v>
      </c>
      <c r="F28" t="n">
        <v>30</v>
      </c>
      <c r="G28" t="n">
        <v>30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0.00262</v>
      </c>
      <c r="Q28" t="n">
        <v>0.00624</v>
      </c>
      <c r="R28" t="n">
        <v>0.00624</v>
      </c>
      <c r="S28" t="n">
        <v>0.00201</v>
      </c>
      <c r="T28" t="n">
        <v>0.00202</v>
      </c>
      <c r="U28" t="n">
        <v>0.00202</v>
      </c>
      <c r="V28" t="n">
        <v>0.00262</v>
      </c>
      <c r="W28" t="n">
        <v>0.00624</v>
      </c>
      <c r="X28" t="n">
        <v>0.00624</v>
      </c>
      <c r="Y28" t="n">
        <v>0.00201</v>
      </c>
      <c r="Z28" t="n">
        <v>0.00202</v>
      </c>
      <c r="AA28" t="n">
        <v>0.00202</v>
      </c>
      <c r="AB28" t="n">
        <v>0.2987302559912854</v>
      </c>
      <c r="AC28" t="n">
        <v>4.034871741319954</v>
      </c>
      <c r="AD28" t="n">
        <v>186.116</v>
      </c>
      <c r="AE28" t="n">
        <v>0.04</v>
      </c>
      <c r="AF28" t="n">
        <v>2610</v>
      </c>
      <c r="AG28" t="n">
        <v>7826</v>
      </c>
      <c r="AH28" t="n">
        <v>8148</v>
      </c>
      <c r="AI28" t="n">
        <v>8483</v>
      </c>
    </row>
    <row r="29" spans="1:39">
      <c r="B29" t="n">
        <v>34</v>
      </c>
      <c r="C29" t="n">
        <v>34</v>
      </c>
      <c r="D29" t="s">
        <v>9</v>
      </c>
      <c r="E29" t="s">
        <v>9</v>
      </c>
      <c r="F29" t="n">
        <v>30</v>
      </c>
      <c r="G29" t="n">
        <v>30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0.00262</v>
      </c>
      <c r="Q29" t="n">
        <v>0.00624</v>
      </c>
      <c r="R29" t="n">
        <v>0.00624</v>
      </c>
      <c r="S29" t="n">
        <v>0.00201</v>
      </c>
      <c r="T29" t="n">
        <v>0.00202</v>
      </c>
      <c r="U29" t="n">
        <v>0.00202</v>
      </c>
      <c r="V29" t="n">
        <v>0.00262</v>
      </c>
      <c r="W29" t="n">
        <v>0.00624</v>
      </c>
      <c r="X29" t="n">
        <v>0.00624</v>
      </c>
      <c r="Y29" t="n">
        <v>0.00201</v>
      </c>
      <c r="Z29" t="n">
        <v>0.00202</v>
      </c>
      <c r="AA29" t="n">
        <v>0.00202</v>
      </c>
      <c r="AB29" t="n">
        <v>0.2987302559912854</v>
      </c>
      <c r="AC29" t="n">
        <v>4.034871741319954</v>
      </c>
      <c r="AD29" t="n">
        <v>186.116</v>
      </c>
      <c r="AE29" t="n">
        <v>0.045</v>
      </c>
      <c r="AF29" t="n">
        <v>2499</v>
      </c>
      <c r="AG29" t="n">
        <v>6957</v>
      </c>
      <c r="AH29" t="n">
        <v>7243</v>
      </c>
      <c r="AI29" t="n">
        <v>7541</v>
      </c>
    </row>
    <row r="30" spans="1:39">
      <c r="B30" t="n">
        <v>34</v>
      </c>
      <c r="C30" t="n">
        <v>34</v>
      </c>
      <c r="D30" t="s">
        <v>9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0.00262</v>
      </c>
      <c r="Q30" t="n">
        <v>0.00624</v>
      </c>
      <c r="R30" t="n">
        <v>0.00624</v>
      </c>
      <c r="S30" t="n">
        <v>0.00201</v>
      </c>
      <c r="T30" t="n">
        <v>0.00202</v>
      </c>
      <c r="U30" t="n">
        <v>0.00202</v>
      </c>
      <c r="V30" t="n">
        <v>0.00262</v>
      </c>
      <c r="W30" t="n">
        <v>0.00624</v>
      </c>
      <c r="X30" t="n">
        <v>0.00624</v>
      </c>
      <c r="Y30" t="n">
        <v>0.00201</v>
      </c>
      <c r="Z30" t="n">
        <v>0.00202</v>
      </c>
      <c r="AA30" t="n">
        <v>0.00202</v>
      </c>
      <c r="AB30" t="n">
        <v>0.2987302559912854</v>
      </c>
      <c r="AC30" t="n">
        <v>4.034871741319954</v>
      </c>
      <c r="AD30" t="n">
        <v>186.116</v>
      </c>
      <c r="AE30" t="n">
        <v>0.05</v>
      </c>
      <c r="AF30" t="n">
        <v>2394</v>
      </c>
      <c r="AG30" t="n">
        <v>6261</v>
      </c>
      <c r="AH30" t="n">
        <v>6519</v>
      </c>
      <c r="AI30" t="n">
        <v>6787</v>
      </c>
    </row>
    <row r="31" spans="1:39">
      <c r="B31" t="n">
        <v>34</v>
      </c>
      <c r="C31" t="n">
        <v>34</v>
      </c>
      <c r="D31" t="s">
        <v>9</v>
      </c>
      <c r="E31" t="s">
        <v>9</v>
      </c>
      <c r="F31" t="n">
        <v>32</v>
      </c>
      <c r="G31" t="n">
        <v>32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0.00259</v>
      </c>
      <c r="Q31" t="n">
        <v>0.00617</v>
      </c>
      <c r="R31" t="n">
        <v>0.00617</v>
      </c>
      <c r="S31" t="n">
        <v>0.00201</v>
      </c>
      <c r="T31" t="n">
        <v>0.00201</v>
      </c>
      <c r="U31" t="n">
        <v>0.00201</v>
      </c>
      <c r="V31" t="n">
        <v>0.00259</v>
      </c>
      <c r="W31" t="n">
        <v>0.00617</v>
      </c>
      <c r="X31" t="n">
        <v>0.00617</v>
      </c>
      <c r="Y31" t="n">
        <v>0.00201</v>
      </c>
      <c r="Z31" t="n">
        <v>0.00201</v>
      </c>
      <c r="AA31" t="n">
        <v>0.00201</v>
      </c>
      <c r="AB31" t="n">
        <v>0.3233558006535948</v>
      </c>
      <c r="AC31" t="n">
        <v>4.19788422328375</v>
      </c>
      <c r="AD31" t="n">
        <v>186.116</v>
      </c>
      <c r="AE31" t="n">
        <v>0.02</v>
      </c>
      <c r="AF31" t="n">
        <v>3005</v>
      </c>
      <c r="AG31" t="n">
        <v>15074</v>
      </c>
      <c r="AH31" t="n">
        <v>15721</v>
      </c>
      <c r="AI31" t="n">
        <v>16395</v>
      </c>
    </row>
    <row r="32" spans="1:39">
      <c r="B32" t="n">
        <v>34</v>
      </c>
      <c r="C32" t="n">
        <v>34</v>
      </c>
      <c r="D32" t="s">
        <v>9</v>
      </c>
      <c r="E32" t="s">
        <v>9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0.00259</v>
      </c>
      <c r="Q32" t="n">
        <v>0.00617</v>
      </c>
      <c r="R32" t="n">
        <v>0.00617</v>
      </c>
      <c r="S32" t="n">
        <v>0.00201</v>
      </c>
      <c r="T32" t="n">
        <v>0.00201</v>
      </c>
      <c r="U32" t="n">
        <v>0.00201</v>
      </c>
      <c r="V32" t="n">
        <v>0.00259</v>
      </c>
      <c r="W32" t="n">
        <v>0.00617</v>
      </c>
      <c r="X32" t="n">
        <v>0.00617</v>
      </c>
      <c r="Y32" t="n">
        <v>0.00201</v>
      </c>
      <c r="Z32" t="n">
        <v>0.00201</v>
      </c>
      <c r="AA32" t="n">
        <v>0.00201</v>
      </c>
      <c r="AB32" t="n">
        <v>0.3233558006535948</v>
      </c>
      <c r="AC32" t="n">
        <v>4.19788422328375</v>
      </c>
      <c r="AD32" t="n">
        <v>186.116</v>
      </c>
      <c r="AE32" t="n">
        <v>0.025</v>
      </c>
      <c r="AF32" t="n">
        <v>2863</v>
      </c>
      <c r="AG32" t="n">
        <v>12059</v>
      </c>
      <c r="AH32" t="n">
        <v>12577</v>
      </c>
      <c r="AI32" t="n">
        <v>13116</v>
      </c>
    </row>
    <row r="33" spans="1:39">
      <c r="B33" t="n">
        <v>34</v>
      </c>
      <c r="C33" t="n">
        <v>34</v>
      </c>
      <c r="D33" t="s">
        <v>9</v>
      </c>
      <c r="E33" t="s">
        <v>9</v>
      </c>
      <c r="F33" t="n">
        <v>32</v>
      </c>
      <c r="G33" t="n">
        <v>32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0.00259</v>
      </c>
      <c r="Q33" t="n">
        <v>0.00617</v>
      </c>
      <c r="R33" t="n">
        <v>0.00617</v>
      </c>
      <c r="S33" t="n">
        <v>0.00201</v>
      </c>
      <c r="T33" t="n">
        <v>0.00201</v>
      </c>
      <c r="U33" t="n">
        <v>0.00201</v>
      </c>
      <c r="V33" t="n">
        <v>0.00259</v>
      </c>
      <c r="W33" t="n">
        <v>0.00617</v>
      </c>
      <c r="X33" t="n">
        <v>0.00617</v>
      </c>
      <c r="Y33" t="n">
        <v>0.00201</v>
      </c>
      <c r="Z33" t="n">
        <v>0.00201</v>
      </c>
      <c r="AA33" t="n">
        <v>0.00201</v>
      </c>
      <c r="AB33" t="n">
        <v>0.3233558006535948</v>
      </c>
      <c r="AC33" t="n">
        <v>4.19788422328375</v>
      </c>
      <c r="AD33" t="n">
        <v>186.116</v>
      </c>
      <c r="AE33" t="n">
        <v>0.03</v>
      </c>
      <c r="AF33" t="n">
        <v>2729</v>
      </c>
      <c r="AG33" t="n">
        <v>10049</v>
      </c>
      <c r="AH33" t="n">
        <v>10481</v>
      </c>
      <c r="AI33" t="n">
        <v>10930</v>
      </c>
    </row>
    <row r="34" spans="1:39">
      <c r="B34" t="n">
        <v>34</v>
      </c>
      <c r="C34" t="n">
        <v>34</v>
      </c>
      <c r="D34" t="s">
        <v>9</v>
      </c>
      <c r="E34" t="s">
        <v>9</v>
      </c>
      <c r="F34" t="n">
        <v>32</v>
      </c>
      <c r="G34" t="n">
        <v>32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0.00259</v>
      </c>
      <c r="Q34" t="n">
        <v>0.00617</v>
      </c>
      <c r="R34" t="n">
        <v>0.00617</v>
      </c>
      <c r="S34" t="n">
        <v>0.00201</v>
      </c>
      <c r="T34" t="n">
        <v>0.00201</v>
      </c>
      <c r="U34" t="n">
        <v>0.00201</v>
      </c>
      <c r="V34" t="n">
        <v>0.00259</v>
      </c>
      <c r="W34" t="n">
        <v>0.00617</v>
      </c>
      <c r="X34" t="n">
        <v>0.00617</v>
      </c>
      <c r="Y34" t="n">
        <v>0.00201</v>
      </c>
      <c r="Z34" t="n">
        <v>0.00201</v>
      </c>
      <c r="AA34" t="n">
        <v>0.00201</v>
      </c>
      <c r="AB34" t="n">
        <v>0.3233558006535948</v>
      </c>
      <c r="AC34" t="n">
        <v>4.19788422328375</v>
      </c>
      <c r="AD34" t="n">
        <v>186.116</v>
      </c>
      <c r="AE34" t="n">
        <v>0.035</v>
      </c>
      <c r="AF34" t="n">
        <v>2605</v>
      </c>
      <c r="AG34" t="n">
        <v>8614</v>
      </c>
      <c r="AH34" t="n">
        <v>8983</v>
      </c>
      <c r="AI34" t="n">
        <v>9369</v>
      </c>
    </row>
    <row r="35" spans="1:39">
      <c r="B35" t="n">
        <v>34</v>
      </c>
      <c r="C35" t="n">
        <v>34</v>
      </c>
      <c r="D35" t="s">
        <v>9</v>
      </c>
      <c r="E35" t="s">
        <v>9</v>
      </c>
      <c r="F35" t="n">
        <v>32</v>
      </c>
      <c r="G35" t="n">
        <v>32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0.00259</v>
      </c>
      <c r="Q35" t="n">
        <v>0.00617</v>
      </c>
      <c r="R35" t="n">
        <v>0.00617</v>
      </c>
      <c r="S35" t="n">
        <v>0.00201</v>
      </c>
      <c r="T35" t="n">
        <v>0.00201</v>
      </c>
      <c r="U35" t="n">
        <v>0.00201</v>
      </c>
      <c r="V35" t="n">
        <v>0.00259</v>
      </c>
      <c r="W35" t="n">
        <v>0.00617</v>
      </c>
      <c r="X35" t="n">
        <v>0.00617</v>
      </c>
      <c r="Y35" t="n">
        <v>0.00201</v>
      </c>
      <c r="Z35" t="n">
        <v>0.00201</v>
      </c>
      <c r="AA35" t="n">
        <v>0.00201</v>
      </c>
      <c r="AB35" t="n">
        <v>0.3233558006535948</v>
      </c>
      <c r="AC35" t="n">
        <v>4.19788422328375</v>
      </c>
      <c r="AD35" t="n">
        <v>186.116</v>
      </c>
      <c r="AE35" t="n">
        <v>0.04</v>
      </c>
      <c r="AF35" t="n">
        <v>2488</v>
      </c>
      <c r="AG35" t="n">
        <v>7537</v>
      </c>
      <c r="AH35" t="n">
        <v>7860</v>
      </c>
      <c r="AI35" t="n">
        <v>8198</v>
      </c>
    </row>
    <row r="36" spans="1:39">
      <c r="B36" t="n">
        <v>34</v>
      </c>
      <c r="C36" t="n">
        <v>34</v>
      </c>
      <c r="D36" t="s">
        <v>9</v>
      </c>
      <c r="E36" t="s">
        <v>9</v>
      </c>
      <c r="F36" t="n">
        <v>32</v>
      </c>
      <c r="G36" t="n">
        <v>32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0.00259</v>
      </c>
      <c r="Q36" t="n">
        <v>0.00617</v>
      </c>
      <c r="R36" t="n">
        <v>0.00617</v>
      </c>
      <c r="S36" t="n">
        <v>0.00201</v>
      </c>
      <c r="T36" t="n">
        <v>0.00201</v>
      </c>
      <c r="U36" t="n">
        <v>0.00201</v>
      </c>
      <c r="V36" t="n">
        <v>0.00259</v>
      </c>
      <c r="W36" t="n">
        <v>0.00617</v>
      </c>
      <c r="X36" t="n">
        <v>0.00617</v>
      </c>
      <c r="Y36" t="n">
        <v>0.00201</v>
      </c>
      <c r="Z36" t="n">
        <v>0.00201</v>
      </c>
      <c r="AA36" t="n">
        <v>0.00201</v>
      </c>
      <c r="AB36" t="n">
        <v>0.3233558006535948</v>
      </c>
      <c r="AC36" t="n">
        <v>4.19788422328375</v>
      </c>
      <c r="AD36" t="n">
        <v>186.116</v>
      </c>
      <c r="AE36" t="n">
        <v>0.045</v>
      </c>
      <c r="AF36" t="n">
        <v>2378</v>
      </c>
      <c r="AG36" t="n">
        <v>6700</v>
      </c>
      <c r="AH36" t="n">
        <v>6987</v>
      </c>
      <c r="AI36" t="n">
        <v>7287</v>
      </c>
    </row>
    <row r="37" spans="1:39">
      <c r="B37" t="n">
        <v>34</v>
      </c>
      <c r="C37" t="n">
        <v>34</v>
      </c>
      <c r="D37" t="s">
        <v>9</v>
      </c>
      <c r="E37" t="s">
        <v>9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0.00259</v>
      </c>
      <c r="Q37" t="n">
        <v>0.00617</v>
      </c>
      <c r="R37" t="n">
        <v>0.00617</v>
      </c>
      <c r="S37" t="n">
        <v>0.00201</v>
      </c>
      <c r="T37" t="n">
        <v>0.00201</v>
      </c>
      <c r="U37" t="n">
        <v>0.00201</v>
      </c>
      <c r="V37" t="n">
        <v>0.00259</v>
      </c>
      <c r="W37" t="n">
        <v>0.00617</v>
      </c>
      <c r="X37" t="n">
        <v>0.00617</v>
      </c>
      <c r="Y37" t="n">
        <v>0.00201</v>
      </c>
      <c r="Z37" t="n">
        <v>0.00201</v>
      </c>
      <c r="AA37" t="n">
        <v>0.00201</v>
      </c>
      <c r="AB37" t="n">
        <v>0.3233558006535948</v>
      </c>
      <c r="AC37" t="n">
        <v>4.19788422328375</v>
      </c>
      <c r="AD37" t="n">
        <v>186.116</v>
      </c>
      <c r="AE37" t="n">
        <v>0.05</v>
      </c>
      <c r="AF37" t="n">
        <v>2276</v>
      </c>
      <c r="AG37" t="n">
        <v>6030</v>
      </c>
      <c r="AH37" t="n">
        <v>6288</v>
      </c>
      <c r="AI37" t="n">
        <v>6558</v>
      </c>
    </row>
    <row r="38" spans="1:39">
      <c r="B38" t="n">
        <v>34</v>
      </c>
      <c r="C38" t="n">
        <v>34</v>
      </c>
      <c r="D38" t="s">
        <v>9</v>
      </c>
      <c r="E38" t="s">
        <v>9</v>
      </c>
      <c r="F38" t="n">
        <v>24</v>
      </c>
      <c r="G38" t="n">
        <v>24</v>
      </c>
      <c r="H38" t="n">
        <v>0.2</v>
      </c>
      <c r="I38" t="n">
        <v>5000</v>
      </c>
      <c r="J38" t="n">
        <v>60000</v>
      </c>
      <c r="K38" t="n">
        <v>13</v>
      </c>
      <c r="L38" t="n">
        <v>150</v>
      </c>
      <c r="M38" t="n">
        <v>0</v>
      </c>
      <c r="N38" t="n">
        <v>80</v>
      </c>
      <c r="O38" t="n">
        <v>11</v>
      </c>
      <c r="P38" t="n">
        <v>0.00237</v>
      </c>
      <c r="Q38" t="n">
        <v>0.00563</v>
      </c>
      <c r="R38" t="n">
        <v>0.00563</v>
      </c>
      <c r="S38" t="n">
        <v>0.00199</v>
      </c>
      <c r="T38" t="n">
        <v>0.00199</v>
      </c>
      <c r="U38" t="n">
        <v>0.00199</v>
      </c>
      <c r="V38" t="n">
        <v>0.00237</v>
      </c>
      <c r="W38" t="n">
        <v>0.00563</v>
      </c>
      <c r="X38" t="n">
        <v>0.00563</v>
      </c>
      <c r="Y38" t="n">
        <v>0.00199</v>
      </c>
      <c r="Z38" t="n">
        <v>0.00199</v>
      </c>
      <c r="AA38" t="n">
        <v>0.00199</v>
      </c>
      <c r="AB38" t="n">
        <v>0.4856502182120003</v>
      </c>
      <c r="AC38" t="n">
        <v>5.055831445909275</v>
      </c>
      <c r="AD38" t="n">
        <v>200.566</v>
      </c>
      <c r="AE38" t="n">
        <v>0.02</v>
      </c>
      <c r="AF38" t="n">
        <v>2308</v>
      </c>
      <c r="AG38" t="n">
        <v>11691</v>
      </c>
      <c r="AH38" t="n">
        <v>12298</v>
      </c>
      <c r="AI38" t="n">
        <v>12936</v>
      </c>
    </row>
    <row r="39" spans="1:39">
      <c r="B39" t="n">
        <v>34</v>
      </c>
      <c r="C39" t="n">
        <v>34</v>
      </c>
      <c r="D39" t="s">
        <v>9</v>
      </c>
      <c r="E39" t="s">
        <v>9</v>
      </c>
      <c r="F39" t="n">
        <v>24</v>
      </c>
      <c r="G39" t="n">
        <v>24</v>
      </c>
      <c r="H39" t="n">
        <v>0.2</v>
      </c>
      <c r="I39" t="n">
        <v>5000</v>
      </c>
      <c r="J39" t="n">
        <v>60000</v>
      </c>
      <c r="K39" t="n">
        <v>13</v>
      </c>
      <c r="L39" t="n">
        <v>150</v>
      </c>
      <c r="M39" t="n">
        <v>0</v>
      </c>
      <c r="N39" t="n">
        <v>80</v>
      </c>
      <c r="O39" t="n">
        <v>11</v>
      </c>
      <c r="P39" t="n">
        <v>0.00237</v>
      </c>
      <c r="Q39" t="n">
        <v>0.00563</v>
      </c>
      <c r="R39" t="n">
        <v>0.00563</v>
      </c>
      <c r="S39" t="n">
        <v>0.00199</v>
      </c>
      <c r="T39" t="n">
        <v>0.00199</v>
      </c>
      <c r="U39" t="n">
        <v>0.00199</v>
      </c>
      <c r="V39" t="n">
        <v>0.00237</v>
      </c>
      <c r="W39" t="n">
        <v>0.00563</v>
      </c>
      <c r="X39" t="n">
        <v>0.00563</v>
      </c>
      <c r="Y39" t="n">
        <v>0.00199</v>
      </c>
      <c r="Z39" t="n">
        <v>0.00199</v>
      </c>
      <c r="AA39" t="n">
        <v>0.00199</v>
      </c>
      <c r="AB39" t="n">
        <v>0.4856502182120003</v>
      </c>
      <c r="AC39" t="n">
        <v>5.055831445909275</v>
      </c>
      <c r="AD39" t="n">
        <v>200.566</v>
      </c>
      <c r="AE39" t="n">
        <v>0.025</v>
      </c>
      <c r="AF39" t="n">
        <v>2179</v>
      </c>
      <c r="AG39" t="n">
        <v>9353</v>
      </c>
      <c r="AH39" t="n">
        <v>9838</v>
      </c>
      <c r="AI39" t="n">
        <v>10349</v>
      </c>
    </row>
    <row r="40" spans="1:39">
      <c r="B40" t="n">
        <v>34</v>
      </c>
      <c r="C40" t="n">
        <v>34</v>
      </c>
      <c r="D40" t="s">
        <v>9</v>
      </c>
      <c r="E40" t="s">
        <v>9</v>
      </c>
      <c r="F40" t="n">
        <v>24</v>
      </c>
      <c r="G40" t="n">
        <v>24</v>
      </c>
      <c r="H40" t="n">
        <v>0.2</v>
      </c>
      <c r="I40" t="n">
        <v>5000</v>
      </c>
      <c r="J40" t="n">
        <v>60000</v>
      </c>
      <c r="K40" t="n">
        <v>13</v>
      </c>
      <c r="L40" t="n">
        <v>150</v>
      </c>
      <c r="M40" t="n">
        <v>0</v>
      </c>
      <c r="N40" t="n">
        <v>80</v>
      </c>
      <c r="O40" t="n">
        <v>11</v>
      </c>
      <c r="P40" t="n">
        <v>0.00237</v>
      </c>
      <c r="Q40" t="n">
        <v>0.00563</v>
      </c>
      <c r="R40" t="n">
        <v>0.00563</v>
      </c>
      <c r="S40" t="n">
        <v>0.00199</v>
      </c>
      <c r="T40" t="n">
        <v>0.00199</v>
      </c>
      <c r="U40" t="n">
        <v>0.00199</v>
      </c>
      <c r="V40" t="n">
        <v>0.00237</v>
      </c>
      <c r="W40" t="n">
        <v>0.00563</v>
      </c>
      <c r="X40" t="n">
        <v>0.00563</v>
      </c>
      <c r="Y40" t="n">
        <v>0.00199</v>
      </c>
      <c r="Z40" t="n">
        <v>0.00199</v>
      </c>
      <c r="AA40" t="n">
        <v>0.00199</v>
      </c>
      <c r="AB40" t="n">
        <v>0.4856502182120003</v>
      </c>
      <c r="AC40" t="n">
        <v>5.055831445909275</v>
      </c>
      <c r="AD40" t="n">
        <v>200.566</v>
      </c>
      <c r="AE40" t="n">
        <v>0.03</v>
      </c>
      <c r="AF40" t="n">
        <v>2060</v>
      </c>
      <c r="AG40" t="n">
        <v>7794</v>
      </c>
      <c r="AH40" t="n">
        <v>8198</v>
      </c>
      <c r="AI40" t="n">
        <v>8624</v>
      </c>
    </row>
    <row r="41" spans="1:39">
      <c r="B41" t="n">
        <v>34</v>
      </c>
      <c r="C41" t="n">
        <v>34</v>
      </c>
      <c r="D41" t="s">
        <v>9</v>
      </c>
      <c r="E41" t="s">
        <v>9</v>
      </c>
      <c r="F41" t="n">
        <v>24</v>
      </c>
      <c r="G41" t="n">
        <v>24</v>
      </c>
      <c r="H41" t="n">
        <v>0.2</v>
      </c>
      <c r="I41" t="n">
        <v>5000</v>
      </c>
      <c r="J41" t="n">
        <v>60000</v>
      </c>
      <c r="K41" t="n">
        <v>13</v>
      </c>
      <c r="L41" t="n">
        <v>150</v>
      </c>
      <c r="M41" t="n">
        <v>0</v>
      </c>
      <c r="N41" t="n">
        <v>80</v>
      </c>
      <c r="O41" t="n">
        <v>11</v>
      </c>
      <c r="P41" t="n">
        <v>0.00237</v>
      </c>
      <c r="Q41" t="n">
        <v>0.00563</v>
      </c>
      <c r="R41" t="n">
        <v>0.00563</v>
      </c>
      <c r="S41" t="n">
        <v>0.00199</v>
      </c>
      <c r="T41" t="n">
        <v>0.00199</v>
      </c>
      <c r="U41" t="n">
        <v>0.00199</v>
      </c>
      <c r="V41" t="n">
        <v>0.00237</v>
      </c>
      <c r="W41" t="n">
        <v>0.00563</v>
      </c>
      <c r="X41" t="n">
        <v>0.00563</v>
      </c>
      <c r="Y41" t="n">
        <v>0.00199</v>
      </c>
      <c r="Z41" t="n">
        <v>0.00199</v>
      </c>
      <c r="AA41" t="n">
        <v>0.00199</v>
      </c>
      <c r="AB41" t="n">
        <v>0.4856502182120003</v>
      </c>
      <c r="AC41" t="n">
        <v>5.055831445909275</v>
      </c>
      <c r="AD41" t="n">
        <v>200.566</v>
      </c>
      <c r="AE41" t="n">
        <v>0.035</v>
      </c>
      <c r="AF41" t="n">
        <v>1950</v>
      </c>
      <c r="AG41" t="n">
        <v>6681</v>
      </c>
      <c r="AH41" t="n">
        <v>7027</v>
      </c>
      <c r="AI41" t="n">
        <v>7392</v>
      </c>
    </row>
    <row r="42" spans="1:39">
      <c r="B42" t="n">
        <v>34</v>
      </c>
      <c r="C42" t="n">
        <v>34</v>
      </c>
      <c r="D42" t="s">
        <v>9</v>
      </c>
      <c r="E42" t="s">
        <v>9</v>
      </c>
      <c r="F42" t="n">
        <v>24</v>
      </c>
      <c r="G42" t="n">
        <v>24</v>
      </c>
      <c r="H42" t="n">
        <v>0.2</v>
      </c>
      <c r="I42" t="n">
        <v>5000</v>
      </c>
      <c r="J42" t="n">
        <v>60000</v>
      </c>
      <c r="K42" t="n">
        <v>13</v>
      </c>
      <c r="L42" t="n">
        <v>150</v>
      </c>
      <c r="M42" t="n">
        <v>0</v>
      </c>
      <c r="N42" t="n">
        <v>80</v>
      </c>
      <c r="O42" t="n">
        <v>11</v>
      </c>
      <c r="P42" t="n">
        <v>0.00237</v>
      </c>
      <c r="Q42" t="n">
        <v>0.00563</v>
      </c>
      <c r="R42" t="n">
        <v>0.00563</v>
      </c>
      <c r="S42" t="n">
        <v>0.00199</v>
      </c>
      <c r="T42" t="n">
        <v>0.00199</v>
      </c>
      <c r="U42" t="n">
        <v>0.00199</v>
      </c>
      <c r="V42" t="n">
        <v>0.00237</v>
      </c>
      <c r="W42" t="n">
        <v>0.00563</v>
      </c>
      <c r="X42" t="n">
        <v>0.00563</v>
      </c>
      <c r="Y42" t="n">
        <v>0.00199</v>
      </c>
      <c r="Z42" t="n">
        <v>0.00199</v>
      </c>
      <c r="AA42" t="n">
        <v>0.00199</v>
      </c>
      <c r="AB42" t="n">
        <v>0.4856502182120003</v>
      </c>
      <c r="AC42" t="n">
        <v>5.055831445909275</v>
      </c>
      <c r="AD42" t="n">
        <v>200.566</v>
      </c>
      <c r="AE42" t="n">
        <v>0.04</v>
      </c>
      <c r="AF42" t="n">
        <v>1848</v>
      </c>
      <c r="AG42" t="n">
        <v>5845</v>
      </c>
      <c r="AH42" t="n">
        <v>6149</v>
      </c>
      <c r="AI42" t="n">
        <v>6468</v>
      </c>
    </row>
    <row r="43" spans="1:39">
      <c r="B43" t="n">
        <v>34</v>
      </c>
      <c r="C43" t="n">
        <v>34</v>
      </c>
      <c r="D43" t="s">
        <v>9</v>
      </c>
      <c r="E43" t="s">
        <v>9</v>
      </c>
      <c r="F43" t="n">
        <v>24</v>
      </c>
      <c r="G43" t="n">
        <v>24</v>
      </c>
      <c r="H43" t="n">
        <v>0.2</v>
      </c>
      <c r="I43" t="n">
        <v>5000</v>
      </c>
      <c r="J43" t="n">
        <v>60000</v>
      </c>
      <c r="K43" t="n">
        <v>13</v>
      </c>
      <c r="L43" t="n">
        <v>150</v>
      </c>
      <c r="M43" t="n">
        <v>0</v>
      </c>
      <c r="N43" t="n">
        <v>80</v>
      </c>
      <c r="O43" t="n">
        <v>11</v>
      </c>
      <c r="P43" t="n">
        <v>0.00237</v>
      </c>
      <c r="Q43" t="n">
        <v>0.00563</v>
      </c>
      <c r="R43" t="n">
        <v>0.00563</v>
      </c>
      <c r="S43" t="n">
        <v>0.00199</v>
      </c>
      <c r="T43" t="n">
        <v>0.00199</v>
      </c>
      <c r="U43" t="n">
        <v>0.00199</v>
      </c>
      <c r="V43" t="n">
        <v>0.00237</v>
      </c>
      <c r="W43" t="n">
        <v>0.00563</v>
      </c>
      <c r="X43" t="n">
        <v>0.00563</v>
      </c>
      <c r="Y43" t="n">
        <v>0.00199</v>
      </c>
      <c r="Z43" t="n">
        <v>0.00199</v>
      </c>
      <c r="AA43" t="n">
        <v>0.00199</v>
      </c>
      <c r="AB43" t="n">
        <v>0.4856502182120003</v>
      </c>
      <c r="AC43" t="n">
        <v>5.055831445909275</v>
      </c>
      <c r="AD43" t="n">
        <v>200.566</v>
      </c>
      <c r="AE43" t="n">
        <v>0.045</v>
      </c>
      <c r="AF43" t="n">
        <v>1754</v>
      </c>
      <c r="AG43" t="n">
        <v>5196</v>
      </c>
      <c r="AH43" t="n">
        <v>5466</v>
      </c>
      <c r="AI43" t="n">
        <v>5749</v>
      </c>
    </row>
    <row r="44" spans="1:39">
      <c r="B44" t="n">
        <v>34</v>
      </c>
      <c r="C44" t="n">
        <v>34</v>
      </c>
      <c r="D44" t="s">
        <v>9</v>
      </c>
      <c r="E44" t="s">
        <v>9</v>
      </c>
      <c r="F44" t="n">
        <v>24</v>
      </c>
      <c r="G44" t="n">
        <v>24</v>
      </c>
      <c r="H44" t="n">
        <v>0.2</v>
      </c>
      <c r="I44" t="n">
        <v>5000</v>
      </c>
      <c r="J44" t="n">
        <v>60000</v>
      </c>
      <c r="K44" t="n">
        <v>13</v>
      </c>
      <c r="L44" t="n">
        <v>150</v>
      </c>
      <c r="M44" t="n">
        <v>0</v>
      </c>
      <c r="N44" t="n">
        <v>80</v>
      </c>
      <c r="O44" t="n">
        <v>11</v>
      </c>
      <c r="P44" t="n">
        <v>0.00237</v>
      </c>
      <c r="Q44" t="n">
        <v>0.00563</v>
      </c>
      <c r="R44" t="n">
        <v>0.00563</v>
      </c>
      <c r="S44" t="n">
        <v>0.00199</v>
      </c>
      <c r="T44" t="n">
        <v>0.00199</v>
      </c>
      <c r="U44" t="n">
        <v>0.00199</v>
      </c>
      <c r="V44" t="n">
        <v>0.00237</v>
      </c>
      <c r="W44" t="n">
        <v>0.00563</v>
      </c>
      <c r="X44" t="n">
        <v>0.00563</v>
      </c>
      <c r="Y44" t="n">
        <v>0.00199</v>
      </c>
      <c r="Z44" t="n">
        <v>0.00199</v>
      </c>
      <c r="AA44" t="n">
        <v>0.00199</v>
      </c>
      <c r="AB44" t="n">
        <v>0.4856502182120003</v>
      </c>
      <c r="AC44" t="n">
        <v>5.055831445909275</v>
      </c>
      <c r="AD44" t="n">
        <v>200.566</v>
      </c>
      <c r="AE44" t="n">
        <v>0.05</v>
      </c>
      <c r="AF44" t="n">
        <v>1666</v>
      </c>
      <c r="AG44" t="n">
        <v>4676</v>
      </c>
      <c r="AH44" t="n">
        <v>4919</v>
      </c>
      <c r="AI44" t="n">
        <v>5174</v>
      </c>
    </row>
    <row r="45" spans="1:39">
      <c r="B45" t="n">
        <v>34</v>
      </c>
      <c r="C45" t="n">
        <v>34</v>
      </c>
      <c r="D45" t="s">
        <v>9</v>
      </c>
      <c r="E45" t="s">
        <v>9</v>
      </c>
      <c r="F45" t="n">
        <v>26</v>
      </c>
      <c r="G45" t="n">
        <v>26</v>
      </c>
      <c r="H45" t="n">
        <v>0.2</v>
      </c>
      <c r="I45" t="n">
        <v>5000</v>
      </c>
      <c r="J45" t="n">
        <v>60000</v>
      </c>
      <c r="K45" t="n">
        <v>13</v>
      </c>
      <c r="L45" t="n">
        <v>150</v>
      </c>
      <c r="M45" t="n">
        <v>0</v>
      </c>
      <c r="N45" t="n">
        <v>80</v>
      </c>
      <c r="O45" t="n">
        <v>11</v>
      </c>
      <c r="P45" t="n">
        <v>0.00235</v>
      </c>
      <c r="Q45" t="n">
        <v>0.00557</v>
      </c>
      <c r="R45" t="n">
        <v>0.00557</v>
      </c>
      <c r="S45" t="n">
        <v>0.00199</v>
      </c>
      <c r="T45" t="n">
        <v>0.00199</v>
      </c>
      <c r="U45" t="n">
        <v>0.00199</v>
      </c>
      <c r="V45" t="n">
        <v>0.00235</v>
      </c>
      <c r="W45" t="n">
        <v>0.00557</v>
      </c>
      <c r="X45" t="n">
        <v>0.00557</v>
      </c>
      <c r="Y45" t="n">
        <v>0.00199</v>
      </c>
      <c r="Z45" t="n">
        <v>0.00199</v>
      </c>
      <c r="AA45" t="n">
        <v>0.00199</v>
      </c>
      <c r="AB45" t="n">
        <v>0.4884468124983266</v>
      </c>
      <c r="AC45" t="n">
        <v>5.604090323271611</v>
      </c>
      <c r="AD45" t="n">
        <v>200.566</v>
      </c>
      <c r="AE45" t="n">
        <v>0.02</v>
      </c>
      <c r="AF45" t="n">
        <v>2076</v>
      </c>
      <c r="AG45" t="n">
        <v>10529</v>
      </c>
      <c r="AH45" t="n">
        <v>11135</v>
      </c>
      <c r="AI45" t="n">
        <v>11777</v>
      </c>
    </row>
    <row r="46" spans="1:39">
      <c r="B46" t="n">
        <v>34</v>
      </c>
      <c r="C46" t="n">
        <v>34</v>
      </c>
      <c r="D46" t="s">
        <v>9</v>
      </c>
      <c r="E46" t="s">
        <v>9</v>
      </c>
      <c r="F46" t="n">
        <v>26</v>
      </c>
      <c r="G46" t="n">
        <v>26</v>
      </c>
      <c r="H46" t="n">
        <v>0.2</v>
      </c>
      <c r="I46" t="n">
        <v>5000</v>
      </c>
      <c r="J46" t="n">
        <v>60000</v>
      </c>
      <c r="K46" t="n">
        <v>13</v>
      </c>
      <c r="L46" t="n">
        <v>150</v>
      </c>
      <c r="M46" t="n">
        <v>0</v>
      </c>
      <c r="N46" t="n">
        <v>80</v>
      </c>
      <c r="O46" t="n">
        <v>11</v>
      </c>
      <c r="P46" t="n">
        <v>0.00235</v>
      </c>
      <c r="Q46" t="n">
        <v>0.00557</v>
      </c>
      <c r="R46" t="n">
        <v>0.00557</v>
      </c>
      <c r="S46" t="n">
        <v>0.00199</v>
      </c>
      <c r="T46" t="n">
        <v>0.00199</v>
      </c>
      <c r="U46" t="n">
        <v>0.00199</v>
      </c>
      <c r="V46" t="n">
        <v>0.00235</v>
      </c>
      <c r="W46" t="n">
        <v>0.00557</v>
      </c>
      <c r="X46" t="n">
        <v>0.00557</v>
      </c>
      <c r="Y46" t="n">
        <v>0.00199</v>
      </c>
      <c r="Z46" t="n">
        <v>0.00199</v>
      </c>
      <c r="AA46" t="n">
        <v>0.00199</v>
      </c>
      <c r="AB46" t="n">
        <v>0.4884468124983266</v>
      </c>
      <c r="AC46" t="n">
        <v>5.604090323271611</v>
      </c>
      <c r="AD46" t="n">
        <v>200.566</v>
      </c>
      <c r="AE46" t="n">
        <v>0.025</v>
      </c>
      <c r="AF46" t="n">
        <v>1950</v>
      </c>
      <c r="AG46" t="n">
        <v>8423</v>
      </c>
      <c r="AH46" t="n">
        <v>8908</v>
      </c>
      <c r="AI46" t="n">
        <v>9421</v>
      </c>
    </row>
    <row r="47" spans="1:39">
      <c r="B47" t="n">
        <v>34</v>
      </c>
      <c r="C47" t="n">
        <v>34</v>
      </c>
      <c r="D47" t="s">
        <v>9</v>
      </c>
      <c r="E47" t="s">
        <v>9</v>
      </c>
      <c r="F47" t="n">
        <v>26</v>
      </c>
      <c r="G47" t="n">
        <v>26</v>
      </c>
      <c r="H47" t="n">
        <v>0.2</v>
      </c>
      <c r="I47" t="n">
        <v>5000</v>
      </c>
      <c r="J47" t="n">
        <v>60000</v>
      </c>
      <c r="K47" t="n">
        <v>13</v>
      </c>
      <c r="L47" t="n">
        <v>150</v>
      </c>
      <c r="M47" t="n">
        <v>0</v>
      </c>
      <c r="N47" t="n">
        <v>80</v>
      </c>
      <c r="O47" t="n">
        <v>11</v>
      </c>
      <c r="P47" t="n">
        <v>0.00235</v>
      </c>
      <c r="Q47" t="n">
        <v>0.00557</v>
      </c>
      <c r="R47" t="n">
        <v>0.00557</v>
      </c>
      <c r="S47" t="n">
        <v>0.00199</v>
      </c>
      <c r="T47" t="n">
        <v>0.00199</v>
      </c>
      <c r="U47" t="n">
        <v>0.00199</v>
      </c>
      <c r="V47" t="n">
        <v>0.00235</v>
      </c>
      <c r="W47" t="n">
        <v>0.00557</v>
      </c>
      <c r="X47" t="n">
        <v>0.00557</v>
      </c>
      <c r="Y47" t="n">
        <v>0.00199</v>
      </c>
      <c r="Z47" t="n">
        <v>0.00199</v>
      </c>
      <c r="AA47" t="n">
        <v>0.00199</v>
      </c>
      <c r="AB47" t="n">
        <v>0.4884468124983266</v>
      </c>
      <c r="AC47" t="n">
        <v>5.604090323271611</v>
      </c>
      <c r="AD47" t="n">
        <v>200.566</v>
      </c>
      <c r="AE47" t="n">
        <v>0.03</v>
      </c>
      <c r="AF47" t="n">
        <v>1833</v>
      </c>
      <c r="AG47" t="n">
        <v>7019</v>
      </c>
      <c r="AH47" t="n">
        <v>7423</v>
      </c>
      <c r="AI47" t="n">
        <v>7851</v>
      </c>
    </row>
    <row r="48" spans="1:39">
      <c r="B48" t="n">
        <v>34</v>
      </c>
      <c r="C48" t="n">
        <v>34</v>
      </c>
      <c r="D48" t="s">
        <v>9</v>
      </c>
      <c r="E48" t="s">
        <v>9</v>
      </c>
      <c r="F48" t="n">
        <v>26</v>
      </c>
      <c r="G48" t="n">
        <v>26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0.00235</v>
      </c>
      <c r="Q48" t="n">
        <v>0.00557</v>
      </c>
      <c r="R48" t="n">
        <v>0.00557</v>
      </c>
      <c r="S48" t="n">
        <v>0.00199</v>
      </c>
      <c r="T48" t="n">
        <v>0.00199</v>
      </c>
      <c r="U48" t="n">
        <v>0.00199</v>
      </c>
      <c r="V48" t="n">
        <v>0.00235</v>
      </c>
      <c r="W48" t="n">
        <v>0.00557</v>
      </c>
      <c r="X48" t="n">
        <v>0.00557</v>
      </c>
      <c r="Y48" t="n">
        <v>0.00199</v>
      </c>
      <c r="Z48" t="n">
        <v>0.00199</v>
      </c>
      <c r="AA48" t="n">
        <v>0.00199</v>
      </c>
      <c r="AB48" t="n">
        <v>0.4884468124983266</v>
      </c>
      <c r="AC48" t="n">
        <v>5.604090323271611</v>
      </c>
      <c r="AD48" t="n">
        <v>200.566</v>
      </c>
      <c r="AE48" t="n">
        <v>0.035</v>
      </c>
      <c r="AF48" t="n">
        <v>1727</v>
      </c>
      <c r="AG48" t="n">
        <v>6016</v>
      </c>
      <c r="AH48" t="n">
        <v>6363</v>
      </c>
      <c r="AI48" t="n">
        <v>6729</v>
      </c>
    </row>
    <row r="49" spans="1:39">
      <c r="B49" t="n">
        <v>34</v>
      </c>
      <c r="C49" t="n">
        <v>34</v>
      </c>
      <c r="D49" t="s">
        <v>9</v>
      </c>
      <c r="E49" t="s">
        <v>9</v>
      </c>
      <c r="F49" t="n">
        <v>26</v>
      </c>
      <c r="G49" t="n">
        <v>26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0.00235</v>
      </c>
      <c r="Q49" t="n">
        <v>0.00557</v>
      </c>
      <c r="R49" t="n">
        <v>0.00557</v>
      </c>
      <c r="S49" t="n">
        <v>0.00199</v>
      </c>
      <c r="T49" t="n">
        <v>0.00199</v>
      </c>
      <c r="U49" t="n">
        <v>0.00199</v>
      </c>
      <c r="V49" t="n">
        <v>0.00235</v>
      </c>
      <c r="W49" t="n">
        <v>0.00557</v>
      </c>
      <c r="X49" t="n">
        <v>0.00557</v>
      </c>
      <c r="Y49" t="n">
        <v>0.00199</v>
      </c>
      <c r="Z49" t="n">
        <v>0.00199</v>
      </c>
      <c r="AA49" t="n">
        <v>0.00199</v>
      </c>
      <c r="AB49" t="n">
        <v>0.4884468124983266</v>
      </c>
      <c r="AC49" t="n">
        <v>5.604090323271611</v>
      </c>
      <c r="AD49" t="n">
        <v>200.566</v>
      </c>
      <c r="AE49" t="n">
        <v>0.04</v>
      </c>
      <c r="AF49" t="n">
        <v>1629</v>
      </c>
      <c r="AG49" t="n">
        <v>5264</v>
      </c>
      <c r="AH49" t="n">
        <v>5568</v>
      </c>
      <c r="AI49" t="n">
        <v>5888</v>
      </c>
    </row>
    <row r="50" spans="1:39">
      <c r="B50" t="n">
        <v>34</v>
      </c>
      <c r="C50" t="n">
        <v>34</v>
      </c>
      <c r="D50" t="s">
        <v>9</v>
      </c>
      <c r="E50" t="s">
        <v>9</v>
      </c>
      <c r="F50" t="n">
        <v>26</v>
      </c>
      <c r="G50" t="n">
        <v>26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0.00235</v>
      </c>
      <c r="Q50" t="n">
        <v>0.00557</v>
      </c>
      <c r="R50" t="n">
        <v>0.00557</v>
      </c>
      <c r="S50" t="n">
        <v>0.00199</v>
      </c>
      <c r="T50" t="n">
        <v>0.00199</v>
      </c>
      <c r="U50" t="n">
        <v>0.00199</v>
      </c>
      <c r="V50" t="n">
        <v>0.00235</v>
      </c>
      <c r="W50" t="n">
        <v>0.00557</v>
      </c>
      <c r="X50" t="n">
        <v>0.00557</v>
      </c>
      <c r="Y50" t="n">
        <v>0.00199</v>
      </c>
      <c r="Z50" t="n">
        <v>0.00199</v>
      </c>
      <c r="AA50" t="n">
        <v>0.00199</v>
      </c>
      <c r="AB50" t="n">
        <v>0.4884468124983266</v>
      </c>
      <c r="AC50" t="n">
        <v>5.604090323271611</v>
      </c>
      <c r="AD50" t="n">
        <v>200.566</v>
      </c>
      <c r="AE50" t="n">
        <v>0.045</v>
      </c>
      <c r="AF50" t="n">
        <v>1540</v>
      </c>
      <c r="AG50" t="n">
        <v>4679</v>
      </c>
      <c r="AH50" t="n">
        <v>4949</v>
      </c>
      <c r="AI50" t="n">
        <v>5234</v>
      </c>
    </row>
    <row r="51" spans="1:39">
      <c r="B51" t="n">
        <v>34</v>
      </c>
      <c r="C51" t="n">
        <v>34</v>
      </c>
      <c r="D51" t="s">
        <v>9</v>
      </c>
      <c r="E51" t="s">
        <v>9</v>
      </c>
      <c r="F51" t="n">
        <v>26</v>
      </c>
      <c r="G51" t="n">
        <v>26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0.00235</v>
      </c>
      <c r="Q51" t="n">
        <v>0.00557</v>
      </c>
      <c r="R51" t="n">
        <v>0.00557</v>
      </c>
      <c r="S51" t="n">
        <v>0.00199</v>
      </c>
      <c r="T51" t="n">
        <v>0.00199</v>
      </c>
      <c r="U51" t="n">
        <v>0.00199</v>
      </c>
      <c r="V51" t="n">
        <v>0.00235</v>
      </c>
      <c r="W51" t="n">
        <v>0.00557</v>
      </c>
      <c r="X51" t="n">
        <v>0.00557</v>
      </c>
      <c r="Y51" t="n">
        <v>0.00199</v>
      </c>
      <c r="Z51" t="n">
        <v>0.00199</v>
      </c>
      <c r="AA51" t="n">
        <v>0.00199</v>
      </c>
      <c r="AB51" t="n">
        <v>0.4884468124983266</v>
      </c>
      <c r="AC51" t="n">
        <v>5.604090323271611</v>
      </c>
      <c r="AD51" t="n">
        <v>200.566</v>
      </c>
      <c r="AE51" t="n">
        <v>0.05</v>
      </c>
      <c r="AF51" t="n">
        <v>1457</v>
      </c>
      <c r="AG51" t="n">
        <v>4212</v>
      </c>
      <c r="AH51" t="n">
        <v>4454</v>
      </c>
      <c r="AI51" t="n">
        <v>4711</v>
      </c>
    </row>
    <row r="52" spans="1:39">
      <c r="B52" t="n">
        <v>34</v>
      </c>
      <c r="C52" t="n">
        <v>34</v>
      </c>
      <c r="D52" t="s">
        <v>9</v>
      </c>
      <c r="E52" t="s">
        <v>9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0.00232</v>
      </c>
      <c r="Q52" t="n">
        <v>0.00551</v>
      </c>
      <c r="R52" t="n">
        <v>0.00551</v>
      </c>
      <c r="S52" t="n">
        <v>0.00199</v>
      </c>
      <c r="T52" t="n">
        <v>0.00199</v>
      </c>
      <c r="U52" t="n">
        <v>0.00199</v>
      </c>
      <c r="V52" t="n">
        <v>0.00232</v>
      </c>
      <c r="W52" t="n">
        <v>0.00551</v>
      </c>
      <c r="X52" t="n">
        <v>0.00551</v>
      </c>
      <c r="Y52" t="n">
        <v>0.00199</v>
      </c>
      <c r="Z52" t="n">
        <v>0.00199</v>
      </c>
      <c r="AA52" t="n">
        <v>0.00199</v>
      </c>
      <c r="AB52" t="n">
        <v>0.4917882674234919</v>
      </c>
      <c r="AC52" t="n">
        <v>5.623226386890699</v>
      </c>
      <c r="AD52" t="n">
        <v>200.566</v>
      </c>
      <c r="AE52" t="n">
        <v>0.02</v>
      </c>
      <c r="AF52" t="n">
        <v>2069</v>
      </c>
      <c r="AG52" t="n">
        <v>10489</v>
      </c>
      <c r="AH52" t="n">
        <v>11095</v>
      </c>
      <c r="AI52" t="n">
        <v>11737</v>
      </c>
    </row>
    <row r="53" spans="1:39">
      <c r="B53" t="n">
        <v>34</v>
      </c>
      <c r="C53" t="n">
        <v>34</v>
      </c>
      <c r="D53" t="s">
        <v>9</v>
      </c>
      <c r="E53" t="s">
        <v>9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0.00232</v>
      </c>
      <c r="Q53" t="n">
        <v>0.00551</v>
      </c>
      <c r="R53" t="n">
        <v>0.00551</v>
      </c>
      <c r="S53" t="n">
        <v>0.00199</v>
      </c>
      <c r="T53" t="n">
        <v>0.00199</v>
      </c>
      <c r="U53" t="n">
        <v>0.00199</v>
      </c>
      <c r="V53" t="n">
        <v>0.00232</v>
      </c>
      <c r="W53" t="n">
        <v>0.00551</v>
      </c>
      <c r="X53" t="n">
        <v>0.00551</v>
      </c>
      <c r="Y53" t="n">
        <v>0.00199</v>
      </c>
      <c r="Z53" t="n">
        <v>0.00199</v>
      </c>
      <c r="AA53" t="n">
        <v>0.00199</v>
      </c>
      <c r="AB53" t="n">
        <v>0.4917882674234919</v>
      </c>
      <c r="AC53" t="n">
        <v>5.623226386890699</v>
      </c>
      <c r="AD53" t="n">
        <v>200.566</v>
      </c>
      <c r="AE53" t="n">
        <v>0.025</v>
      </c>
      <c r="AF53" t="n">
        <v>1942</v>
      </c>
      <c r="AG53" t="n">
        <v>8391</v>
      </c>
      <c r="AH53" t="n">
        <v>8876</v>
      </c>
      <c r="AI53" t="n">
        <v>9389</v>
      </c>
    </row>
    <row r="54" spans="1:39">
      <c r="B54" t="n">
        <v>34</v>
      </c>
      <c r="C54" t="n">
        <v>34</v>
      </c>
      <c r="D54" t="s">
        <v>9</v>
      </c>
      <c r="E54" t="s">
        <v>9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0.00232</v>
      </c>
      <c r="Q54" t="n">
        <v>0.00551</v>
      </c>
      <c r="R54" t="n">
        <v>0.00551</v>
      </c>
      <c r="S54" t="n">
        <v>0.00199</v>
      </c>
      <c r="T54" t="n">
        <v>0.00199</v>
      </c>
      <c r="U54" t="n">
        <v>0.00199</v>
      </c>
      <c r="V54" t="n">
        <v>0.00232</v>
      </c>
      <c r="W54" t="n">
        <v>0.00551</v>
      </c>
      <c r="X54" t="n">
        <v>0.00551</v>
      </c>
      <c r="Y54" t="n">
        <v>0.00199</v>
      </c>
      <c r="Z54" t="n">
        <v>0.00199</v>
      </c>
      <c r="AA54" t="n">
        <v>0.00199</v>
      </c>
      <c r="AB54" t="n">
        <v>0.4917882674234919</v>
      </c>
      <c r="AC54" t="n">
        <v>5.623226386890699</v>
      </c>
      <c r="AD54" t="n">
        <v>200.566</v>
      </c>
      <c r="AE54" t="n">
        <v>0.03</v>
      </c>
      <c r="AF54" t="n">
        <v>1826</v>
      </c>
      <c r="AG54" t="n">
        <v>6993</v>
      </c>
      <c r="AH54" t="n">
        <v>7397</v>
      </c>
      <c r="AI54" t="n">
        <v>7825</v>
      </c>
    </row>
    <row r="55" spans="1:39">
      <c r="B55" t="n">
        <v>34</v>
      </c>
      <c r="C55" t="n">
        <v>34</v>
      </c>
      <c r="D55" t="s">
        <v>9</v>
      </c>
      <c r="E55" t="s">
        <v>9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0.00232</v>
      </c>
      <c r="Q55" t="n">
        <v>0.00551</v>
      </c>
      <c r="R55" t="n">
        <v>0.00551</v>
      </c>
      <c r="S55" t="n">
        <v>0.00199</v>
      </c>
      <c r="T55" t="n">
        <v>0.00199</v>
      </c>
      <c r="U55" t="n">
        <v>0.00199</v>
      </c>
      <c r="V55" t="n">
        <v>0.00232</v>
      </c>
      <c r="W55" t="n">
        <v>0.00551</v>
      </c>
      <c r="X55" t="n">
        <v>0.00551</v>
      </c>
      <c r="Y55" t="n">
        <v>0.00199</v>
      </c>
      <c r="Z55" t="n">
        <v>0.00199</v>
      </c>
      <c r="AA55" t="n">
        <v>0.00199</v>
      </c>
      <c r="AB55" t="n">
        <v>0.4917882674234919</v>
      </c>
      <c r="AC55" t="n">
        <v>5.623226386890699</v>
      </c>
      <c r="AD55" t="n">
        <v>200.566</v>
      </c>
      <c r="AE55" t="n">
        <v>0.035</v>
      </c>
      <c r="AF55" t="n">
        <v>1720</v>
      </c>
      <c r="AG55" t="n">
        <v>5994</v>
      </c>
      <c r="AH55" t="n">
        <v>6340</v>
      </c>
      <c r="AI55" t="n">
        <v>6707</v>
      </c>
    </row>
    <row r="56" spans="1:39">
      <c r="B56" t="n">
        <v>34</v>
      </c>
      <c r="C56" t="n">
        <v>34</v>
      </c>
      <c r="D56" t="s">
        <v>9</v>
      </c>
      <c r="E56" t="s">
        <v>9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0.00232</v>
      </c>
      <c r="Q56" t="n">
        <v>0.00551</v>
      </c>
      <c r="R56" t="n">
        <v>0.00551</v>
      </c>
      <c r="S56" t="n">
        <v>0.00199</v>
      </c>
      <c r="T56" t="n">
        <v>0.00199</v>
      </c>
      <c r="U56" t="n">
        <v>0.00199</v>
      </c>
      <c r="V56" t="n">
        <v>0.00232</v>
      </c>
      <c r="W56" t="n">
        <v>0.00551</v>
      </c>
      <c r="X56" t="n">
        <v>0.00551</v>
      </c>
      <c r="Y56" t="n">
        <v>0.00199</v>
      </c>
      <c r="Z56" t="n">
        <v>0.00199</v>
      </c>
      <c r="AA56" t="n">
        <v>0.00199</v>
      </c>
      <c r="AB56" t="n">
        <v>0.4917882674234919</v>
      </c>
      <c r="AC56" t="n">
        <v>5.623226386890699</v>
      </c>
      <c r="AD56" t="n">
        <v>200.566</v>
      </c>
      <c r="AE56" t="n">
        <v>0.04</v>
      </c>
      <c r="AF56" t="n">
        <v>1622</v>
      </c>
      <c r="AG56" t="n">
        <v>5245</v>
      </c>
      <c r="AH56" t="n">
        <v>5548</v>
      </c>
      <c r="AI56" t="n">
        <v>5868</v>
      </c>
    </row>
    <row r="57" spans="1:39">
      <c r="B57" t="n">
        <v>34</v>
      </c>
      <c r="C57" t="n">
        <v>34</v>
      </c>
      <c r="D57" t="s">
        <v>9</v>
      </c>
      <c r="E57" t="s">
        <v>9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0.00232</v>
      </c>
      <c r="Q57" t="n">
        <v>0.00551</v>
      </c>
      <c r="R57" t="n">
        <v>0.00551</v>
      </c>
      <c r="S57" t="n">
        <v>0.00199</v>
      </c>
      <c r="T57" t="n">
        <v>0.00199</v>
      </c>
      <c r="U57" t="n">
        <v>0.00199</v>
      </c>
      <c r="V57" t="n">
        <v>0.00232</v>
      </c>
      <c r="W57" t="n">
        <v>0.00551</v>
      </c>
      <c r="X57" t="n">
        <v>0.00551</v>
      </c>
      <c r="Y57" t="n">
        <v>0.00199</v>
      </c>
      <c r="Z57" t="n">
        <v>0.00199</v>
      </c>
      <c r="AA57" t="n">
        <v>0.00199</v>
      </c>
      <c r="AB57" t="n">
        <v>0.4917882674234919</v>
      </c>
      <c r="AC57" t="n">
        <v>5.623226386890699</v>
      </c>
      <c r="AD57" t="n">
        <v>200.566</v>
      </c>
      <c r="AE57" t="n">
        <v>0.045</v>
      </c>
      <c r="AF57" t="n">
        <v>1532</v>
      </c>
      <c r="AG57" t="n">
        <v>4662</v>
      </c>
      <c r="AH57" t="n">
        <v>4931</v>
      </c>
      <c r="AI57" t="n">
        <v>5216</v>
      </c>
    </row>
    <row r="58" spans="1:39">
      <c r="B58" t="n">
        <v>34</v>
      </c>
      <c r="C58" t="n">
        <v>34</v>
      </c>
      <c r="D58" t="s">
        <v>9</v>
      </c>
      <c r="E58" t="s">
        <v>9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0.00232</v>
      </c>
      <c r="Q58" t="n">
        <v>0.00551</v>
      </c>
      <c r="R58" t="n">
        <v>0.00551</v>
      </c>
      <c r="S58" t="n">
        <v>0.00199</v>
      </c>
      <c r="T58" t="n">
        <v>0.00199</v>
      </c>
      <c r="U58" t="n">
        <v>0.00199</v>
      </c>
      <c r="V58" t="n">
        <v>0.00232</v>
      </c>
      <c r="W58" t="n">
        <v>0.00551</v>
      </c>
      <c r="X58" t="n">
        <v>0.00551</v>
      </c>
      <c r="Y58" t="n">
        <v>0.00199</v>
      </c>
      <c r="Z58" t="n">
        <v>0.00199</v>
      </c>
      <c r="AA58" t="n">
        <v>0.00199</v>
      </c>
      <c r="AB58" t="n">
        <v>0.4917882674234919</v>
      </c>
      <c r="AC58" t="n">
        <v>5.623226386890699</v>
      </c>
      <c r="AD58" t="n">
        <v>200.566</v>
      </c>
      <c r="AE58" t="n">
        <v>0.05</v>
      </c>
      <c r="AF58" t="n">
        <v>1450</v>
      </c>
      <c r="AG58" t="n">
        <v>4196</v>
      </c>
      <c r="AH58" t="n">
        <v>4438</v>
      </c>
      <c r="AI58" t="n">
        <v>4695</v>
      </c>
    </row>
    <row r="59" spans="1:39">
      <c r="B59" t="n">
        <v>34</v>
      </c>
      <c r="C59" t="n">
        <v>34</v>
      </c>
      <c r="D59" t="s">
        <v>9</v>
      </c>
      <c r="E59" t="s">
        <v>9</v>
      </c>
      <c r="F59" t="n">
        <v>30</v>
      </c>
      <c r="G59" t="n">
        <v>30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0.0023</v>
      </c>
      <c r="Q59" t="n">
        <v>0.00545</v>
      </c>
      <c r="R59" t="n">
        <v>0.00545</v>
      </c>
      <c r="S59" t="n">
        <v>0.00199</v>
      </c>
      <c r="T59" t="n">
        <v>0.00199</v>
      </c>
      <c r="U59" t="n">
        <v>0.00199</v>
      </c>
      <c r="V59" t="n">
        <v>0.0023</v>
      </c>
      <c r="W59" t="n">
        <v>0.00545</v>
      </c>
      <c r="X59" t="n">
        <v>0.00545</v>
      </c>
      <c r="Y59" t="n">
        <v>0.00199</v>
      </c>
      <c r="Z59" t="n">
        <v>0.00199</v>
      </c>
      <c r="AA59" t="n">
        <v>0.00199</v>
      </c>
      <c r="AB59" t="n">
        <v>0.4955005488768106</v>
      </c>
      <c r="AC59" t="n">
        <v>5.644410049117865</v>
      </c>
      <c r="AD59" t="n">
        <v>200.566</v>
      </c>
      <c r="AE59" t="n">
        <v>0.02</v>
      </c>
      <c r="AF59" t="n">
        <v>2061</v>
      </c>
      <c r="AG59" t="n">
        <v>10449</v>
      </c>
      <c r="AH59" t="n">
        <v>11056</v>
      </c>
      <c r="AI59" t="n">
        <v>11697</v>
      </c>
    </row>
    <row r="60" spans="1:39">
      <c r="B60" t="n">
        <v>34</v>
      </c>
      <c r="C60" t="n">
        <v>34</v>
      </c>
      <c r="D60" t="s">
        <v>9</v>
      </c>
      <c r="E60" t="s">
        <v>9</v>
      </c>
      <c r="F60" t="n">
        <v>30</v>
      </c>
      <c r="G60" t="n">
        <v>30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0.0023</v>
      </c>
      <c r="Q60" t="n">
        <v>0.00545</v>
      </c>
      <c r="R60" t="n">
        <v>0.00545</v>
      </c>
      <c r="S60" t="n">
        <v>0.00199</v>
      </c>
      <c r="T60" t="n">
        <v>0.00199</v>
      </c>
      <c r="U60" t="n">
        <v>0.00199</v>
      </c>
      <c r="V60" t="n">
        <v>0.0023</v>
      </c>
      <c r="W60" t="n">
        <v>0.00545</v>
      </c>
      <c r="X60" t="n">
        <v>0.00545</v>
      </c>
      <c r="Y60" t="n">
        <v>0.00199</v>
      </c>
      <c r="Z60" t="n">
        <v>0.00199</v>
      </c>
      <c r="AA60" t="n">
        <v>0.00199</v>
      </c>
      <c r="AB60" t="n">
        <v>0.4955005488768106</v>
      </c>
      <c r="AC60" t="n">
        <v>5.644410049117865</v>
      </c>
      <c r="AD60" t="n">
        <v>200.566</v>
      </c>
      <c r="AE60" t="n">
        <v>0.025</v>
      </c>
      <c r="AF60" t="n">
        <v>1934</v>
      </c>
      <c r="AG60" t="n">
        <v>8360</v>
      </c>
      <c r="AH60" t="n">
        <v>8845</v>
      </c>
      <c r="AI60" t="n">
        <v>9358</v>
      </c>
    </row>
    <row r="61" spans="1:39">
      <c r="B61" t="n">
        <v>34</v>
      </c>
      <c r="C61" t="n">
        <v>34</v>
      </c>
      <c r="D61" t="s">
        <v>9</v>
      </c>
      <c r="E61" t="s">
        <v>9</v>
      </c>
      <c r="F61" t="n">
        <v>30</v>
      </c>
      <c r="G61" t="n">
        <v>30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0.0023</v>
      </c>
      <c r="Q61" t="n">
        <v>0.00545</v>
      </c>
      <c r="R61" t="n">
        <v>0.00545</v>
      </c>
      <c r="S61" t="n">
        <v>0.00199</v>
      </c>
      <c r="T61" t="n">
        <v>0.00199</v>
      </c>
      <c r="U61" t="n">
        <v>0.00199</v>
      </c>
      <c r="V61" t="n">
        <v>0.0023</v>
      </c>
      <c r="W61" t="n">
        <v>0.00545</v>
      </c>
      <c r="X61" t="n">
        <v>0.00545</v>
      </c>
      <c r="Y61" t="n">
        <v>0.00199</v>
      </c>
      <c r="Z61" t="n">
        <v>0.00199</v>
      </c>
      <c r="AA61" t="n">
        <v>0.00199</v>
      </c>
      <c r="AB61" t="n">
        <v>0.4955005488768106</v>
      </c>
      <c r="AC61" t="n">
        <v>5.644410049117865</v>
      </c>
      <c r="AD61" t="n">
        <v>200.566</v>
      </c>
      <c r="AE61" t="n">
        <v>0.03</v>
      </c>
      <c r="AF61" t="n">
        <v>1818</v>
      </c>
      <c r="AG61" t="n">
        <v>6966</v>
      </c>
      <c r="AH61" t="n">
        <v>7371</v>
      </c>
      <c r="AI61" t="n">
        <v>7798</v>
      </c>
    </row>
    <row r="62" spans="1:39">
      <c r="B62" t="n">
        <v>34</v>
      </c>
      <c r="C62" t="n">
        <v>34</v>
      </c>
      <c r="D62" t="s">
        <v>9</v>
      </c>
      <c r="E62" t="s">
        <v>9</v>
      </c>
      <c r="F62" t="n">
        <v>30</v>
      </c>
      <c r="G62" t="n">
        <v>30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0.0023</v>
      </c>
      <c r="Q62" t="n">
        <v>0.00545</v>
      </c>
      <c r="R62" t="n">
        <v>0.00545</v>
      </c>
      <c r="S62" t="n">
        <v>0.00199</v>
      </c>
      <c r="T62" t="n">
        <v>0.00199</v>
      </c>
      <c r="U62" t="n">
        <v>0.00199</v>
      </c>
      <c r="V62" t="n">
        <v>0.0023</v>
      </c>
      <c r="W62" t="n">
        <v>0.00545</v>
      </c>
      <c r="X62" t="n">
        <v>0.00545</v>
      </c>
      <c r="Y62" t="n">
        <v>0.00199</v>
      </c>
      <c r="Z62" t="n">
        <v>0.00199</v>
      </c>
      <c r="AA62" t="n">
        <v>0.00199</v>
      </c>
      <c r="AB62" t="n">
        <v>0.4955005488768106</v>
      </c>
      <c r="AC62" t="n">
        <v>5.644410049117865</v>
      </c>
      <c r="AD62" t="n">
        <v>200.566</v>
      </c>
      <c r="AE62" t="n">
        <v>0.035</v>
      </c>
      <c r="AF62" t="n">
        <v>1712</v>
      </c>
      <c r="AG62" t="n">
        <v>5971</v>
      </c>
      <c r="AH62" t="n">
        <v>6318</v>
      </c>
      <c r="AI62" t="n">
        <v>6684</v>
      </c>
    </row>
    <row r="63" spans="1:39">
      <c r="B63" t="n">
        <v>34</v>
      </c>
      <c r="C63" t="n">
        <v>34</v>
      </c>
      <c r="D63" t="s">
        <v>9</v>
      </c>
      <c r="E63" t="s">
        <v>9</v>
      </c>
      <c r="F63" t="n">
        <v>30</v>
      </c>
      <c r="G63" t="n">
        <v>30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0.0023</v>
      </c>
      <c r="Q63" t="n">
        <v>0.00545</v>
      </c>
      <c r="R63" t="n">
        <v>0.00545</v>
      </c>
      <c r="S63" t="n">
        <v>0.00199</v>
      </c>
      <c r="T63" t="n">
        <v>0.00199</v>
      </c>
      <c r="U63" t="n">
        <v>0.00199</v>
      </c>
      <c r="V63" t="n">
        <v>0.0023</v>
      </c>
      <c r="W63" t="n">
        <v>0.00545</v>
      </c>
      <c r="X63" t="n">
        <v>0.00545</v>
      </c>
      <c r="Y63" t="n">
        <v>0.00199</v>
      </c>
      <c r="Z63" t="n">
        <v>0.00199</v>
      </c>
      <c r="AA63" t="n">
        <v>0.00199</v>
      </c>
      <c r="AB63" t="n">
        <v>0.4955005488768106</v>
      </c>
      <c r="AC63" t="n">
        <v>5.644410049117865</v>
      </c>
      <c r="AD63" t="n">
        <v>200.566</v>
      </c>
      <c r="AE63" t="n">
        <v>0.04</v>
      </c>
      <c r="AF63" t="n">
        <v>1615</v>
      </c>
      <c r="AG63" t="n">
        <v>5225</v>
      </c>
      <c r="AH63" t="n">
        <v>5528</v>
      </c>
      <c r="AI63" t="n">
        <v>5849</v>
      </c>
    </row>
    <row r="64" spans="1:39">
      <c r="B64" t="n">
        <v>34</v>
      </c>
      <c r="C64" t="n">
        <v>34</v>
      </c>
      <c r="D64" t="s">
        <v>9</v>
      </c>
      <c r="E64" t="s">
        <v>9</v>
      </c>
      <c r="F64" t="n">
        <v>30</v>
      </c>
      <c r="G64" t="n">
        <v>30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0.0023</v>
      </c>
      <c r="Q64" t="n">
        <v>0.00545</v>
      </c>
      <c r="R64" t="n">
        <v>0.00545</v>
      </c>
      <c r="S64" t="n">
        <v>0.00199</v>
      </c>
      <c r="T64" t="n">
        <v>0.00199</v>
      </c>
      <c r="U64" t="n">
        <v>0.00199</v>
      </c>
      <c r="V64" t="n">
        <v>0.0023</v>
      </c>
      <c r="W64" t="n">
        <v>0.00545</v>
      </c>
      <c r="X64" t="n">
        <v>0.00545</v>
      </c>
      <c r="Y64" t="n">
        <v>0.00199</v>
      </c>
      <c r="Z64" t="n">
        <v>0.00199</v>
      </c>
      <c r="AA64" t="n">
        <v>0.00199</v>
      </c>
      <c r="AB64" t="n">
        <v>0.4955005488768106</v>
      </c>
      <c r="AC64" t="n">
        <v>5.644410049117865</v>
      </c>
      <c r="AD64" t="n">
        <v>200.566</v>
      </c>
      <c r="AE64" t="n">
        <v>0.045</v>
      </c>
      <c r="AF64" t="n">
        <v>1525</v>
      </c>
      <c r="AG64" t="n">
        <v>4644</v>
      </c>
      <c r="AH64" t="n">
        <v>4914</v>
      </c>
      <c r="AI64" t="n">
        <v>5199</v>
      </c>
    </row>
    <row r="65" spans="1:39">
      <c r="B65" t="n">
        <v>34</v>
      </c>
      <c r="C65" t="n">
        <v>34</v>
      </c>
      <c r="D65" t="s">
        <v>9</v>
      </c>
      <c r="E65" t="s">
        <v>9</v>
      </c>
      <c r="F65" t="n">
        <v>30</v>
      </c>
      <c r="G65" t="n">
        <v>30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0.0023</v>
      </c>
      <c r="Q65" t="n">
        <v>0.00545</v>
      </c>
      <c r="R65" t="n">
        <v>0.00545</v>
      </c>
      <c r="S65" t="n">
        <v>0.00199</v>
      </c>
      <c r="T65" t="n">
        <v>0.00199</v>
      </c>
      <c r="U65" t="n">
        <v>0.00199</v>
      </c>
      <c r="V65" t="n">
        <v>0.0023</v>
      </c>
      <c r="W65" t="n">
        <v>0.00545</v>
      </c>
      <c r="X65" t="n">
        <v>0.00545</v>
      </c>
      <c r="Y65" t="n">
        <v>0.00199</v>
      </c>
      <c r="Z65" t="n">
        <v>0.00199</v>
      </c>
      <c r="AA65" t="n">
        <v>0.00199</v>
      </c>
      <c r="AB65" t="n">
        <v>0.4955005488768106</v>
      </c>
      <c r="AC65" t="n">
        <v>5.644410049117865</v>
      </c>
      <c r="AD65" t="n">
        <v>200.566</v>
      </c>
      <c r="AE65" t="n">
        <v>0.05</v>
      </c>
      <c r="AF65" t="n">
        <v>1443</v>
      </c>
      <c r="AG65" t="n">
        <v>4180</v>
      </c>
      <c r="AH65" t="n">
        <v>4422</v>
      </c>
      <c r="AI65" t="n">
        <v>4679</v>
      </c>
    </row>
    <row r="66" spans="1:39">
      <c r="B66" t="n">
        <v>34</v>
      </c>
      <c r="C66" t="n">
        <v>34</v>
      </c>
      <c r="D66" t="s">
        <v>9</v>
      </c>
      <c r="E66" t="s">
        <v>9</v>
      </c>
      <c r="F66" t="n">
        <v>32</v>
      </c>
      <c r="G66" t="n">
        <v>32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0.00227</v>
      </c>
      <c r="Q66" t="n">
        <v>0.00539</v>
      </c>
      <c r="R66" t="n">
        <v>0.00539</v>
      </c>
      <c r="S66" t="n">
        <v>0.00199</v>
      </c>
      <c r="T66" t="n">
        <v>0.00199</v>
      </c>
      <c r="U66" t="n">
        <v>0.00199</v>
      </c>
      <c r="V66" t="n">
        <v>0.00227</v>
      </c>
      <c r="W66" t="n">
        <v>0.00539</v>
      </c>
      <c r="X66" t="n">
        <v>0.00539</v>
      </c>
      <c r="Y66" t="n">
        <v>0.00199</v>
      </c>
      <c r="Z66" t="n">
        <v>0.00199</v>
      </c>
      <c r="AA66" t="n">
        <v>0.00199</v>
      </c>
      <c r="AB66" t="n">
        <v>0.5001178077056949</v>
      </c>
      <c r="AC66" t="n">
        <v>5.670647426922264</v>
      </c>
      <c r="AD66" t="n">
        <v>200.566</v>
      </c>
      <c r="AE66" t="n">
        <v>0.02</v>
      </c>
      <c r="AF66" t="n">
        <v>2049</v>
      </c>
      <c r="AG66" t="n">
        <v>10391</v>
      </c>
      <c r="AH66" t="n">
        <v>10997</v>
      </c>
      <c r="AI66" t="n">
        <v>11638</v>
      </c>
    </row>
    <row r="67" spans="1:39">
      <c r="B67" t="n">
        <v>34</v>
      </c>
      <c r="C67" t="n">
        <v>34</v>
      </c>
      <c r="D67" t="s">
        <v>9</v>
      </c>
      <c r="E67" t="s">
        <v>9</v>
      </c>
      <c r="F67" t="n">
        <v>32</v>
      </c>
      <c r="G67" t="n">
        <v>32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0.00227</v>
      </c>
      <c r="Q67" t="n">
        <v>0.00539</v>
      </c>
      <c r="R67" t="n">
        <v>0.00539</v>
      </c>
      <c r="S67" t="n">
        <v>0.00199</v>
      </c>
      <c r="T67" t="n">
        <v>0.00199</v>
      </c>
      <c r="U67" t="n">
        <v>0.00199</v>
      </c>
      <c r="V67" t="n">
        <v>0.00227</v>
      </c>
      <c r="W67" t="n">
        <v>0.00539</v>
      </c>
      <c r="X67" t="n">
        <v>0.00539</v>
      </c>
      <c r="Y67" t="n">
        <v>0.00199</v>
      </c>
      <c r="Z67" t="n">
        <v>0.00199</v>
      </c>
      <c r="AA67" t="n">
        <v>0.00199</v>
      </c>
      <c r="AB67" t="n">
        <v>0.5001178077056949</v>
      </c>
      <c r="AC67" t="n">
        <v>5.670647426922264</v>
      </c>
      <c r="AD67" t="n">
        <v>200.566</v>
      </c>
      <c r="AE67" t="n">
        <v>0.025</v>
      </c>
      <c r="AF67" t="n">
        <v>1923</v>
      </c>
      <c r="AG67" t="n">
        <v>8312</v>
      </c>
      <c r="AH67" t="n">
        <v>8797</v>
      </c>
      <c r="AI67" t="n">
        <v>9311</v>
      </c>
    </row>
    <row r="68" spans="1:39">
      <c r="B68" t="n">
        <v>34</v>
      </c>
      <c r="C68" t="n">
        <v>34</v>
      </c>
      <c r="D68" t="s">
        <v>9</v>
      </c>
      <c r="E68" t="s">
        <v>9</v>
      </c>
      <c r="F68" t="n">
        <v>32</v>
      </c>
      <c r="G68" t="n">
        <v>32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0.00227</v>
      </c>
      <c r="Q68" t="n">
        <v>0.00539</v>
      </c>
      <c r="R68" t="n">
        <v>0.00539</v>
      </c>
      <c r="S68" t="n">
        <v>0.00199</v>
      </c>
      <c r="T68" t="n">
        <v>0.00199</v>
      </c>
      <c r="U68" t="n">
        <v>0.00199</v>
      </c>
      <c r="V68" t="n">
        <v>0.00227</v>
      </c>
      <c r="W68" t="n">
        <v>0.00539</v>
      </c>
      <c r="X68" t="n">
        <v>0.00539</v>
      </c>
      <c r="Y68" t="n">
        <v>0.00199</v>
      </c>
      <c r="Z68" t="n">
        <v>0.00199</v>
      </c>
      <c r="AA68" t="n">
        <v>0.00199</v>
      </c>
      <c r="AB68" t="n">
        <v>0.5001178077056949</v>
      </c>
      <c r="AC68" t="n">
        <v>5.670647426922264</v>
      </c>
      <c r="AD68" t="n">
        <v>200.566</v>
      </c>
      <c r="AE68" t="n">
        <v>0.03</v>
      </c>
      <c r="AF68" t="n">
        <v>1807</v>
      </c>
      <c r="AG68" t="n">
        <v>6927</v>
      </c>
      <c r="AH68" t="n">
        <v>7331</v>
      </c>
      <c r="AI68" t="n">
        <v>7759</v>
      </c>
    </row>
    <row r="69" spans="1:39">
      <c r="B69" t="n">
        <v>34</v>
      </c>
      <c r="C69" t="n">
        <v>34</v>
      </c>
      <c r="D69" t="s">
        <v>9</v>
      </c>
      <c r="E69" t="s">
        <v>9</v>
      </c>
      <c r="F69" t="n">
        <v>32</v>
      </c>
      <c r="G69" t="n">
        <v>32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0.00227</v>
      </c>
      <c r="Q69" t="n">
        <v>0.00539</v>
      </c>
      <c r="R69" t="n">
        <v>0.00539</v>
      </c>
      <c r="S69" t="n">
        <v>0.00199</v>
      </c>
      <c r="T69" t="n">
        <v>0.00199</v>
      </c>
      <c r="U69" t="n">
        <v>0.00199</v>
      </c>
      <c r="V69" t="n">
        <v>0.00227</v>
      </c>
      <c r="W69" t="n">
        <v>0.00539</v>
      </c>
      <c r="X69" t="n">
        <v>0.00539</v>
      </c>
      <c r="Y69" t="n">
        <v>0.00199</v>
      </c>
      <c r="Z69" t="n">
        <v>0.00199</v>
      </c>
      <c r="AA69" t="n">
        <v>0.00199</v>
      </c>
      <c r="AB69" t="n">
        <v>0.5001178077056949</v>
      </c>
      <c r="AC69" t="n">
        <v>5.670647426922264</v>
      </c>
      <c r="AD69" t="n">
        <v>200.566</v>
      </c>
      <c r="AE69" t="n">
        <v>0.035</v>
      </c>
      <c r="AF69" t="n">
        <v>1701</v>
      </c>
      <c r="AG69" t="n">
        <v>5937</v>
      </c>
      <c r="AH69" t="n">
        <v>6284</v>
      </c>
      <c r="AI69" t="n">
        <v>6650</v>
      </c>
    </row>
    <row r="70" spans="1:39">
      <c r="B70" t="n">
        <v>34</v>
      </c>
      <c r="C70" t="n">
        <v>34</v>
      </c>
      <c r="D70" t="s">
        <v>9</v>
      </c>
      <c r="E70" t="s">
        <v>9</v>
      </c>
      <c r="F70" t="n">
        <v>32</v>
      </c>
      <c r="G70" t="n">
        <v>32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0.00227</v>
      </c>
      <c r="Q70" t="n">
        <v>0.00539</v>
      </c>
      <c r="R70" t="n">
        <v>0.00539</v>
      </c>
      <c r="S70" t="n">
        <v>0.00199</v>
      </c>
      <c r="T70" t="n">
        <v>0.00199</v>
      </c>
      <c r="U70" t="n">
        <v>0.00199</v>
      </c>
      <c r="V70" t="n">
        <v>0.00227</v>
      </c>
      <c r="W70" t="n">
        <v>0.00539</v>
      </c>
      <c r="X70" t="n">
        <v>0.00539</v>
      </c>
      <c r="Y70" t="n">
        <v>0.00199</v>
      </c>
      <c r="Z70" t="n">
        <v>0.00199</v>
      </c>
      <c r="AA70" t="n">
        <v>0.00199</v>
      </c>
      <c r="AB70" t="n">
        <v>0.5001178077056949</v>
      </c>
      <c r="AC70" t="n">
        <v>5.670647426922264</v>
      </c>
      <c r="AD70" t="n">
        <v>200.566</v>
      </c>
      <c r="AE70" t="n">
        <v>0.04</v>
      </c>
      <c r="AF70" t="n">
        <v>1604</v>
      </c>
      <c r="AG70" t="n">
        <v>5195</v>
      </c>
      <c r="AH70" t="n">
        <v>5498</v>
      </c>
      <c r="AI70" t="n">
        <v>5819</v>
      </c>
    </row>
    <row r="71" spans="1:39">
      <c r="B71" t="n">
        <v>34</v>
      </c>
      <c r="C71" t="n">
        <v>34</v>
      </c>
      <c r="D71" t="s">
        <v>9</v>
      </c>
      <c r="E71" t="s">
        <v>9</v>
      </c>
      <c r="F71" t="n">
        <v>32</v>
      </c>
      <c r="G71" t="n">
        <v>32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0.00227</v>
      </c>
      <c r="Q71" t="n">
        <v>0.00539</v>
      </c>
      <c r="R71" t="n">
        <v>0.00539</v>
      </c>
      <c r="S71" t="n">
        <v>0.00199</v>
      </c>
      <c r="T71" t="n">
        <v>0.00199</v>
      </c>
      <c r="U71" t="n">
        <v>0.00199</v>
      </c>
      <c r="V71" t="n">
        <v>0.00227</v>
      </c>
      <c r="W71" t="n">
        <v>0.00539</v>
      </c>
      <c r="X71" t="n">
        <v>0.00539</v>
      </c>
      <c r="Y71" t="n">
        <v>0.00199</v>
      </c>
      <c r="Z71" t="n">
        <v>0.00199</v>
      </c>
      <c r="AA71" t="n">
        <v>0.00199</v>
      </c>
      <c r="AB71" t="n">
        <v>0.5001178077056949</v>
      </c>
      <c r="AC71" t="n">
        <v>5.670647426922264</v>
      </c>
      <c r="AD71" t="n">
        <v>200.566</v>
      </c>
      <c r="AE71" t="n">
        <v>0.045</v>
      </c>
      <c r="AF71" t="n">
        <v>1515</v>
      </c>
      <c r="AG71" t="n">
        <v>4618</v>
      </c>
      <c r="AH71" t="n">
        <v>4887</v>
      </c>
      <c r="AI71" t="n">
        <v>5173</v>
      </c>
    </row>
    <row r="72" spans="1:39">
      <c r="B72" t="n">
        <v>34</v>
      </c>
      <c r="C72" t="n">
        <v>34</v>
      </c>
      <c r="D72" t="s">
        <v>9</v>
      </c>
      <c r="E72" t="s">
        <v>9</v>
      </c>
      <c r="F72" t="n">
        <v>32</v>
      </c>
      <c r="G72" t="n">
        <v>32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0.00227</v>
      </c>
      <c r="Q72" t="n">
        <v>0.00539</v>
      </c>
      <c r="R72" t="n">
        <v>0.00539</v>
      </c>
      <c r="S72" t="n">
        <v>0.00199</v>
      </c>
      <c r="T72" t="n">
        <v>0.00199</v>
      </c>
      <c r="U72" t="n">
        <v>0.00199</v>
      </c>
      <c r="V72" t="n">
        <v>0.00227</v>
      </c>
      <c r="W72" t="n">
        <v>0.00539</v>
      </c>
      <c r="X72" t="n">
        <v>0.00539</v>
      </c>
      <c r="Y72" t="n">
        <v>0.00199</v>
      </c>
      <c r="Z72" t="n">
        <v>0.00199</v>
      </c>
      <c r="AA72" t="n">
        <v>0.00199</v>
      </c>
      <c r="AB72" t="n">
        <v>0.5001178077056949</v>
      </c>
      <c r="AC72" t="n">
        <v>5.670647426922264</v>
      </c>
      <c r="AD72" t="n">
        <v>200.566</v>
      </c>
      <c r="AE72" t="n">
        <v>0.05</v>
      </c>
      <c r="AF72" t="n">
        <v>1433</v>
      </c>
      <c r="AG72" t="n">
        <v>4156</v>
      </c>
      <c r="AH72" t="n">
        <v>4399</v>
      </c>
      <c r="AI72" t="n">
        <v>4655</v>
      </c>
    </row>
    <row r="73" spans="1:39">
      <c r="B73" t="n">
        <v>34</v>
      </c>
      <c r="C73" t="n">
        <v>34</v>
      </c>
      <c r="D73" t="s">
        <v>9</v>
      </c>
      <c r="E73" t="s">
        <v>9</v>
      </c>
      <c r="F73" t="n">
        <v>24</v>
      </c>
      <c r="G73" t="n">
        <v>24</v>
      </c>
      <c r="H73" t="n">
        <v>0.2</v>
      </c>
      <c r="I73" t="n">
        <v>5000</v>
      </c>
      <c r="J73" t="n">
        <v>60000</v>
      </c>
      <c r="K73" t="n">
        <v>14</v>
      </c>
      <c r="L73" t="n">
        <v>150</v>
      </c>
      <c r="M73" t="n">
        <v>0</v>
      </c>
      <c r="N73" t="n">
        <v>80</v>
      </c>
      <c r="O73" t="n">
        <v>11</v>
      </c>
      <c r="P73" t="n">
        <v>0.00211</v>
      </c>
      <c r="Q73" t="n">
        <v>0.00499</v>
      </c>
      <c r="R73" t="n">
        <v>0.00499</v>
      </c>
      <c r="S73" t="n">
        <v>0.00198</v>
      </c>
      <c r="T73" t="n">
        <v>0.00198</v>
      </c>
      <c r="U73" t="n">
        <v>0.00198</v>
      </c>
      <c r="V73" t="n">
        <v>0.00211</v>
      </c>
      <c r="W73" t="n">
        <v>0.00499</v>
      </c>
      <c r="X73" t="n">
        <v>0.00499</v>
      </c>
      <c r="Y73" t="n">
        <v>0.00198</v>
      </c>
      <c r="Z73" t="n">
        <v>0.00198</v>
      </c>
      <c r="AA73" t="n">
        <v>0.00198</v>
      </c>
      <c r="AB73" t="n">
        <v>0.5490288972731949</v>
      </c>
      <c r="AC73" t="n">
        <v>5.80228005651114</v>
      </c>
      <c r="AD73" t="n">
        <v>215.016</v>
      </c>
      <c r="AE73" t="n">
        <v>0.02</v>
      </c>
      <c r="AF73" t="n">
        <v>1867</v>
      </c>
      <c r="AG73" t="n">
        <v>9462</v>
      </c>
      <c r="AH73" t="n">
        <v>10027</v>
      </c>
      <c r="AI73" t="n">
        <v>10625</v>
      </c>
    </row>
    <row r="74" spans="1:39">
      <c r="B74" t="n">
        <v>34</v>
      </c>
      <c r="C74" t="n">
        <v>34</v>
      </c>
      <c r="D74" t="s">
        <v>9</v>
      </c>
      <c r="E74" t="s">
        <v>9</v>
      </c>
      <c r="F74" t="n">
        <v>24</v>
      </c>
      <c r="G74" t="n">
        <v>24</v>
      </c>
      <c r="H74" t="n">
        <v>0.2</v>
      </c>
      <c r="I74" t="n">
        <v>5000</v>
      </c>
      <c r="J74" t="n">
        <v>60000</v>
      </c>
      <c r="K74" t="n">
        <v>14</v>
      </c>
      <c r="L74" t="n">
        <v>150</v>
      </c>
      <c r="M74" t="n">
        <v>0</v>
      </c>
      <c r="N74" t="n">
        <v>80</v>
      </c>
      <c r="O74" t="n">
        <v>11</v>
      </c>
      <c r="P74" t="n">
        <v>0.00211</v>
      </c>
      <c r="Q74" t="n">
        <v>0.00499</v>
      </c>
      <c r="R74" t="n">
        <v>0.00499</v>
      </c>
      <c r="S74" t="n">
        <v>0.00198</v>
      </c>
      <c r="T74" t="n">
        <v>0.00198</v>
      </c>
      <c r="U74" t="n">
        <v>0.00198</v>
      </c>
      <c r="V74" t="n">
        <v>0.00211</v>
      </c>
      <c r="W74" t="n">
        <v>0.00499</v>
      </c>
      <c r="X74" t="n">
        <v>0.00499</v>
      </c>
      <c r="Y74" t="n">
        <v>0.00198</v>
      </c>
      <c r="Z74" t="n">
        <v>0.00198</v>
      </c>
      <c r="AA74" t="n">
        <v>0.00198</v>
      </c>
      <c r="AB74" t="n">
        <v>0.5490288972731949</v>
      </c>
      <c r="AC74" t="n">
        <v>5.80228005651114</v>
      </c>
      <c r="AD74" t="n">
        <v>215.016</v>
      </c>
      <c r="AE74" t="n">
        <v>0.025</v>
      </c>
      <c r="AF74" t="n">
        <v>1749</v>
      </c>
      <c r="AG74" t="n">
        <v>7569</v>
      </c>
      <c r="AH74" t="n">
        <v>8021</v>
      </c>
      <c r="AI74" t="n">
        <v>8500</v>
      </c>
    </row>
    <row r="75" spans="1:39">
      <c r="B75" t="n">
        <v>34</v>
      </c>
      <c r="C75" t="n">
        <v>34</v>
      </c>
      <c r="D75" t="s">
        <v>9</v>
      </c>
      <c r="E75" t="s">
        <v>9</v>
      </c>
      <c r="F75" t="n">
        <v>24</v>
      </c>
      <c r="G75" t="n">
        <v>24</v>
      </c>
      <c r="H75" t="n">
        <v>0.2</v>
      </c>
      <c r="I75" t="n">
        <v>5000</v>
      </c>
      <c r="J75" t="n">
        <v>60000</v>
      </c>
      <c r="K75" t="n">
        <v>14</v>
      </c>
      <c r="L75" t="n">
        <v>150</v>
      </c>
      <c r="M75" t="n">
        <v>0</v>
      </c>
      <c r="N75" t="n">
        <v>80</v>
      </c>
      <c r="O75" t="n">
        <v>11</v>
      </c>
      <c r="P75" t="n">
        <v>0.00211</v>
      </c>
      <c r="Q75" t="n">
        <v>0.00499</v>
      </c>
      <c r="R75" t="n">
        <v>0.00499</v>
      </c>
      <c r="S75" t="n">
        <v>0.00198</v>
      </c>
      <c r="T75" t="n">
        <v>0.00198</v>
      </c>
      <c r="U75" t="n">
        <v>0.00198</v>
      </c>
      <c r="V75" t="n">
        <v>0.00211</v>
      </c>
      <c r="W75" t="n">
        <v>0.00499</v>
      </c>
      <c r="X75" t="n">
        <v>0.00499</v>
      </c>
      <c r="Y75" t="n">
        <v>0.00198</v>
      </c>
      <c r="Z75" t="n">
        <v>0.00198</v>
      </c>
      <c r="AA75" t="n">
        <v>0.00198</v>
      </c>
      <c r="AB75" t="n">
        <v>0.5490288972731949</v>
      </c>
      <c r="AC75" t="n">
        <v>5.80228005651114</v>
      </c>
      <c r="AD75" t="n">
        <v>215.016</v>
      </c>
      <c r="AE75" t="n">
        <v>0.03</v>
      </c>
      <c r="AF75" t="n">
        <v>1642</v>
      </c>
      <c r="AG75" t="n">
        <v>6308</v>
      </c>
      <c r="AH75" t="n">
        <v>6684</v>
      </c>
      <c r="AI75" t="n">
        <v>7084</v>
      </c>
    </row>
    <row r="76" spans="1:39">
      <c r="B76" t="n">
        <v>34</v>
      </c>
      <c r="C76" t="n">
        <v>34</v>
      </c>
      <c r="D76" t="s">
        <v>9</v>
      </c>
      <c r="E76" t="s">
        <v>9</v>
      </c>
      <c r="F76" t="n">
        <v>24</v>
      </c>
      <c r="G76" t="n">
        <v>24</v>
      </c>
      <c r="H76" t="n">
        <v>0.2</v>
      </c>
      <c r="I76" t="n">
        <v>5000</v>
      </c>
      <c r="J76" t="n">
        <v>60000</v>
      </c>
      <c r="K76" t="n">
        <v>14</v>
      </c>
      <c r="L76" t="n">
        <v>150</v>
      </c>
      <c r="M76" t="n">
        <v>0</v>
      </c>
      <c r="N76" t="n">
        <v>80</v>
      </c>
      <c r="O76" t="n">
        <v>11</v>
      </c>
      <c r="P76" t="n">
        <v>0.00211</v>
      </c>
      <c r="Q76" t="n">
        <v>0.00499</v>
      </c>
      <c r="R76" t="n">
        <v>0.00499</v>
      </c>
      <c r="S76" t="n">
        <v>0.00198</v>
      </c>
      <c r="T76" t="n">
        <v>0.00198</v>
      </c>
      <c r="U76" t="n">
        <v>0.00198</v>
      </c>
      <c r="V76" t="n">
        <v>0.00211</v>
      </c>
      <c r="W76" t="n">
        <v>0.00499</v>
      </c>
      <c r="X76" t="n">
        <v>0.00499</v>
      </c>
      <c r="Y76" t="n">
        <v>0.00198</v>
      </c>
      <c r="Z76" t="n">
        <v>0.00198</v>
      </c>
      <c r="AA76" t="n">
        <v>0.00198</v>
      </c>
      <c r="AB76" t="n">
        <v>0.5490288972731949</v>
      </c>
      <c r="AC76" t="n">
        <v>5.80228005651114</v>
      </c>
      <c r="AD76" t="n">
        <v>215.016</v>
      </c>
      <c r="AE76" t="n">
        <v>0.035</v>
      </c>
      <c r="AF76" t="n">
        <v>1544</v>
      </c>
      <c r="AG76" t="n">
        <v>5407</v>
      </c>
      <c r="AH76" t="n">
        <v>5729</v>
      </c>
      <c r="AI76" t="n">
        <v>6072</v>
      </c>
    </row>
    <row r="77" spans="1:39">
      <c r="B77" t="n">
        <v>34</v>
      </c>
      <c r="C77" t="n">
        <v>34</v>
      </c>
      <c r="D77" t="s">
        <v>9</v>
      </c>
      <c r="E77" t="s">
        <v>9</v>
      </c>
      <c r="F77" t="n">
        <v>24</v>
      </c>
      <c r="G77" t="n">
        <v>24</v>
      </c>
      <c r="H77" t="n">
        <v>0.2</v>
      </c>
      <c r="I77" t="n">
        <v>5000</v>
      </c>
      <c r="J77" t="n">
        <v>60000</v>
      </c>
      <c r="K77" t="n">
        <v>14</v>
      </c>
      <c r="L77" t="n">
        <v>150</v>
      </c>
      <c r="M77" t="n">
        <v>0</v>
      </c>
      <c r="N77" t="n">
        <v>80</v>
      </c>
      <c r="O77" t="n">
        <v>11</v>
      </c>
      <c r="P77" t="n">
        <v>0.00211</v>
      </c>
      <c r="Q77" t="n">
        <v>0.00499</v>
      </c>
      <c r="R77" t="n">
        <v>0.00499</v>
      </c>
      <c r="S77" t="n">
        <v>0.00198</v>
      </c>
      <c r="T77" t="n">
        <v>0.00198</v>
      </c>
      <c r="U77" t="n">
        <v>0.00198</v>
      </c>
      <c r="V77" t="n">
        <v>0.00211</v>
      </c>
      <c r="W77" t="n">
        <v>0.00499</v>
      </c>
      <c r="X77" t="n">
        <v>0.00499</v>
      </c>
      <c r="Y77" t="n">
        <v>0.00198</v>
      </c>
      <c r="Z77" t="n">
        <v>0.00198</v>
      </c>
      <c r="AA77" t="n">
        <v>0.00198</v>
      </c>
      <c r="AB77" t="n">
        <v>0.5490288972731949</v>
      </c>
      <c r="AC77" t="n">
        <v>5.80228005651114</v>
      </c>
      <c r="AD77" t="n">
        <v>215.016</v>
      </c>
      <c r="AE77" t="n">
        <v>0.04</v>
      </c>
      <c r="AF77" t="n">
        <v>1454</v>
      </c>
      <c r="AG77" t="n">
        <v>4731</v>
      </c>
      <c r="AH77" t="n">
        <v>5013</v>
      </c>
      <c r="AI77" t="n">
        <v>5313</v>
      </c>
    </row>
    <row r="78" spans="1:39">
      <c r="B78" t="n">
        <v>34</v>
      </c>
      <c r="C78" t="n">
        <v>34</v>
      </c>
      <c r="D78" t="s">
        <v>9</v>
      </c>
      <c r="E78" t="s">
        <v>9</v>
      </c>
      <c r="F78" t="n">
        <v>24</v>
      </c>
      <c r="G78" t="n">
        <v>24</v>
      </c>
      <c r="H78" t="n">
        <v>0.2</v>
      </c>
      <c r="I78" t="n">
        <v>5000</v>
      </c>
      <c r="J78" t="n">
        <v>60000</v>
      </c>
      <c r="K78" t="n">
        <v>14</v>
      </c>
      <c r="L78" t="n">
        <v>150</v>
      </c>
      <c r="M78" t="n">
        <v>0</v>
      </c>
      <c r="N78" t="n">
        <v>80</v>
      </c>
      <c r="O78" t="n">
        <v>11</v>
      </c>
      <c r="P78" t="n">
        <v>0.00211</v>
      </c>
      <c r="Q78" t="n">
        <v>0.00499</v>
      </c>
      <c r="R78" t="n">
        <v>0.00499</v>
      </c>
      <c r="S78" t="n">
        <v>0.00198</v>
      </c>
      <c r="T78" t="n">
        <v>0.00198</v>
      </c>
      <c r="U78" t="n">
        <v>0.00198</v>
      </c>
      <c r="V78" t="n">
        <v>0.00211</v>
      </c>
      <c r="W78" t="n">
        <v>0.00499</v>
      </c>
      <c r="X78" t="n">
        <v>0.00499</v>
      </c>
      <c r="Y78" t="n">
        <v>0.00198</v>
      </c>
      <c r="Z78" t="n">
        <v>0.00198</v>
      </c>
      <c r="AA78" t="n">
        <v>0.00198</v>
      </c>
      <c r="AB78" t="n">
        <v>0.5490288972731949</v>
      </c>
      <c r="AC78" t="n">
        <v>5.80228005651114</v>
      </c>
      <c r="AD78" t="n">
        <v>215.016</v>
      </c>
      <c r="AE78" t="n">
        <v>0.045</v>
      </c>
      <c r="AF78" t="n">
        <v>1372</v>
      </c>
      <c r="AG78" t="n">
        <v>4205</v>
      </c>
      <c r="AH78" t="n">
        <v>4456</v>
      </c>
      <c r="AI78" t="n">
        <v>4722</v>
      </c>
    </row>
    <row r="79" spans="1:39">
      <c r="B79" t="n">
        <v>34</v>
      </c>
      <c r="C79" t="n">
        <v>34</v>
      </c>
      <c r="D79" t="s">
        <v>9</v>
      </c>
      <c r="E79" t="s">
        <v>9</v>
      </c>
      <c r="F79" t="n">
        <v>24</v>
      </c>
      <c r="G79" t="n">
        <v>24</v>
      </c>
      <c r="H79" t="n">
        <v>0.2</v>
      </c>
      <c r="I79" t="n">
        <v>5000</v>
      </c>
      <c r="J79" t="n">
        <v>60000</v>
      </c>
      <c r="K79" t="n">
        <v>14</v>
      </c>
      <c r="L79" t="n">
        <v>150</v>
      </c>
      <c r="M79" t="n">
        <v>0</v>
      </c>
      <c r="N79" t="n">
        <v>80</v>
      </c>
      <c r="O79" t="n">
        <v>11</v>
      </c>
      <c r="P79" t="n">
        <v>0.00211</v>
      </c>
      <c r="Q79" t="n">
        <v>0.00499</v>
      </c>
      <c r="R79" t="n">
        <v>0.00499</v>
      </c>
      <c r="S79" t="n">
        <v>0.00198</v>
      </c>
      <c r="T79" t="n">
        <v>0.00198</v>
      </c>
      <c r="U79" t="n">
        <v>0.00198</v>
      </c>
      <c r="V79" t="n">
        <v>0.00211</v>
      </c>
      <c r="W79" t="n">
        <v>0.00499</v>
      </c>
      <c r="X79" t="n">
        <v>0.00499</v>
      </c>
      <c r="Y79" t="n">
        <v>0.00198</v>
      </c>
      <c r="Z79" t="n">
        <v>0.00198</v>
      </c>
      <c r="AA79" t="n">
        <v>0.00198</v>
      </c>
      <c r="AB79" t="n">
        <v>0.5490288972731949</v>
      </c>
      <c r="AC79" t="n">
        <v>5.80228005651114</v>
      </c>
      <c r="AD79" t="n">
        <v>215.016</v>
      </c>
      <c r="AE79" t="n">
        <v>0.05</v>
      </c>
      <c r="AF79" t="n">
        <v>1297</v>
      </c>
      <c r="AG79" t="n">
        <v>3785</v>
      </c>
      <c r="AH79" t="n">
        <v>4011</v>
      </c>
      <c r="AI79" t="n">
        <v>4250</v>
      </c>
    </row>
    <row r="80" spans="1:39">
      <c r="B80" t="n">
        <v>34</v>
      </c>
      <c r="C80" t="n">
        <v>34</v>
      </c>
      <c r="D80" t="s">
        <v>9</v>
      </c>
      <c r="E80" t="s">
        <v>9</v>
      </c>
      <c r="F80" t="n">
        <v>26</v>
      </c>
      <c r="G80" t="n">
        <v>26</v>
      </c>
      <c r="H80" t="n">
        <v>0.2</v>
      </c>
      <c r="I80" t="n">
        <v>5000</v>
      </c>
      <c r="J80" t="n">
        <v>60000</v>
      </c>
      <c r="K80" t="n">
        <v>14</v>
      </c>
      <c r="L80" t="n">
        <v>150</v>
      </c>
      <c r="M80" t="n">
        <v>0</v>
      </c>
      <c r="N80" t="n">
        <v>80</v>
      </c>
      <c r="O80" t="n">
        <v>11</v>
      </c>
      <c r="P80" t="n">
        <v>0.00208</v>
      </c>
      <c r="Q80" t="n">
        <v>0.00494</v>
      </c>
      <c r="R80" t="n">
        <v>0.00494</v>
      </c>
      <c r="S80" t="n">
        <v>0.00198</v>
      </c>
      <c r="T80" t="n">
        <v>0.00198</v>
      </c>
      <c r="U80" t="n">
        <v>0.00198</v>
      </c>
      <c r="V80" t="n">
        <v>0.00208</v>
      </c>
      <c r="W80" t="n">
        <v>0.00494</v>
      </c>
      <c r="X80" t="n">
        <v>0.00494</v>
      </c>
      <c r="Y80" t="n">
        <v>0.00198</v>
      </c>
      <c r="Z80" t="n">
        <v>0.00198</v>
      </c>
      <c r="AA80" t="n">
        <v>0.00198</v>
      </c>
      <c r="AB80" t="n">
        <v>0.5689622277482421</v>
      </c>
      <c r="AC80" t="n">
        <v>6.528426164392672</v>
      </c>
      <c r="AD80" t="n">
        <v>215.016</v>
      </c>
      <c r="AE80" t="n">
        <v>0.02</v>
      </c>
      <c r="AF80" t="n">
        <v>1643</v>
      </c>
      <c r="AG80" t="n">
        <v>7235</v>
      </c>
      <c r="AH80" t="n">
        <v>8849</v>
      </c>
      <c r="AI80" t="n">
        <v>9446</v>
      </c>
    </row>
    <row r="81" spans="1:39">
      <c r="B81" t="n">
        <v>34</v>
      </c>
      <c r="C81" t="n">
        <v>34</v>
      </c>
      <c r="D81" t="s">
        <v>9</v>
      </c>
      <c r="E81" t="s">
        <v>9</v>
      </c>
      <c r="F81" t="n">
        <v>26</v>
      </c>
      <c r="G81" t="n">
        <v>26</v>
      </c>
      <c r="H81" t="n">
        <v>0.2</v>
      </c>
      <c r="I81" t="n">
        <v>5000</v>
      </c>
      <c r="J81" t="n">
        <v>60000</v>
      </c>
      <c r="K81" t="n">
        <v>14</v>
      </c>
      <c r="L81" t="n">
        <v>150</v>
      </c>
      <c r="M81" t="n">
        <v>0</v>
      </c>
      <c r="N81" t="n">
        <v>80</v>
      </c>
      <c r="O81" t="n">
        <v>11</v>
      </c>
      <c r="P81" t="n">
        <v>0.00208</v>
      </c>
      <c r="Q81" t="n">
        <v>0.00494</v>
      </c>
      <c r="R81" t="n">
        <v>0.00494</v>
      </c>
      <c r="S81" t="n">
        <v>0.00198</v>
      </c>
      <c r="T81" t="n">
        <v>0.00198</v>
      </c>
      <c r="U81" t="n">
        <v>0.00198</v>
      </c>
      <c r="V81" t="n">
        <v>0.00208</v>
      </c>
      <c r="W81" t="n">
        <v>0.00494</v>
      </c>
      <c r="X81" t="n">
        <v>0.00494</v>
      </c>
      <c r="Y81" t="n">
        <v>0.00198</v>
      </c>
      <c r="Z81" t="n">
        <v>0.00198</v>
      </c>
      <c r="AA81" t="n">
        <v>0.00198</v>
      </c>
      <c r="AB81" t="n">
        <v>0.5689622277482421</v>
      </c>
      <c r="AC81" t="n">
        <v>6.528426164392672</v>
      </c>
      <c r="AD81" t="n">
        <v>215.016</v>
      </c>
      <c r="AE81" t="n">
        <v>0.025</v>
      </c>
      <c r="AF81" t="n">
        <v>1528</v>
      </c>
      <c r="AG81" t="n">
        <v>5859</v>
      </c>
      <c r="AH81" t="n">
        <v>7079</v>
      </c>
      <c r="AI81" t="n">
        <v>7557</v>
      </c>
    </row>
    <row r="82" spans="1:39">
      <c r="B82" t="n">
        <v>34</v>
      </c>
      <c r="C82" t="n">
        <v>34</v>
      </c>
      <c r="D82" t="s">
        <v>9</v>
      </c>
      <c r="E82" t="s">
        <v>9</v>
      </c>
      <c r="F82" t="n">
        <v>26</v>
      </c>
      <c r="G82" t="n">
        <v>26</v>
      </c>
      <c r="H82" t="n">
        <v>0.2</v>
      </c>
      <c r="I82" t="n">
        <v>5000</v>
      </c>
      <c r="J82" t="n">
        <v>60000</v>
      </c>
      <c r="K82" t="n">
        <v>14</v>
      </c>
      <c r="L82" t="n">
        <v>150</v>
      </c>
      <c r="M82" t="n">
        <v>0</v>
      </c>
      <c r="N82" t="n">
        <v>80</v>
      </c>
      <c r="O82" t="n">
        <v>11</v>
      </c>
      <c r="P82" t="n">
        <v>0.00208</v>
      </c>
      <c r="Q82" t="n">
        <v>0.00494</v>
      </c>
      <c r="R82" t="n">
        <v>0.00494</v>
      </c>
      <c r="S82" t="n">
        <v>0.00198</v>
      </c>
      <c r="T82" t="n">
        <v>0.00198</v>
      </c>
      <c r="U82" t="n">
        <v>0.00198</v>
      </c>
      <c r="V82" t="n">
        <v>0.00208</v>
      </c>
      <c r="W82" t="n">
        <v>0.00494</v>
      </c>
      <c r="X82" t="n">
        <v>0.00494</v>
      </c>
      <c r="Y82" t="n">
        <v>0.00198</v>
      </c>
      <c r="Z82" t="n">
        <v>0.00198</v>
      </c>
      <c r="AA82" t="n">
        <v>0.00198</v>
      </c>
      <c r="AB82" t="n">
        <v>0.5689622277482421</v>
      </c>
      <c r="AC82" t="n">
        <v>6.528426164392672</v>
      </c>
      <c r="AD82" t="n">
        <v>215.016</v>
      </c>
      <c r="AE82" t="n">
        <v>0.03</v>
      </c>
      <c r="AF82" t="n">
        <v>1425</v>
      </c>
      <c r="AG82" t="n">
        <v>4933</v>
      </c>
      <c r="AH82" t="n">
        <v>5899</v>
      </c>
      <c r="AI82" t="n">
        <v>6297</v>
      </c>
    </row>
    <row r="83" spans="1:39">
      <c r="B83" t="n">
        <v>34</v>
      </c>
      <c r="C83" t="n">
        <v>34</v>
      </c>
      <c r="D83" t="s">
        <v>9</v>
      </c>
      <c r="E83" t="s">
        <v>9</v>
      </c>
      <c r="F83" t="n">
        <v>26</v>
      </c>
      <c r="G83" t="n">
        <v>26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0.00208</v>
      </c>
      <c r="Q83" t="n">
        <v>0.00494</v>
      </c>
      <c r="R83" t="n">
        <v>0.00494</v>
      </c>
      <c r="S83" t="n">
        <v>0.00198</v>
      </c>
      <c r="T83" t="n">
        <v>0.00198</v>
      </c>
      <c r="U83" t="n">
        <v>0.00198</v>
      </c>
      <c r="V83" t="n">
        <v>0.00208</v>
      </c>
      <c r="W83" t="n">
        <v>0.00494</v>
      </c>
      <c r="X83" t="n">
        <v>0.00494</v>
      </c>
      <c r="Y83" t="n">
        <v>0.00198</v>
      </c>
      <c r="Z83" t="n">
        <v>0.00198</v>
      </c>
      <c r="AA83" t="n">
        <v>0.00198</v>
      </c>
      <c r="AB83" t="n">
        <v>0.5689622277482421</v>
      </c>
      <c r="AC83" t="n">
        <v>6.528426164392672</v>
      </c>
      <c r="AD83" t="n">
        <v>215.016</v>
      </c>
      <c r="AE83" t="n">
        <v>0.035</v>
      </c>
      <c r="AF83" t="n">
        <v>1332</v>
      </c>
      <c r="AG83" t="n">
        <v>4265</v>
      </c>
      <c r="AH83" t="n">
        <v>5056</v>
      </c>
      <c r="AI83" t="n">
        <v>5398</v>
      </c>
    </row>
    <row r="84" spans="1:39">
      <c r="B84" t="n">
        <v>34</v>
      </c>
      <c r="C84" t="n">
        <v>34</v>
      </c>
      <c r="D84" t="s">
        <v>9</v>
      </c>
      <c r="E84" t="s">
        <v>9</v>
      </c>
      <c r="F84" t="n">
        <v>26</v>
      </c>
      <c r="G84" t="n">
        <v>26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0.00208</v>
      </c>
      <c r="Q84" t="n">
        <v>0.00494</v>
      </c>
      <c r="R84" t="n">
        <v>0.00494</v>
      </c>
      <c r="S84" t="n">
        <v>0.00198</v>
      </c>
      <c r="T84" t="n">
        <v>0.00198</v>
      </c>
      <c r="U84" t="n">
        <v>0.00198</v>
      </c>
      <c r="V84" t="n">
        <v>0.00208</v>
      </c>
      <c r="W84" t="n">
        <v>0.00494</v>
      </c>
      <c r="X84" t="n">
        <v>0.00494</v>
      </c>
      <c r="Y84" t="n">
        <v>0.00198</v>
      </c>
      <c r="Z84" t="n">
        <v>0.00198</v>
      </c>
      <c r="AA84" t="n">
        <v>0.00198</v>
      </c>
      <c r="AB84" t="n">
        <v>0.5689622277482421</v>
      </c>
      <c r="AC84" t="n">
        <v>6.528426164392672</v>
      </c>
      <c r="AD84" t="n">
        <v>215.016</v>
      </c>
      <c r="AE84" t="n">
        <v>0.04</v>
      </c>
      <c r="AF84" t="n">
        <v>1247</v>
      </c>
      <c r="AG84" t="n">
        <v>3760</v>
      </c>
      <c r="AH84" t="n">
        <v>4424</v>
      </c>
      <c r="AI84" t="n">
        <v>4723</v>
      </c>
    </row>
    <row r="85" spans="1:39">
      <c r="B85" t="n">
        <v>34</v>
      </c>
      <c r="C85" t="n">
        <v>34</v>
      </c>
      <c r="D85" t="s">
        <v>9</v>
      </c>
      <c r="E85" t="s">
        <v>9</v>
      </c>
      <c r="F85" t="n">
        <v>26</v>
      </c>
      <c r="G85" t="n">
        <v>26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0.00208</v>
      </c>
      <c r="Q85" t="n">
        <v>0.00494</v>
      </c>
      <c r="R85" t="n">
        <v>0.00494</v>
      </c>
      <c r="S85" t="n">
        <v>0.00198</v>
      </c>
      <c r="T85" t="n">
        <v>0.00198</v>
      </c>
      <c r="U85" t="n">
        <v>0.00198</v>
      </c>
      <c r="V85" t="n">
        <v>0.00208</v>
      </c>
      <c r="W85" t="n">
        <v>0.00494</v>
      </c>
      <c r="X85" t="n">
        <v>0.00494</v>
      </c>
      <c r="Y85" t="n">
        <v>0.00198</v>
      </c>
      <c r="Z85" t="n">
        <v>0.00198</v>
      </c>
      <c r="AA85" t="n">
        <v>0.00198</v>
      </c>
      <c r="AB85" t="n">
        <v>0.5689622277482421</v>
      </c>
      <c r="AC85" t="n">
        <v>6.528426164392672</v>
      </c>
      <c r="AD85" t="n">
        <v>215.016</v>
      </c>
      <c r="AE85" t="n">
        <v>0.045</v>
      </c>
      <c r="AF85" t="n">
        <v>1171</v>
      </c>
      <c r="AG85" t="n">
        <v>3363</v>
      </c>
      <c r="AH85" t="n">
        <v>3933</v>
      </c>
      <c r="AI85" t="n">
        <v>4198</v>
      </c>
    </row>
    <row r="86" spans="1:39">
      <c r="B86" t="n">
        <v>34</v>
      </c>
      <c r="C86" t="n">
        <v>34</v>
      </c>
      <c r="D86" t="s">
        <v>9</v>
      </c>
      <c r="E86" t="s">
        <v>9</v>
      </c>
      <c r="F86" t="n">
        <v>26</v>
      </c>
      <c r="G86" t="n">
        <v>26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0.00208</v>
      </c>
      <c r="Q86" t="n">
        <v>0.00494</v>
      </c>
      <c r="R86" t="n">
        <v>0.00494</v>
      </c>
      <c r="S86" t="n">
        <v>0.00198</v>
      </c>
      <c r="T86" t="n">
        <v>0.00198</v>
      </c>
      <c r="U86" t="n">
        <v>0.00198</v>
      </c>
      <c r="V86" t="n">
        <v>0.00208</v>
      </c>
      <c r="W86" t="n">
        <v>0.00494</v>
      </c>
      <c r="X86" t="n">
        <v>0.00494</v>
      </c>
      <c r="Y86" t="n">
        <v>0.00198</v>
      </c>
      <c r="Z86" t="n">
        <v>0.00198</v>
      </c>
      <c r="AA86" t="n">
        <v>0.00198</v>
      </c>
      <c r="AB86" t="n">
        <v>0.5689622277482421</v>
      </c>
      <c r="AC86" t="n">
        <v>6.528426164392672</v>
      </c>
      <c r="AD86" t="n">
        <v>215.016</v>
      </c>
      <c r="AE86" t="n">
        <v>0.05</v>
      </c>
      <c r="AF86" t="n">
        <v>1101</v>
      </c>
      <c r="AG86" t="n">
        <v>3043</v>
      </c>
      <c r="AH86" t="n">
        <v>3539</v>
      </c>
      <c r="AI86" t="n">
        <v>3778</v>
      </c>
    </row>
    <row r="87" spans="1:39">
      <c r="B87" t="n">
        <v>34</v>
      </c>
      <c r="C87" t="n">
        <v>34</v>
      </c>
      <c r="D87" t="s">
        <v>9</v>
      </c>
      <c r="E87" t="s">
        <v>9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0.00206</v>
      </c>
      <c r="Q87" t="n">
        <v>0.00488</v>
      </c>
      <c r="R87" t="n">
        <v>0.00488</v>
      </c>
      <c r="S87" t="n">
        <v>0.00198</v>
      </c>
      <c r="T87" t="n">
        <v>0.00198</v>
      </c>
      <c r="U87" t="n">
        <v>0.00198</v>
      </c>
      <c r="V87" t="n">
        <v>0.00206</v>
      </c>
      <c r="W87" t="n">
        <v>0.00488</v>
      </c>
      <c r="X87" t="n">
        <v>0.00488</v>
      </c>
      <c r="Y87" t="n">
        <v>0.00198</v>
      </c>
      <c r="Z87" t="n">
        <v>0.00198</v>
      </c>
      <c r="AA87" t="n">
        <v>0.00198</v>
      </c>
      <c r="AB87" t="n">
        <v>0.5970041588063797</v>
      </c>
      <c r="AC87" t="n">
        <v>6.687371610862811</v>
      </c>
      <c r="AD87" t="n">
        <v>215.016</v>
      </c>
      <c r="AE87" t="n">
        <v>0.02</v>
      </c>
      <c r="AF87" t="n">
        <v>1600</v>
      </c>
      <c r="AG87" t="n">
        <v>6667</v>
      </c>
      <c r="AH87" t="n">
        <v>8617</v>
      </c>
      <c r="AI87" t="n">
        <v>9213</v>
      </c>
    </row>
    <row r="88" spans="1:39">
      <c r="B88" t="n">
        <v>34</v>
      </c>
      <c r="C88" t="n">
        <v>34</v>
      </c>
      <c r="D88" t="s">
        <v>9</v>
      </c>
      <c r="E88" t="s">
        <v>9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0.00206</v>
      </c>
      <c r="Q88" t="n">
        <v>0.00488</v>
      </c>
      <c r="R88" t="n">
        <v>0.00488</v>
      </c>
      <c r="S88" t="n">
        <v>0.00198</v>
      </c>
      <c r="T88" t="n">
        <v>0.00198</v>
      </c>
      <c r="U88" t="n">
        <v>0.00198</v>
      </c>
      <c r="V88" t="n">
        <v>0.00206</v>
      </c>
      <c r="W88" t="n">
        <v>0.00488</v>
      </c>
      <c r="X88" t="n">
        <v>0.00488</v>
      </c>
      <c r="Y88" t="n">
        <v>0.00198</v>
      </c>
      <c r="Z88" t="n">
        <v>0.00198</v>
      </c>
      <c r="AA88" t="n">
        <v>0.00198</v>
      </c>
      <c r="AB88" t="n">
        <v>0.5970041588063797</v>
      </c>
      <c r="AC88" t="n">
        <v>6.687371610862811</v>
      </c>
      <c r="AD88" t="n">
        <v>215.016</v>
      </c>
      <c r="AE88" t="n">
        <v>0.025</v>
      </c>
      <c r="AF88" t="n">
        <v>1486</v>
      </c>
      <c r="AG88" t="n">
        <v>5426</v>
      </c>
      <c r="AH88" t="n">
        <v>6894</v>
      </c>
      <c r="AI88" t="n">
        <v>7371</v>
      </c>
    </row>
    <row r="89" spans="1:39">
      <c r="B89" t="n">
        <v>34</v>
      </c>
      <c r="C89" t="n">
        <v>34</v>
      </c>
      <c r="D89" t="s">
        <v>9</v>
      </c>
      <c r="E89" t="s">
        <v>9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0.00206</v>
      </c>
      <c r="Q89" t="n">
        <v>0.00488</v>
      </c>
      <c r="R89" t="n">
        <v>0.00488</v>
      </c>
      <c r="S89" t="n">
        <v>0.00198</v>
      </c>
      <c r="T89" t="n">
        <v>0.00198</v>
      </c>
      <c r="U89" t="n">
        <v>0.00198</v>
      </c>
      <c r="V89" t="n">
        <v>0.00206</v>
      </c>
      <c r="W89" t="n">
        <v>0.00488</v>
      </c>
      <c r="X89" t="n">
        <v>0.00488</v>
      </c>
      <c r="Y89" t="n">
        <v>0.00198</v>
      </c>
      <c r="Z89" t="n">
        <v>0.00198</v>
      </c>
      <c r="AA89" t="n">
        <v>0.00198</v>
      </c>
      <c r="AB89" t="n">
        <v>0.5970041588063797</v>
      </c>
      <c r="AC89" t="n">
        <v>6.687371610862811</v>
      </c>
      <c r="AD89" t="n">
        <v>215.016</v>
      </c>
      <c r="AE89" t="n">
        <v>0.03</v>
      </c>
      <c r="AF89" t="n">
        <v>1384</v>
      </c>
      <c r="AG89" t="n">
        <v>4588</v>
      </c>
      <c r="AH89" t="n">
        <v>5745</v>
      </c>
      <c r="AI89" t="n">
        <v>6142</v>
      </c>
    </row>
    <row r="90" spans="1:39">
      <c r="B90" t="n">
        <v>34</v>
      </c>
      <c r="C90" t="n">
        <v>34</v>
      </c>
      <c r="D90" t="s">
        <v>9</v>
      </c>
      <c r="E90" t="s">
        <v>9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0.00206</v>
      </c>
      <c r="Q90" t="n">
        <v>0.00488</v>
      </c>
      <c r="R90" t="n">
        <v>0.00488</v>
      </c>
      <c r="S90" t="n">
        <v>0.00198</v>
      </c>
      <c r="T90" t="n">
        <v>0.00198</v>
      </c>
      <c r="U90" t="n">
        <v>0.00198</v>
      </c>
      <c r="V90" t="n">
        <v>0.00206</v>
      </c>
      <c r="W90" t="n">
        <v>0.00488</v>
      </c>
      <c r="X90" t="n">
        <v>0.00488</v>
      </c>
      <c r="Y90" t="n">
        <v>0.00198</v>
      </c>
      <c r="Z90" t="n">
        <v>0.00198</v>
      </c>
      <c r="AA90" t="n">
        <v>0.00198</v>
      </c>
      <c r="AB90" t="n">
        <v>0.5970041588063797</v>
      </c>
      <c r="AC90" t="n">
        <v>6.687371610862811</v>
      </c>
      <c r="AD90" t="n">
        <v>215.016</v>
      </c>
      <c r="AE90" t="n">
        <v>0.035</v>
      </c>
      <c r="AF90" t="n">
        <v>1292</v>
      </c>
      <c r="AG90" t="n">
        <v>3980</v>
      </c>
      <c r="AH90" t="n">
        <v>4924</v>
      </c>
      <c r="AI90" t="n">
        <v>5265</v>
      </c>
    </row>
    <row r="91" spans="1:39">
      <c r="B91" t="n">
        <v>34</v>
      </c>
      <c r="C91" t="n">
        <v>34</v>
      </c>
      <c r="D91" t="s">
        <v>9</v>
      </c>
      <c r="E91" t="s">
        <v>9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0.00206</v>
      </c>
      <c r="Q91" t="n">
        <v>0.00488</v>
      </c>
      <c r="R91" t="n">
        <v>0.00488</v>
      </c>
      <c r="S91" t="n">
        <v>0.00198</v>
      </c>
      <c r="T91" t="n">
        <v>0.00198</v>
      </c>
      <c r="U91" t="n">
        <v>0.00198</v>
      </c>
      <c r="V91" t="n">
        <v>0.00206</v>
      </c>
      <c r="W91" t="n">
        <v>0.00488</v>
      </c>
      <c r="X91" t="n">
        <v>0.00488</v>
      </c>
      <c r="Y91" t="n">
        <v>0.00198</v>
      </c>
      <c r="Z91" t="n">
        <v>0.00198</v>
      </c>
      <c r="AA91" t="n">
        <v>0.00198</v>
      </c>
      <c r="AB91" t="n">
        <v>0.5970041588063797</v>
      </c>
      <c r="AC91" t="n">
        <v>6.687371610862811</v>
      </c>
      <c r="AD91" t="n">
        <v>215.016</v>
      </c>
      <c r="AE91" t="n">
        <v>0.04</v>
      </c>
      <c r="AF91" t="n">
        <v>1208</v>
      </c>
      <c r="AG91" t="n">
        <v>3518</v>
      </c>
      <c r="AH91" t="n">
        <v>4309</v>
      </c>
      <c r="AI91" t="n">
        <v>4607</v>
      </c>
    </row>
    <row r="92" spans="1:39">
      <c r="B92" t="n">
        <v>34</v>
      </c>
      <c r="C92" t="n">
        <v>34</v>
      </c>
      <c r="D92" t="s">
        <v>9</v>
      </c>
      <c r="E92" t="s">
        <v>9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0.00206</v>
      </c>
      <c r="Q92" t="n">
        <v>0.00488</v>
      </c>
      <c r="R92" t="n">
        <v>0.00488</v>
      </c>
      <c r="S92" t="n">
        <v>0.00198</v>
      </c>
      <c r="T92" t="n">
        <v>0.00198</v>
      </c>
      <c r="U92" t="n">
        <v>0.00198</v>
      </c>
      <c r="V92" t="n">
        <v>0.00206</v>
      </c>
      <c r="W92" t="n">
        <v>0.00488</v>
      </c>
      <c r="X92" t="n">
        <v>0.00488</v>
      </c>
      <c r="Y92" t="n">
        <v>0.00198</v>
      </c>
      <c r="Z92" t="n">
        <v>0.00198</v>
      </c>
      <c r="AA92" t="n">
        <v>0.00198</v>
      </c>
      <c r="AB92" t="n">
        <v>0.5970041588063797</v>
      </c>
      <c r="AC92" t="n">
        <v>6.687371610862811</v>
      </c>
      <c r="AD92" t="n">
        <v>215.016</v>
      </c>
      <c r="AE92" t="n">
        <v>0.045</v>
      </c>
      <c r="AF92" t="n">
        <v>1132</v>
      </c>
      <c r="AG92" t="n">
        <v>3155</v>
      </c>
      <c r="AH92" t="n">
        <v>3830</v>
      </c>
      <c r="AI92" t="n">
        <v>4095</v>
      </c>
    </row>
    <row r="93" spans="1:39">
      <c r="B93" t="n">
        <v>34</v>
      </c>
      <c r="C93" t="n">
        <v>34</v>
      </c>
      <c r="D93" t="s">
        <v>9</v>
      </c>
      <c r="E93" t="s">
        <v>9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0.00206</v>
      </c>
      <c r="Q93" t="n">
        <v>0.00488</v>
      </c>
      <c r="R93" t="n">
        <v>0.00488</v>
      </c>
      <c r="S93" t="n">
        <v>0.00198</v>
      </c>
      <c r="T93" t="n">
        <v>0.00198</v>
      </c>
      <c r="U93" t="n">
        <v>0.00198</v>
      </c>
      <c r="V93" t="n">
        <v>0.00206</v>
      </c>
      <c r="W93" t="n">
        <v>0.00488</v>
      </c>
      <c r="X93" t="n">
        <v>0.00488</v>
      </c>
      <c r="Y93" t="n">
        <v>0.00198</v>
      </c>
      <c r="Z93" t="n">
        <v>0.00198</v>
      </c>
      <c r="AA93" t="n">
        <v>0.00198</v>
      </c>
      <c r="AB93" t="n">
        <v>0.5970041588063797</v>
      </c>
      <c r="AC93" t="n">
        <v>6.687371610862811</v>
      </c>
      <c r="AD93" t="n">
        <v>215.016</v>
      </c>
      <c r="AE93" t="n">
        <v>0.05</v>
      </c>
      <c r="AF93" t="n">
        <v>1064</v>
      </c>
      <c r="AG93" t="n">
        <v>2860</v>
      </c>
      <c r="AH93" t="n">
        <v>3447</v>
      </c>
      <c r="AI93" t="n">
        <v>3685</v>
      </c>
    </row>
    <row r="94" spans="1:39">
      <c r="B94" t="n">
        <v>34</v>
      </c>
      <c r="C94" t="n">
        <v>34</v>
      </c>
      <c r="D94" t="s">
        <v>9</v>
      </c>
      <c r="E94" t="s">
        <v>9</v>
      </c>
      <c r="F94" t="n">
        <v>30</v>
      </c>
      <c r="G94" t="n">
        <v>30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0.00204</v>
      </c>
      <c r="Q94" t="n">
        <v>0.00483</v>
      </c>
      <c r="R94" t="n">
        <v>0.00483</v>
      </c>
      <c r="S94" t="n">
        <v>0.00198</v>
      </c>
      <c r="T94" t="n">
        <v>0.00198</v>
      </c>
      <c r="U94" t="n">
        <v>0.00198</v>
      </c>
      <c r="V94" t="n">
        <v>0.00204</v>
      </c>
      <c r="W94" t="n">
        <v>0.00483</v>
      </c>
      <c r="X94" t="n">
        <v>0.00483</v>
      </c>
      <c r="Y94" t="n">
        <v>0.00198</v>
      </c>
      <c r="Z94" t="n">
        <v>0.00198</v>
      </c>
      <c r="AA94" t="n">
        <v>0.00198</v>
      </c>
      <c r="AB94" t="n">
        <v>0.598076016120734</v>
      </c>
      <c r="AC94" t="n">
        <v>6.693372150097277</v>
      </c>
      <c r="AD94" t="n">
        <v>215.016</v>
      </c>
      <c r="AE94" t="n">
        <v>0.02</v>
      </c>
      <c r="AF94" t="n">
        <v>1600</v>
      </c>
      <c r="AG94" t="n">
        <v>6667</v>
      </c>
      <c r="AH94" t="n">
        <v>8617</v>
      </c>
      <c r="AI94" t="n">
        <v>9213</v>
      </c>
    </row>
    <row r="95" spans="1:39">
      <c r="B95" t="n">
        <v>34</v>
      </c>
      <c r="C95" t="n">
        <v>34</v>
      </c>
      <c r="D95" t="s">
        <v>9</v>
      </c>
      <c r="E95" t="s">
        <v>9</v>
      </c>
      <c r="F95" t="n">
        <v>30</v>
      </c>
      <c r="G95" t="n">
        <v>30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0.00204</v>
      </c>
      <c r="Q95" t="n">
        <v>0.00483</v>
      </c>
      <c r="R95" t="n">
        <v>0.00483</v>
      </c>
      <c r="S95" t="n">
        <v>0.00198</v>
      </c>
      <c r="T95" t="n">
        <v>0.00198</v>
      </c>
      <c r="U95" t="n">
        <v>0.00198</v>
      </c>
      <c r="V95" t="n">
        <v>0.00204</v>
      </c>
      <c r="W95" t="n">
        <v>0.00483</v>
      </c>
      <c r="X95" t="n">
        <v>0.00483</v>
      </c>
      <c r="Y95" t="n">
        <v>0.00198</v>
      </c>
      <c r="Z95" t="n">
        <v>0.00198</v>
      </c>
      <c r="AA95" t="n">
        <v>0.00198</v>
      </c>
      <c r="AB95" t="n">
        <v>0.598076016120734</v>
      </c>
      <c r="AC95" t="n">
        <v>6.693372150097277</v>
      </c>
      <c r="AD95" t="n">
        <v>215.016</v>
      </c>
      <c r="AE95" t="n">
        <v>0.025</v>
      </c>
      <c r="AF95" t="n">
        <v>1486</v>
      </c>
      <c r="AG95" t="n">
        <v>5426</v>
      </c>
      <c r="AH95" t="n">
        <v>6894</v>
      </c>
      <c r="AI95" t="n">
        <v>7371</v>
      </c>
    </row>
    <row r="96" spans="1:39">
      <c r="B96" t="n">
        <v>34</v>
      </c>
      <c r="C96" t="n">
        <v>34</v>
      </c>
      <c r="D96" t="s">
        <v>9</v>
      </c>
      <c r="E96" t="s">
        <v>9</v>
      </c>
      <c r="F96" t="n">
        <v>30</v>
      </c>
      <c r="G96" t="n">
        <v>30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0.00204</v>
      </c>
      <c r="Q96" t="n">
        <v>0.00483</v>
      </c>
      <c r="R96" t="n">
        <v>0.00483</v>
      </c>
      <c r="S96" t="n">
        <v>0.00198</v>
      </c>
      <c r="T96" t="n">
        <v>0.00198</v>
      </c>
      <c r="U96" t="n">
        <v>0.00198</v>
      </c>
      <c r="V96" t="n">
        <v>0.00204</v>
      </c>
      <c r="W96" t="n">
        <v>0.00483</v>
      </c>
      <c r="X96" t="n">
        <v>0.00483</v>
      </c>
      <c r="Y96" t="n">
        <v>0.00198</v>
      </c>
      <c r="Z96" t="n">
        <v>0.00198</v>
      </c>
      <c r="AA96" t="n">
        <v>0.00198</v>
      </c>
      <c r="AB96" t="n">
        <v>0.598076016120734</v>
      </c>
      <c r="AC96" t="n">
        <v>6.693372150097277</v>
      </c>
      <c r="AD96" t="n">
        <v>215.016</v>
      </c>
      <c r="AE96" t="n">
        <v>0.03</v>
      </c>
      <c r="AF96" t="n">
        <v>1384</v>
      </c>
      <c r="AG96" t="n">
        <v>4588</v>
      </c>
      <c r="AH96" t="n">
        <v>5745</v>
      </c>
      <c r="AI96" t="n">
        <v>6142</v>
      </c>
    </row>
    <row r="97" spans="1:39">
      <c r="B97" t="n">
        <v>34</v>
      </c>
      <c r="C97" t="n">
        <v>34</v>
      </c>
      <c r="D97" t="s">
        <v>9</v>
      </c>
      <c r="E97" t="s">
        <v>9</v>
      </c>
      <c r="F97" t="n">
        <v>30</v>
      </c>
      <c r="G97" t="n">
        <v>30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0.00204</v>
      </c>
      <c r="Q97" t="n">
        <v>0.00483</v>
      </c>
      <c r="R97" t="n">
        <v>0.00483</v>
      </c>
      <c r="S97" t="n">
        <v>0.00198</v>
      </c>
      <c r="T97" t="n">
        <v>0.00198</v>
      </c>
      <c r="U97" t="n">
        <v>0.00198</v>
      </c>
      <c r="V97" t="n">
        <v>0.00204</v>
      </c>
      <c r="W97" t="n">
        <v>0.00483</v>
      </c>
      <c r="X97" t="n">
        <v>0.00483</v>
      </c>
      <c r="Y97" t="n">
        <v>0.00198</v>
      </c>
      <c r="Z97" t="n">
        <v>0.00198</v>
      </c>
      <c r="AA97" t="n">
        <v>0.00198</v>
      </c>
      <c r="AB97" t="n">
        <v>0.598076016120734</v>
      </c>
      <c r="AC97" t="n">
        <v>6.693372150097277</v>
      </c>
      <c r="AD97" t="n">
        <v>215.016</v>
      </c>
      <c r="AE97" t="n">
        <v>0.035</v>
      </c>
      <c r="AF97" t="n">
        <v>1292</v>
      </c>
      <c r="AG97" t="n">
        <v>3980</v>
      </c>
      <c r="AH97" t="n">
        <v>4924</v>
      </c>
      <c r="AI97" t="n">
        <v>5265</v>
      </c>
    </row>
    <row r="98" spans="1:39">
      <c r="B98" t="n">
        <v>34</v>
      </c>
      <c r="C98" t="n">
        <v>34</v>
      </c>
      <c r="D98" t="s">
        <v>9</v>
      </c>
      <c r="E98" t="s">
        <v>9</v>
      </c>
      <c r="F98" t="n">
        <v>30</v>
      </c>
      <c r="G98" t="n">
        <v>30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0.00204</v>
      </c>
      <c r="Q98" t="n">
        <v>0.00483</v>
      </c>
      <c r="R98" t="n">
        <v>0.00483</v>
      </c>
      <c r="S98" t="n">
        <v>0.00198</v>
      </c>
      <c r="T98" t="n">
        <v>0.00198</v>
      </c>
      <c r="U98" t="n">
        <v>0.00198</v>
      </c>
      <c r="V98" t="n">
        <v>0.00204</v>
      </c>
      <c r="W98" t="n">
        <v>0.00483</v>
      </c>
      <c r="X98" t="n">
        <v>0.00483</v>
      </c>
      <c r="Y98" t="n">
        <v>0.00198</v>
      </c>
      <c r="Z98" t="n">
        <v>0.00198</v>
      </c>
      <c r="AA98" t="n">
        <v>0.00198</v>
      </c>
      <c r="AB98" t="n">
        <v>0.598076016120734</v>
      </c>
      <c r="AC98" t="n">
        <v>6.693372150097277</v>
      </c>
      <c r="AD98" t="n">
        <v>215.016</v>
      </c>
      <c r="AE98" t="n">
        <v>0.04</v>
      </c>
      <c r="AF98" t="n">
        <v>1208</v>
      </c>
      <c r="AG98" t="n">
        <v>3518</v>
      </c>
      <c r="AH98" t="n">
        <v>4309</v>
      </c>
      <c r="AI98" t="n">
        <v>4607</v>
      </c>
    </row>
    <row r="99" spans="1:39">
      <c r="B99" t="n">
        <v>34</v>
      </c>
      <c r="C99" t="n">
        <v>34</v>
      </c>
      <c r="D99" t="s">
        <v>9</v>
      </c>
      <c r="E99" t="s">
        <v>9</v>
      </c>
      <c r="F99" t="n">
        <v>30</v>
      </c>
      <c r="G99" t="n">
        <v>30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0.00204</v>
      </c>
      <c r="Q99" t="n">
        <v>0.00483</v>
      </c>
      <c r="R99" t="n">
        <v>0.00483</v>
      </c>
      <c r="S99" t="n">
        <v>0.00198</v>
      </c>
      <c r="T99" t="n">
        <v>0.00198</v>
      </c>
      <c r="U99" t="n">
        <v>0.00198</v>
      </c>
      <c r="V99" t="n">
        <v>0.00204</v>
      </c>
      <c r="W99" t="n">
        <v>0.00483</v>
      </c>
      <c r="X99" t="n">
        <v>0.00483</v>
      </c>
      <c r="Y99" t="n">
        <v>0.00198</v>
      </c>
      <c r="Z99" t="n">
        <v>0.00198</v>
      </c>
      <c r="AA99" t="n">
        <v>0.00198</v>
      </c>
      <c r="AB99" t="n">
        <v>0.598076016120734</v>
      </c>
      <c r="AC99" t="n">
        <v>6.693372150097277</v>
      </c>
      <c r="AD99" t="n">
        <v>215.016</v>
      </c>
      <c r="AE99" t="n">
        <v>0.045</v>
      </c>
      <c r="AF99" t="n">
        <v>1132</v>
      </c>
      <c r="AG99" t="n">
        <v>3155</v>
      </c>
      <c r="AH99" t="n">
        <v>3830</v>
      </c>
      <c r="AI99" t="n">
        <v>4095</v>
      </c>
    </row>
    <row r="100" spans="1:39">
      <c r="B100" t="n">
        <v>34</v>
      </c>
      <c r="C100" t="n">
        <v>34</v>
      </c>
      <c r="D100" t="s">
        <v>9</v>
      </c>
      <c r="E100" t="s">
        <v>9</v>
      </c>
      <c r="F100" t="n">
        <v>30</v>
      </c>
      <c r="G100" t="n">
        <v>30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0.00204</v>
      </c>
      <c r="Q100" t="n">
        <v>0.00483</v>
      </c>
      <c r="R100" t="n">
        <v>0.00483</v>
      </c>
      <c r="S100" t="n">
        <v>0.00198</v>
      </c>
      <c r="T100" t="n">
        <v>0.00198</v>
      </c>
      <c r="U100" t="n">
        <v>0.00198</v>
      </c>
      <c r="V100" t="n">
        <v>0.00204</v>
      </c>
      <c r="W100" t="n">
        <v>0.00483</v>
      </c>
      <c r="X100" t="n">
        <v>0.00483</v>
      </c>
      <c r="Y100" t="n">
        <v>0.00198</v>
      </c>
      <c r="Z100" t="n">
        <v>0.00198</v>
      </c>
      <c r="AA100" t="n">
        <v>0.00198</v>
      </c>
      <c r="AB100" t="n">
        <v>0.598076016120734</v>
      </c>
      <c r="AC100" t="n">
        <v>6.693372150097277</v>
      </c>
      <c r="AD100" t="n">
        <v>215.016</v>
      </c>
      <c r="AE100" t="n">
        <v>0.05</v>
      </c>
      <c r="AF100" t="n">
        <v>1064</v>
      </c>
      <c r="AG100" t="n">
        <v>2860</v>
      </c>
      <c r="AH100" t="n">
        <v>3447</v>
      </c>
      <c r="AI100" t="n">
        <v>3685</v>
      </c>
    </row>
    <row r="101" spans="1:39">
      <c r="B101" t="n">
        <v>34</v>
      </c>
      <c r="C101" t="n">
        <v>34</v>
      </c>
      <c r="D101" t="s">
        <v>9</v>
      </c>
      <c r="E101" t="s">
        <v>9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0.00202</v>
      </c>
      <c r="Q101" t="n">
        <v>0.00478</v>
      </c>
      <c r="R101" t="n">
        <v>0.00478</v>
      </c>
      <c r="S101" t="n">
        <v>0.00198</v>
      </c>
      <c r="T101" t="n">
        <v>0.00198</v>
      </c>
      <c r="U101" t="n">
        <v>0.00198</v>
      </c>
      <c r="V101" t="n">
        <v>0.00202</v>
      </c>
      <c r="W101" t="n">
        <v>0.00478</v>
      </c>
      <c r="X101" t="n">
        <v>0.00478</v>
      </c>
      <c r="Y101" t="n">
        <v>0.00198</v>
      </c>
      <c r="Z101" t="n">
        <v>0.00198</v>
      </c>
      <c r="AA101" t="n">
        <v>0.00198</v>
      </c>
      <c r="AB101" t="n">
        <v>0.5991618075801749</v>
      </c>
      <c r="AC101" t="n">
        <v>6.699445216541054</v>
      </c>
      <c r="AD101" t="n">
        <v>215.016</v>
      </c>
      <c r="AE101" t="n">
        <v>0.02</v>
      </c>
      <c r="AF101" t="n">
        <v>1597</v>
      </c>
      <c r="AG101" t="n">
        <v>6631</v>
      </c>
      <c r="AH101" t="n">
        <v>8603</v>
      </c>
      <c r="AI101" t="n">
        <v>9199</v>
      </c>
    </row>
    <row r="102" spans="1:39">
      <c r="B102" t="n">
        <v>34</v>
      </c>
      <c r="C102" t="n">
        <v>34</v>
      </c>
      <c r="D102" t="s">
        <v>9</v>
      </c>
      <c r="E102" t="s">
        <v>9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0.00202</v>
      </c>
      <c r="Q102" t="n">
        <v>0.00478</v>
      </c>
      <c r="R102" t="n">
        <v>0.00478</v>
      </c>
      <c r="S102" t="n">
        <v>0.00198</v>
      </c>
      <c r="T102" t="n">
        <v>0.00198</v>
      </c>
      <c r="U102" t="n">
        <v>0.00198</v>
      </c>
      <c r="V102" t="n">
        <v>0.00202</v>
      </c>
      <c r="W102" t="n">
        <v>0.00478</v>
      </c>
      <c r="X102" t="n">
        <v>0.00478</v>
      </c>
      <c r="Y102" t="n">
        <v>0.00198</v>
      </c>
      <c r="Z102" t="n">
        <v>0.00198</v>
      </c>
      <c r="AA102" t="n">
        <v>0.00198</v>
      </c>
      <c r="AB102" t="n">
        <v>0.5991618075801749</v>
      </c>
      <c r="AC102" t="n">
        <v>6.699445216541054</v>
      </c>
      <c r="AD102" t="n">
        <v>215.016</v>
      </c>
      <c r="AE102" t="n">
        <v>0.025</v>
      </c>
      <c r="AF102" t="n">
        <v>1484</v>
      </c>
      <c r="AG102" t="n">
        <v>5399</v>
      </c>
      <c r="AH102" t="n">
        <v>6882</v>
      </c>
      <c r="AI102" t="n">
        <v>7359</v>
      </c>
    </row>
    <row r="103" spans="1:39">
      <c r="B103" t="n">
        <v>34</v>
      </c>
      <c r="C103" t="n">
        <v>34</v>
      </c>
      <c r="D103" t="s">
        <v>9</v>
      </c>
      <c r="E103" t="s">
        <v>9</v>
      </c>
      <c r="F103" t="n">
        <v>32</v>
      </c>
      <c r="G103" t="n">
        <v>32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0.00202</v>
      </c>
      <c r="Q103" t="n">
        <v>0.00478</v>
      </c>
      <c r="R103" t="n">
        <v>0.00478</v>
      </c>
      <c r="S103" t="n">
        <v>0.00198</v>
      </c>
      <c r="T103" t="n">
        <v>0.00198</v>
      </c>
      <c r="U103" t="n">
        <v>0.00198</v>
      </c>
      <c r="V103" t="n">
        <v>0.00202</v>
      </c>
      <c r="W103" t="n">
        <v>0.00478</v>
      </c>
      <c r="X103" t="n">
        <v>0.00478</v>
      </c>
      <c r="Y103" t="n">
        <v>0.00198</v>
      </c>
      <c r="Z103" t="n">
        <v>0.00198</v>
      </c>
      <c r="AA103" t="n">
        <v>0.00198</v>
      </c>
      <c r="AB103" t="n">
        <v>0.5991618075801749</v>
      </c>
      <c r="AC103" t="n">
        <v>6.699445216541054</v>
      </c>
      <c r="AD103" t="n">
        <v>215.016</v>
      </c>
      <c r="AE103" t="n">
        <v>0.03</v>
      </c>
      <c r="AF103" t="n">
        <v>1381</v>
      </c>
      <c r="AG103" t="n">
        <v>4566</v>
      </c>
      <c r="AH103" t="n">
        <v>5735</v>
      </c>
      <c r="AI103" t="n">
        <v>6133</v>
      </c>
    </row>
    <row r="104" spans="1:39">
      <c r="B104" t="n">
        <v>34</v>
      </c>
      <c r="C104" t="n">
        <v>34</v>
      </c>
      <c r="D104" t="s">
        <v>9</v>
      </c>
      <c r="E104" t="s">
        <v>9</v>
      </c>
      <c r="F104" t="n">
        <v>32</v>
      </c>
      <c r="G104" t="n">
        <v>32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0.00202</v>
      </c>
      <c r="Q104" t="n">
        <v>0.00478</v>
      </c>
      <c r="R104" t="n">
        <v>0.00478</v>
      </c>
      <c r="S104" t="n">
        <v>0.00198</v>
      </c>
      <c r="T104" t="n">
        <v>0.00198</v>
      </c>
      <c r="U104" t="n">
        <v>0.00198</v>
      </c>
      <c r="V104" t="n">
        <v>0.00202</v>
      </c>
      <c r="W104" t="n">
        <v>0.00478</v>
      </c>
      <c r="X104" t="n">
        <v>0.00478</v>
      </c>
      <c r="Y104" t="n">
        <v>0.00198</v>
      </c>
      <c r="Z104" t="n">
        <v>0.00198</v>
      </c>
      <c r="AA104" t="n">
        <v>0.00198</v>
      </c>
      <c r="AB104" t="n">
        <v>0.5991618075801749</v>
      </c>
      <c r="AC104" t="n">
        <v>6.699445216541054</v>
      </c>
      <c r="AD104" t="n">
        <v>215.016</v>
      </c>
      <c r="AE104" t="n">
        <v>0.035</v>
      </c>
      <c r="AF104" t="n">
        <v>1289</v>
      </c>
      <c r="AG104" t="n">
        <v>3962</v>
      </c>
      <c r="AH104" t="n">
        <v>4916</v>
      </c>
      <c r="AI104" t="n">
        <v>5257</v>
      </c>
    </row>
    <row r="105" spans="1:39">
      <c r="B105" t="n">
        <v>34</v>
      </c>
      <c r="C105" t="n">
        <v>34</v>
      </c>
      <c r="D105" t="s">
        <v>9</v>
      </c>
      <c r="E105" t="s">
        <v>9</v>
      </c>
      <c r="F105" t="n">
        <v>32</v>
      </c>
      <c r="G105" t="n">
        <v>32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0.00202</v>
      </c>
      <c r="Q105" t="n">
        <v>0.00478</v>
      </c>
      <c r="R105" t="n">
        <v>0.00478</v>
      </c>
      <c r="S105" t="n">
        <v>0.00198</v>
      </c>
      <c r="T105" t="n">
        <v>0.00198</v>
      </c>
      <c r="U105" t="n">
        <v>0.00198</v>
      </c>
      <c r="V105" t="n">
        <v>0.00202</v>
      </c>
      <c r="W105" t="n">
        <v>0.00478</v>
      </c>
      <c r="X105" t="n">
        <v>0.00478</v>
      </c>
      <c r="Y105" t="n">
        <v>0.00198</v>
      </c>
      <c r="Z105" t="n">
        <v>0.00198</v>
      </c>
      <c r="AA105" t="n">
        <v>0.00198</v>
      </c>
      <c r="AB105" t="n">
        <v>0.5991618075801749</v>
      </c>
      <c r="AC105" t="n">
        <v>6.699445216541054</v>
      </c>
      <c r="AD105" t="n">
        <v>215.016</v>
      </c>
      <c r="AE105" t="n">
        <v>0.04</v>
      </c>
      <c r="AF105" t="n">
        <v>1206</v>
      </c>
      <c r="AG105" t="n">
        <v>3503</v>
      </c>
      <c r="AH105" t="n">
        <v>4302</v>
      </c>
      <c r="AI105" t="n">
        <v>4600</v>
      </c>
    </row>
    <row r="106" spans="1:39">
      <c r="B106" t="n">
        <v>34</v>
      </c>
      <c r="C106" t="n">
        <v>34</v>
      </c>
      <c r="D106" t="s">
        <v>9</v>
      </c>
      <c r="E106" t="s">
        <v>9</v>
      </c>
      <c r="F106" t="n">
        <v>32</v>
      </c>
      <c r="G106" t="n">
        <v>32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0.00202</v>
      </c>
      <c r="Q106" t="n">
        <v>0.00478</v>
      </c>
      <c r="R106" t="n">
        <v>0.00478</v>
      </c>
      <c r="S106" t="n">
        <v>0.00198</v>
      </c>
      <c r="T106" t="n">
        <v>0.00198</v>
      </c>
      <c r="U106" t="n">
        <v>0.00198</v>
      </c>
      <c r="V106" t="n">
        <v>0.00202</v>
      </c>
      <c r="W106" t="n">
        <v>0.00478</v>
      </c>
      <c r="X106" t="n">
        <v>0.00478</v>
      </c>
      <c r="Y106" t="n">
        <v>0.00198</v>
      </c>
      <c r="Z106" t="n">
        <v>0.00198</v>
      </c>
      <c r="AA106" t="n">
        <v>0.00198</v>
      </c>
      <c r="AB106" t="n">
        <v>0.5991618075801749</v>
      </c>
      <c r="AC106" t="n">
        <v>6.699445216541054</v>
      </c>
      <c r="AD106" t="n">
        <v>215.016</v>
      </c>
      <c r="AE106" t="n">
        <v>0.045</v>
      </c>
      <c r="AF106" t="n">
        <v>1130</v>
      </c>
      <c r="AG106" t="n">
        <v>3142</v>
      </c>
      <c r="AH106" t="n">
        <v>3824</v>
      </c>
      <c r="AI106" t="n">
        <v>4089</v>
      </c>
    </row>
    <row r="107" spans="1:39">
      <c r="B107" t="n">
        <v>34</v>
      </c>
      <c r="C107" t="n">
        <v>34</v>
      </c>
      <c r="D107" t="s">
        <v>9</v>
      </c>
      <c r="E107" t="s">
        <v>9</v>
      </c>
      <c r="F107" t="n">
        <v>32</v>
      </c>
      <c r="G107" t="n">
        <v>32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0.00202</v>
      </c>
      <c r="Q107" t="n">
        <v>0.00478</v>
      </c>
      <c r="R107" t="n">
        <v>0.00478</v>
      </c>
      <c r="S107" t="n">
        <v>0.00198</v>
      </c>
      <c r="T107" t="n">
        <v>0.00198</v>
      </c>
      <c r="U107" t="n">
        <v>0.00198</v>
      </c>
      <c r="V107" t="n">
        <v>0.00202</v>
      </c>
      <c r="W107" t="n">
        <v>0.00478</v>
      </c>
      <c r="X107" t="n">
        <v>0.00478</v>
      </c>
      <c r="Y107" t="n">
        <v>0.00198</v>
      </c>
      <c r="Z107" t="n">
        <v>0.00198</v>
      </c>
      <c r="AA107" t="n">
        <v>0.00198</v>
      </c>
      <c r="AB107" t="n">
        <v>0.5991618075801749</v>
      </c>
      <c r="AC107" t="n">
        <v>6.699445216541054</v>
      </c>
      <c r="AD107" t="n">
        <v>215.016</v>
      </c>
      <c r="AE107" t="n">
        <v>0.05</v>
      </c>
      <c r="AF107" t="n">
        <v>1061</v>
      </c>
      <c r="AG107" t="n">
        <v>2849</v>
      </c>
      <c r="AH107" t="n">
        <v>3441</v>
      </c>
      <c r="AI107" t="n">
        <v>3680</v>
      </c>
    </row>
    <row r="108" spans="1:39">
      <c r="B108" t="n">
        <v>34</v>
      </c>
      <c r="C108" t="n">
        <v>34</v>
      </c>
      <c r="D108" t="s">
        <v>9</v>
      </c>
      <c r="E108" t="s">
        <v>9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0.00196</v>
      </c>
      <c r="Q108" t="n">
        <v>0.00446</v>
      </c>
      <c r="R108" t="n">
        <v>0.00446</v>
      </c>
      <c r="S108" t="n">
        <v>0.00196</v>
      </c>
      <c r="T108" t="n">
        <v>0.00196</v>
      </c>
      <c r="U108" t="n">
        <v>0.00196</v>
      </c>
      <c r="V108" t="n">
        <v>0.00196</v>
      </c>
      <c r="W108" t="n">
        <v>0.00446</v>
      </c>
      <c r="X108" t="n">
        <v>0.00446</v>
      </c>
      <c r="Y108" t="n">
        <v>0.00196</v>
      </c>
      <c r="Z108" t="n">
        <v>0.00196</v>
      </c>
      <c r="AA108" t="n">
        <v>0.00196</v>
      </c>
      <c r="AB108" t="n">
        <v>0.6087912854030502</v>
      </c>
      <c r="AC108" t="n">
        <v>6.559282719168143</v>
      </c>
      <c r="AD108" t="n">
        <v>229.466</v>
      </c>
      <c r="AE108" t="n">
        <v>0.02</v>
      </c>
      <c r="AF108" t="n">
        <v>1531</v>
      </c>
      <c r="AG108" t="n">
        <v>6678</v>
      </c>
      <c r="AH108" t="n">
        <v>8248</v>
      </c>
      <c r="AI108" t="n">
        <v>8808</v>
      </c>
    </row>
    <row r="109" spans="1:39">
      <c r="B109" t="n">
        <v>34</v>
      </c>
      <c r="C109" t="n">
        <v>34</v>
      </c>
      <c r="D109" t="s">
        <v>9</v>
      </c>
      <c r="E109" t="s">
        <v>9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0.00196</v>
      </c>
      <c r="Q109" t="n">
        <v>0.00446</v>
      </c>
      <c r="R109" t="n">
        <v>0.00446</v>
      </c>
      <c r="S109" t="n">
        <v>0.00196</v>
      </c>
      <c r="T109" t="n">
        <v>0.00196</v>
      </c>
      <c r="U109" t="n">
        <v>0.00196</v>
      </c>
      <c r="V109" t="n">
        <v>0.00196</v>
      </c>
      <c r="W109" t="n">
        <v>0.00446</v>
      </c>
      <c r="X109" t="n">
        <v>0.00446</v>
      </c>
      <c r="Y109" t="n">
        <v>0.00196</v>
      </c>
      <c r="Z109" t="n">
        <v>0.00196</v>
      </c>
      <c r="AA109" t="n">
        <v>0.00196</v>
      </c>
      <c r="AB109" t="n">
        <v>0.6087912854030502</v>
      </c>
      <c r="AC109" t="n">
        <v>6.559282719168143</v>
      </c>
      <c r="AD109" t="n">
        <v>229.466</v>
      </c>
      <c r="AE109" t="n">
        <v>0.025</v>
      </c>
      <c r="AF109" t="n">
        <v>1424</v>
      </c>
      <c r="AG109" t="n">
        <v>5413</v>
      </c>
      <c r="AH109" t="n">
        <v>6599</v>
      </c>
      <c r="AI109" t="n">
        <v>7046</v>
      </c>
    </row>
    <row r="110" spans="1:39">
      <c r="B110" t="n">
        <v>34</v>
      </c>
      <c r="C110" t="n">
        <v>34</v>
      </c>
      <c r="D110" t="s">
        <v>9</v>
      </c>
      <c r="E110" t="s">
        <v>9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0.00196</v>
      </c>
      <c r="Q110" t="n">
        <v>0.00446</v>
      </c>
      <c r="R110" t="n">
        <v>0.00446</v>
      </c>
      <c r="S110" t="n">
        <v>0.00196</v>
      </c>
      <c r="T110" t="n">
        <v>0.00196</v>
      </c>
      <c r="U110" t="n">
        <v>0.00196</v>
      </c>
      <c r="V110" t="n">
        <v>0.00196</v>
      </c>
      <c r="W110" t="n">
        <v>0.00446</v>
      </c>
      <c r="X110" t="n">
        <v>0.00446</v>
      </c>
      <c r="Y110" t="n">
        <v>0.00196</v>
      </c>
      <c r="Z110" t="n">
        <v>0.00196</v>
      </c>
      <c r="AA110" t="n">
        <v>0.00196</v>
      </c>
      <c r="AB110" t="n">
        <v>0.6087912854030502</v>
      </c>
      <c r="AC110" t="n">
        <v>6.559282719168143</v>
      </c>
      <c r="AD110" t="n">
        <v>229.466</v>
      </c>
      <c r="AE110" t="n">
        <v>0.03</v>
      </c>
      <c r="AF110" t="n">
        <v>1328</v>
      </c>
      <c r="AG110" t="n">
        <v>4561</v>
      </c>
      <c r="AH110" t="n">
        <v>5499</v>
      </c>
      <c r="AI110" t="n">
        <v>5872</v>
      </c>
    </row>
    <row r="111" spans="1:39">
      <c r="B111" t="n">
        <v>34</v>
      </c>
      <c r="C111" t="n">
        <v>34</v>
      </c>
      <c r="D111" t="s">
        <v>9</v>
      </c>
      <c r="E111" t="s">
        <v>9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0.00196</v>
      </c>
      <c r="Q111" t="n">
        <v>0.00446</v>
      </c>
      <c r="R111" t="n">
        <v>0.00446</v>
      </c>
      <c r="S111" t="n">
        <v>0.00196</v>
      </c>
      <c r="T111" t="n">
        <v>0.00196</v>
      </c>
      <c r="U111" t="n">
        <v>0.00196</v>
      </c>
      <c r="V111" t="n">
        <v>0.00196</v>
      </c>
      <c r="W111" t="n">
        <v>0.00446</v>
      </c>
      <c r="X111" t="n">
        <v>0.00446</v>
      </c>
      <c r="Y111" t="n">
        <v>0.00196</v>
      </c>
      <c r="Z111" t="n">
        <v>0.00196</v>
      </c>
      <c r="AA111" t="n">
        <v>0.00196</v>
      </c>
      <c r="AB111" t="n">
        <v>0.6087912854030502</v>
      </c>
      <c r="AC111" t="n">
        <v>6.559282719168143</v>
      </c>
      <c r="AD111" t="n">
        <v>229.466</v>
      </c>
      <c r="AE111" t="n">
        <v>0.035</v>
      </c>
      <c r="AF111" t="n">
        <v>1241</v>
      </c>
      <c r="AG111" t="n">
        <v>3946</v>
      </c>
      <c r="AH111" t="n">
        <v>4713</v>
      </c>
      <c r="AI111" t="n">
        <v>5033</v>
      </c>
    </row>
    <row r="112" spans="1:39">
      <c r="B112" t="n">
        <v>34</v>
      </c>
      <c r="C112" t="n">
        <v>34</v>
      </c>
      <c r="D112" t="s">
        <v>9</v>
      </c>
      <c r="E112" t="s">
        <v>9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0.00196</v>
      </c>
      <c r="Q112" t="n">
        <v>0.00446</v>
      </c>
      <c r="R112" t="n">
        <v>0.00446</v>
      </c>
      <c r="S112" t="n">
        <v>0.00196</v>
      </c>
      <c r="T112" t="n">
        <v>0.00196</v>
      </c>
      <c r="U112" t="n">
        <v>0.00196</v>
      </c>
      <c r="V112" t="n">
        <v>0.00196</v>
      </c>
      <c r="W112" t="n">
        <v>0.00446</v>
      </c>
      <c r="X112" t="n">
        <v>0.00446</v>
      </c>
      <c r="Y112" t="n">
        <v>0.00196</v>
      </c>
      <c r="Z112" t="n">
        <v>0.00196</v>
      </c>
      <c r="AA112" t="n">
        <v>0.00196</v>
      </c>
      <c r="AB112" t="n">
        <v>0.6087912854030502</v>
      </c>
      <c r="AC112" t="n">
        <v>6.559282719168143</v>
      </c>
      <c r="AD112" t="n">
        <v>229.466</v>
      </c>
      <c r="AE112" t="n">
        <v>0.04</v>
      </c>
      <c r="AF112" t="n">
        <v>1162</v>
      </c>
      <c r="AG112" t="n">
        <v>3480</v>
      </c>
      <c r="AH112" t="n">
        <v>4124</v>
      </c>
      <c r="AI112" t="n">
        <v>4404</v>
      </c>
    </row>
    <row r="113" spans="1:39">
      <c r="B113" t="n">
        <v>34</v>
      </c>
      <c r="C113" t="n">
        <v>34</v>
      </c>
      <c r="D113" t="s">
        <v>9</v>
      </c>
      <c r="E113" t="s">
        <v>9</v>
      </c>
      <c r="F113" t="n">
        <v>24</v>
      </c>
      <c r="G113" t="n">
        <v>24</v>
      </c>
      <c r="H113" t="n">
        <v>0.2</v>
      </c>
      <c r="I113" t="n">
        <v>5000</v>
      </c>
      <c r="J113" t="n">
        <v>60000</v>
      </c>
      <c r="K113" t="n">
        <v>15</v>
      </c>
      <c r="L113" t="n">
        <v>150</v>
      </c>
      <c r="M113" t="n">
        <v>0</v>
      </c>
      <c r="N113" t="n">
        <v>80</v>
      </c>
      <c r="O113" t="n">
        <v>11</v>
      </c>
      <c r="P113" t="n">
        <v>0.00196</v>
      </c>
      <c r="Q113" t="n">
        <v>0.00446</v>
      </c>
      <c r="R113" t="n">
        <v>0.00446</v>
      </c>
      <c r="S113" t="n">
        <v>0.00196</v>
      </c>
      <c r="T113" t="n">
        <v>0.00196</v>
      </c>
      <c r="U113" t="n">
        <v>0.00196</v>
      </c>
      <c r="V113" t="n">
        <v>0.00196</v>
      </c>
      <c r="W113" t="n">
        <v>0.00446</v>
      </c>
      <c r="X113" t="n">
        <v>0.00446</v>
      </c>
      <c r="Y113" t="n">
        <v>0.00196</v>
      </c>
      <c r="Z113" t="n">
        <v>0.00196</v>
      </c>
      <c r="AA113" t="n">
        <v>0.00196</v>
      </c>
      <c r="AB113" t="n">
        <v>0.6087912854030502</v>
      </c>
      <c r="AC113" t="n">
        <v>6.559282719168143</v>
      </c>
      <c r="AD113" t="n">
        <v>229.466</v>
      </c>
      <c r="AE113" t="n">
        <v>0.045</v>
      </c>
      <c r="AF113" t="n">
        <v>1090</v>
      </c>
      <c r="AG113" t="n">
        <v>3114</v>
      </c>
      <c r="AH113" t="n">
        <v>3666</v>
      </c>
      <c r="AI113" t="n">
        <v>3914</v>
      </c>
    </row>
    <row r="114" spans="1:39">
      <c r="B114" t="n">
        <v>34</v>
      </c>
      <c r="C114" t="n">
        <v>34</v>
      </c>
      <c r="D114" t="s">
        <v>9</v>
      </c>
      <c r="E114" t="s">
        <v>9</v>
      </c>
      <c r="F114" t="n">
        <v>24</v>
      </c>
      <c r="G114" t="n">
        <v>24</v>
      </c>
      <c r="H114" t="n">
        <v>0.2</v>
      </c>
      <c r="I114" t="n">
        <v>5000</v>
      </c>
      <c r="J114" t="n">
        <v>60000</v>
      </c>
      <c r="K114" t="n">
        <v>15</v>
      </c>
      <c r="L114" t="n">
        <v>150</v>
      </c>
      <c r="M114" t="n">
        <v>0</v>
      </c>
      <c r="N114" t="n">
        <v>80</v>
      </c>
      <c r="O114" t="n">
        <v>11</v>
      </c>
      <c r="P114" t="n">
        <v>0.00196</v>
      </c>
      <c r="Q114" t="n">
        <v>0.00446</v>
      </c>
      <c r="R114" t="n">
        <v>0.00446</v>
      </c>
      <c r="S114" t="n">
        <v>0.00196</v>
      </c>
      <c r="T114" t="n">
        <v>0.00196</v>
      </c>
      <c r="U114" t="n">
        <v>0.00196</v>
      </c>
      <c r="V114" t="n">
        <v>0.00196</v>
      </c>
      <c r="W114" t="n">
        <v>0.00446</v>
      </c>
      <c r="X114" t="n">
        <v>0.00446</v>
      </c>
      <c r="Y114" t="n">
        <v>0.00196</v>
      </c>
      <c r="Z114" t="n">
        <v>0.00196</v>
      </c>
      <c r="AA114" t="n">
        <v>0.00196</v>
      </c>
      <c r="AB114" t="n">
        <v>0.6087912854030502</v>
      </c>
      <c r="AC114" t="n">
        <v>6.559282719168143</v>
      </c>
      <c r="AD114" t="n">
        <v>229.466</v>
      </c>
      <c r="AE114" t="n">
        <v>0.05</v>
      </c>
      <c r="AF114" t="n">
        <v>1024</v>
      </c>
      <c r="AG114" t="n">
        <v>2819</v>
      </c>
      <c r="AH114" t="n">
        <v>3299</v>
      </c>
      <c r="AI114" t="n">
        <v>3523</v>
      </c>
    </row>
    <row r="115" spans="1:39">
      <c r="B115" t="n">
        <v>34</v>
      </c>
      <c r="C115" t="n">
        <v>34</v>
      </c>
      <c r="D115" t="s">
        <v>9</v>
      </c>
      <c r="E115" t="s">
        <v>9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15</v>
      </c>
      <c r="L115" t="n">
        <v>150</v>
      </c>
      <c r="M115" t="n">
        <v>0</v>
      </c>
      <c r="N115" t="n">
        <v>80</v>
      </c>
      <c r="O115" t="n">
        <v>11</v>
      </c>
      <c r="P115" t="n">
        <v>0.00196</v>
      </c>
      <c r="Q115" t="n">
        <v>0.00441</v>
      </c>
      <c r="R115" t="n">
        <v>0.00441</v>
      </c>
      <c r="S115" t="n">
        <v>0.00196</v>
      </c>
      <c r="T115" t="n">
        <v>0.00196</v>
      </c>
      <c r="U115" t="n">
        <v>0.00196</v>
      </c>
      <c r="V115" t="n">
        <v>0.00196</v>
      </c>
      <c r="W115" t="n">
        <v>0.00441</v>
      </c>
      <c r="X115" t="n">
        <v>0.00441</v>
      </c>
      <c r="Y115" t="n">
        <v>0.00196</v>
      </c>
      <c r="Z115" t="n">
        <v>0.00196</v>
      </c>
      <c r="AA115" t="n">
        <v>0.00196</v>
      </c>
      <c r="AB115" t="n">
        <v>0.6115119825708061</v>
      </c>
      <c r="AC115" t="n">
        <v>7.265915055647134</v>
      </c>
      <c r="AD115" t="n">
        <v>229.466</v>
      </c>
      <c r="AE115" t="n">
        <v>0.02</v>
      </c>
      <c r="AF115" t="n">
        <v>1367</v>
      </c>
      <c r="AG115" t="n">
        <v>4315</v>
      </c>
      <c r="AH115" t="n">
        <v>6926</v>
      </c>
      <c r="AI115" t="n">
        <v>7904</v>
      </c>
    </row>
    <row r="116" spans="1:39">
      <c r="B116" t="n">
        <v>34</v>
      </c>
      <c r="C116" t="n">
        <v>34</v>
      </c>
      <c r="D116" t="s">
        <v>9</v>
      </c>
      <c r="E116" t="s">
        <v>9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15</v>
      </c>
      <c r="L116" t="n">
        <v>150</v>
      </c>
      <c r="M116" t="n">
        <v>0</v>
      </c>
      <c r="N116" t="n">
        <v>80</v>
      </c>
      <c r="O116" t="n">
        <v>11</v>
      </c>
      <c r="P116" t="n">
        <v>0.00196</v>
      </c>
      <c r="Q116" t="n">
        <v>0.00441</v>
      </c>
      <c r="R116" t="n">
        <v>0.00441</v>
      </c>
      <c r="S116" t="n">
        <v>0.00196</v>
      </c>
      <c r="T116" t="n">
        <v>0.00196</v>
      </c>
      <c r="U116" t="n">
        <v>0.00196</v>
      </c>
      <c r="V116" t="n">
        <v>0.00196</v>
      </c>
      <c r="W116" t="n">
        <v>0.00441</v>
      </c>
      <c r="X116" t="n">
        <v>0.00441</v>
      </c>
      <c r="Y116" t="n">
        <v>0.00196</v>
      </c>
      <c r="Z116" t="n">
        <v>0.00196</v>
      </c>
      <c r="AA116" t="n">
        <v>0.00196</v>
      </c>
      <c r="AB116" t="n">
        <v>0.6115119825708061</v>
      </c>
      <c r="AC116" t="n">
        <v>7.265915055647134</v>
      </c>
      <c r="AD116" t="n">
        <v>229.466</v>
      </c>
      <c r="AE116" t="n">
        <v>0.025</v>
      </c>
      <c r="AF116" t="n">
        <v>1263</v>
      </c>
      <c r="AG116" t="n">
        <v>3611</v>
      </c>
      <c r="AH116" t="n">
        <v>5580</v>
      </c>
      <c r="AI116" t="n">
        <v>6324</v>
      </c>
    </row>
    <row r="117" spans="1:39">
      <c r="B117" t="n">
        <v>34</v>
      </c>
      <c r="C117" t="n">
        <v>34</v>
      </c>
      <c r="D117" t="s">
        <v>9</v>
      </c>
      <c r="E117" t="s">
        <v>9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15</v>
      </c>
      <c r="L117" t="n">
        <v>150</v>
      </c>
      <c r="M117" t="n">
        <v>0</v>
      </c>
      <c r="N117" t="n">
        <v>80</v>
      </c>
      <c r="O117" t="n">
        <v>11</v>
      </c>
      <c r="P117" t="n">
        <v>0.00196</v>
      </c>
      <c r="Q117" t="n">
        <v>0.00441</v>
      </c>
      <c r="R117" t="n">
        <v>0.00441</v>
      </c>
      <c r="S117" t="n">
        <v>0.00196</v>
      </c>
      <c r="T117" t="n">
        <v>0.00196</v>
      </c>
      <c r="U117" t="n">
        <v>0.00196</v>
      </c>
      <c r="V117" t="n">
        <v>0.00196</v>
      </c>
      <c r="W117" t="n">
        <v>0.00441</v>
      </c>
      <c r="X117" t="n">
        <v>0.00441</v>
      </c>
      <c r="Y117" t="n">
        <v>0.00196</v>
      </c>
      <c r="Z117" t="n">
        <v>0.00196</v>
      </c>
      <c r="AA117" t="n">
        <v>0.00196</v>
      </c>
      <c r="AB117" t="n">
        <v>0.6115119825708061</v>
      </c>
      <c r="AC117" t="n">
        <v>7.265915055647134</v>
      </c>
      <c r="AD117" t="n">
        <v>229.466</v>
      </c>
      <c r="AE117" t="n">
        <v>0.03</v>
      </c>
      <c r="AF117" t="n">
        <v>1170</v>
      </c>
      <c r="AG117" t="n">
        <v>3123</v>
      </c>
      <c r="AH117" t="n">
        <v>4678</v>
      </c>
      <c r="AI117" t="n">
        <v>5270</v>
      </c>
    </row>
    <row r="118" spans="1:39">
      <c r="B118" t="n">
        <v>34</v>
      </c>
      <c r="C118" t="n">
        <v>34</v>
      </c>
      <c r="D118" t="s">
        <v>9</v>
      </c>
      <c r="E118" t="s">
        <v>9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15</v>
      </c>
      <c r="L118" t="n">
        <v>150</v>
      </c>
      <c r="M118" t="n">
        <v>0</v>
      </c>
      <c r="N118" t="n">
        <v>80</v>
      </c>
      <c r="O118" t="n">
        <v>11</v>
      </c>
      <c r="P118" t="n">
        <v>0.00196</v>
      </c>
      <c r="Q118" t="n">
        <v>0.00441</v>
      </c>
      <c r="R118" t="n">
        <v>0.00441</v>
      </c>
      <c r="S118" t="n">
        <v>0.00196</v>
      </c>
      <c r="T118" t="n">
        <v>0.00196</v>
      </c>
      <c r="U118" t="n">
        <v>0.00196</v>
      </c>
      <c r="V118" t="n">
        <v>0.00196</v>
      </c>
      <c r="W118" t="n">
        <v>0.00441</v>
      </c>
      <c r="X118" t="n">
        <v>0.00441</v>
      </c>
      <c r="Y118" t="n">
        <v>0.00196</v>
      </c>
      <c r="Z118" t="n">
        <v>0.00196</v>
      </c>
      <c r="AA118" t="n">
        <v>0.00196</v>
      </c>
      <c r="AB118" t="n">
        <v>0.6115119825708061</v>
      </c>
      <c r="AC118" t="n">
        <v>7.265915055647134</v>
      </c>
      <c r="AD118" t="n">
        <v>229.466</v>
      </c>
      <c r="AE118" t="n">
        <v>0.035</v>
      </c>
      <c r="AF118" t="n">
        <v>1087</v>
      </c>
      <c r="AG118" t="n">
        <v>2759</v>
      </c>
      <c r="AH118" t="n">
        <v>4030</v>
      </c>
      <c r="AI118" t="n">
        <v>4517</v>
      </c>
    </row>
    <row r="119" spans="1:39">
      <c r="B119" t="n">
        <v>34</v>
      </c>
      <c r="C119" t="n">
        <v>34</v>
      </c>
      <c r="D119" t="s">
        <v>9</v>
      </c>
      <c r="E119" t="s">
        <v>9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15</v>
      </c>
      <c r="L119" t="n">
        <v>150</v>
      </c>
      <c r="M119" t="n">
        <v>0</v>
      </c>
      <c r="N119" t="n">
        <v>80</v>
      </c>
      <c r="O119" t="n">
        <v>11</v>
      </c>
      <c r="P119" t="n">
        <v>0.00196</v>
      </c>
      <c r="Q119" t="n">
        <v>0.00441</v>
      </c>
      <c r="R119" t="n">
        <v>0.00441</v>
      </c>
      <c r="S119" t="n">
        <v>0.00196</v>
      </c>
      <c r="T119" t="n">
        <v>0.00196</v>
      </c>
      <c r="U119" t="n">
        <v>0.00196</v>
      </c>
      <c r="V119" t="n">
        <v>0.00196</v>
      </c>
      <c r="W119" t="n">
        <v>0.00441</v>
      </c>
      <c r="X119" t="n">
        <v>0.00441</v>
      </c>
      <c r="Y119" t="n">
        <v>0.00196</v>
      </c>
      <c r="Z119" t="n">
        <v>0.00196</v>
      </c>
      <c r="AA119" t="n">
        <v>0.00196</v>
      </c>
      <c r="AB119" t="n">
        <v>0.6115119825708061</v>
      </c>
      <c r="AC119" t="n">
        <v>7.265915055647134</v>
      </c>
      <c r="AD119" t="n">
        <v>229.466</v>
      </c>
      <c r="AE119" t="n">
        <v>0.04</v>
      </c>
      <c r="AF119" t="n">
        <v>1012</v>
      </c>
      <c r="AG119" t="n">
        <v>2477</v>
      </c>
      <c r="AH119" t="n">
        <v>3541</v>
      </c>
      <c r="AI119" t="n">
        <v>3952</v>
      </c>
    </row>
    <row r="120" spans="1:39">
      <c r="B120" t="n">
        <v>34</v>
      </c>
      <c r="C120" t="n">
        <v>34</v>
      </c>
      <c r="D120" t="s">
        <v>9</v>
      </c>
      <c r="E120" t="s">
        <v>9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15</v>
      </c>
      <c r="L120" t="n">
        <v>150</v>
      </c>
      <c r="M120" t="n">
        <v>0</v>
      </c>
      <c r="N120" t="n">
        <v>80</v>
      </c>
      <c r="O120" t="n">
        <v>11</v>
      </c>
      <c r="P120" t="n">
        <v>0.00196</v>
      </c>
      <c r="Q120" t="n">
        <v>0.00441</v>
      </c>
      <c r="R120" t="n">
        <v>0.00441</v>
      </c>
      <c r="S120" t="n">
        <v>0.00196</v>
      </c>
      <c r="T120" t="n">
        <v>0.00196</v>
      </c>
      <c r="U120" t="n">
        <v>0.00196</v>
      </c>
      <c r="V120" t="n">
        <v>0.00196</v>
      </c>
      <c r="W120" t="n">
        <v>0.00441</v>
      </c>
      <c r="X120" t="n">
        <v>0.00441</v>
      </c>
      <c r="Y120" t="n">
        <v>0.00196</v>
      </c>
      <c r="Z120" t="n">
        <v>0.00196</v>
      </c>
      <c r="AA120" t="n">
        <v>0.00196</v>
      </c>
      <c r="AB120" t="n">
        <v>0.6115119825708061</v>
      </c>
      <c r="AC120" t="n">
        <v>7.265915055647134</v>
      </c>
      <c r="AD120" t="n">
        <v>229.466</v>
      </c>
      <c r="AE120" t="n">
        <v>0.045</v>
      </c>
      <c r="AF120" t="n">
        <v>945</v>
      </c>
      <c r="AG120" t="n">
        <v>2249</v>
      </c>
      <c r="AH120" t="n">
        <v>3159</v>
      </c>
      <c r="AI120" t="n">
        <v>3513</v>
      </c>
    </row>
    <row r="121" spans="1:39">
      <c r="B121" t="n">
        <v>34</v>
      </c>
      <c r="C121" t="n">
        <v>34</v>
      </c>
      <c r="D121" t="s">
        <v>9</v>
      </c>
      <c r="E121" t="s">
        <v>9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15</v>
      </c>
      <c r="L121" t="n">
        <v>150</v>
      </c>
      <c r="M121" t="n">
        <v>0</v>
      </c>
      <c r="N121" t="n">
        <v>80</v>
      </c>
      <c r="O121" t="n">
        <v>11</v>
      </c>
      <c r="P121" t="n">
        <v>0.00196</v>
      </c>
      <c r="Q121" t="n">
        <v>0.00441</v>
      </c>
      <c r="R121" t="n">
        <v>0.00441</v>
      </c>
      <c r="S121" t="n">
        <v>0.00196</v>
      </c>
      <c r="T121" t="n">
        <v>0.00196</v>
      </c>
      <c r="U121" t="n">
        <v>0.00196</v>
      </c>
      <c r="V121" t="n">
        <v>0.00196</v>
      </c>
      <c r="W121" t="n">
        <v>0.00441</v>
      </c>
      <c r="X121" t="n">
        <v>0.00441</v>
      </c>
      <c r="Y121" t="n">
        <v>0.00196</v>
      </c>
      <c r="Z121" t="n">
        <v>0.00196</v>
      </c>
      <c r="AA121" t="n">
        <v>0.00196</v>
      </c>
      <c r="AB121" t="n">
        <v>0.6115119825708061</v>
      </c>
      <c r="AC121" t="n">
        <v>7.265915055647134</v>
      </c>
      <c r="AD121" t="n">
        <v>229.466</v>
      </c>
      <c r="AE121" t="n">
        <v>0.05</v>
      </c>
      <c r="AF121" t="n">
        <v>885</v>
      </c>
      <c r="AG121" t="n">
        <v>2061</v>
      </c>
      <c r="AH121" t="n">
        <v>2852</v>
      </c>
      <c r="AI121" t="n">
        <v>3162</v>
      </c>
    </row>
    <row r="122" spans="1:39">
      <c r="B122" t="n">
        <v>34</v>
      </c>
      <c r="C122" t="n">
        <v>34</v>
      </c>
      <c r="D122" t="s">
        <v>9</v>
      </c>
      <c r="E122" t="s">
        <v>9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15</v>
      </c>
      <c r="L122" t="n">
        <v>150</v>
      </c>
      <c r="M122" t="n">
        <v>0</v>
      </c>
      <c r="N122" t="n">
        <v>80</v>
      </c>
      <c r="O122" t="n">
        <v>11</v>
      </c>
      <c r="P122" t="n">
        <v>0.00196</v>
      </c>
      <c r="Q122" t="n">
        <v>0.00437</v>
      </c>
      <c r="R122" t="n">
        <v>0.00437</v>
      </c>
      <c r="S122" t="n">
        <v>0.00196</v>
      </c>
      <c r="T122" t="n">
        <v>0.00196</v>
      </c>
      <c r="U122" t="n">
        <v>0.00196</v>
      </c>
      <c r="V122" t="n">
        <v>0.00196</v>
      </c>
      <c r="W122" t="n">
        <v>0.00437</v>
      </c>
      <c r="X122" t="n">
        <v>0.00437</v>
      </c>
      <c r="Y122" t="n">
        <v>0.00196</v>
      </c>
      <c r="Z122" t="n">
        <v>0.00196</v>
      </c>
      <c r="AA122" t="n">
        <v>0.00196</v>
      </c>
      <c r="AB122" t="n">
        <v>0.614723311546841</v>
      </c>
      <c r="AC122" t="n">
        <v>7.28496839475535</v>
      </c>
      <c r="AD122" t="n">
        <v>229.466</v>
      </c>
      <c r="AE122" t="n">
        <v>0.02</v>
      </c>
      <c r="AF122" t="n">
        <v>1364</v>
      </c>
      <c r="AG122" t="n">
        <v>4282</v>
      </c>
      <c r="AH122" t="n">
        <v>6898</v>
      </c>
      <c r="AI122" t="n">
        <v>7893</v>
      </c>
    </row>
    <row r="123" spans="1:39">
      <c r="B123" t="n">
        <v>34</v>
      </c>
      <c r="C123" t="n">
        <v>34</v>
      </c>
      <c r="D123" t="s">
        <v>9</v>
      </c>
      <c r="E123" t="s">
        <v>9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15</v>
      </c>
      <c r="L123" t="n">
        <v>150</v>
      </c>
      <c r="M123" t="n">
        <v>0</v>
      </c>
      <c r="N123" t="n">
        <v>80</v>
      </c>
      <c r="O123" t="n">
        <v>11</v>
      </c>
      <c r="P123" t="n">
        <v>0.00196</v>
      </c>
      <c r="Q123" t="n">
        <v>0.00437</v>
      </c>
      <c r="R123" t="n">
        <v>0.00437</v>
      </c>
      <c r="S123" t="n">
        <v>0.00196</v>
      </c>
      <c r="T123" t="n">
        <v>0.00196</v>
      </c>
      <c r="U123" t="n">
        <v>0.00196</v>
      </c>
      <c r="V123" t="n">
        <v>0.00196</v>
      </c>
      <c r="W123" t="n">
        <v>0.00437</v>
      </c>
      <c r="X123" t="n">
        <v>0.00437</v>
      </c>
      <c r="Y123" t="n">
        <v>0.00196</v>
      </c>
      <c r="Z123" t="n">
        <v>0.00196</v>
      </c>
      <c r="AA123" t="n">
        <v>0.00196</v>
      </c>
      <c r="AB123" t="n">
        <v>0.614723311546841</v>
      </c>
      <c r="AC123" t="n">
        <v>7.28496839475535</v>
      </c>
      <c r="AD123" t="n">
        <v>229.466</v>
      </c>
      <c r="AE123" t="n">
        <v>0.025</v>
      </c>
      <c r="AF123" t="n">
        <v>1261</v>
      </c>
      <c r="AG123" t="n">
        <v>3586</v>
      </c>
      <c r="AH123" t="n">
        <v>5559</v>
      </c>
      <c r="AI123" t="n">
        <v>6314</v>
      </c>
    </row>
    <row r="124" spans="1:39">
      <c r="B124" t="n">
        <v>34</v>
      </c>
      <c r="C124" t="n">
        <v>34</v>
      </c>
      <c r="D124" t="s">
        <v>9</v>
      </c>
      <c r="E124" t="s">
        <v>9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15</v>
      </c>
      <c r="L124" t="n">
        <v>150</v>
      </c>
      <c r="M124" t="n">
        <v>0</v>
      </c>
      <c r="N124" t="n">
        <v>80</v>
      </c>
      <c r="O124" t="n">
        <v>11</v>
      </c>
      <c r="P124" t="n">
        <v>0.00196</v>
      </c>
      <c r="Q124" t="n">
        <v>0.00437</v>
      </c>
      <c r="R124" t="n">
        <v>0.00437</v>
      </c>
      <c r="S124" t="n">
        <v>0.00196</v>
      </c>
      <c r="T124" t="n">
        <v>0.00196</v>
      </c>
      <c r="U124" t="n">
        <v>0.00196</v>
      </c>
      <c r="V124" t="n">
        <v>0.00196</v>
      </c>
      <c r="W124" t="n">
        <v>0.00437</v>
      </c>
      <c r="X124" t="n">
        <v>0.00437</v>
      </c>
      <c r="Y124" t="n">
        <v>0.00196</v>
      </c>
      <c r="Z124" t="n">
        <v>0.00196</v>
      </c>
      <c r="AA124" t="n">
        <v>0.00196</v>
      </c>
      <c r="AB124" t="n">
        <v>0.614723311546841</v>
      </c>
      <c r="AC124" t="n">
        <v>7.28496839475535</v>
      </c>
      <c r="AD124" t="n">
        <v>229.466</v>
      </c>
      <c r="AE124" t="n">
        <v>0.03</v>
      </c>
      <c r="AF124" t="n">
        <v>1168</v>
      </c>
      <c r="AG124" t="n">
        <v>3103</v>
      </c>
      <c r="AH124" t="n">
        <v>4661</v>
      </c>
      <c r="AI124" t="n">
        <v>5262</v>
      </c>
    </row>
    <row r="125" spans="1:39">
      <c r="B125" t="n">
        <v>34</v>
      </c>
      <c r="C125" t="n">
        <v>34</v>
      </c>
      <c r="D125" t="s">
        <v>9</v>
      </c>
      <c r="E125" t="s">
        <v>9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15</v>
      </c>
      <c r="L125" t="n">
        <v>150</v>
      </c>
      <c r="M125" t="n">
        <v>0</v>
      </c>
      <c r="N125" t="n">
        <v>80</v>
      </c>
      <c r="O125" t="n">
        <v>11</v>
      </c>
      <c r="P125" t="n">
        <v>0.00196</v>
      </c>
      <c r="Q125" t="n">
        <v>0.00437</v>
      </c>
      <c r="R125" t="n">
        <v>0.00437</v>
      </c>
      <c r="S125" t="n">
        <v>0.00196</v>
      </c>
      <c r="T125" t="n">
        <v>0.00196</v>
      </c>
      <c r="U125" t="n">
        <v>0.00196</v>
      </c>
      <c r="V125" t="n">
        <v>0.00196</v>
      </c>
      <c r="W125" t="n">
        <v>0.00437</v>
      </c>
      <c r="X125" t="n">
        <v>0.00437</v>
      </c>
      <c r="Y125" t="n">
        <v>0.00196</v>
      </c>
      <c r="Z125" t="n">
        <v>0.00196</v>
      </c>
      <c r="AA125" t="n">
        <v>0.00196</v>
      </c>
      <c r="AB125" t="n">
        <v>0.614723311546841</v>
      </c>
      <c r="AC125" t="n">
        <v>7.28496839475535</v>
      </c>
      <c r="AD125" t="n">
        <v>229.466</v>
      </c>
      <c r="AE125" t="n">
        <v>0.035</v>
      </c>
      <c r="AF125" t="n">
        <v>1085</v>
      </c>
      <c r="AG125" t="n">
        <v>2743</v>
      </c>
      <c r="AH125" t="n">
        <v>4017</v>
      </c>
      <c r="AI125" t="n">
        <v>4510</v>
      </c>
    </row>
    <row r="126" spans="1:39">
      <c r="B126" t="n">
        <v>34</v>
      </c>
      <c r="C126" t="n">
        <v>34</v>
      </c>
      <c r="D126" t="s">
        <v>9</v>
      </c>
      <c r="E126" t="s">
        <v>9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15</v>
      </c>
      <c r="L126" t="n">
        <v>150</v>
      </c>
      <c r="M126" t="n">
        <v>0</v>
      </c>
      <c r="N126" t="n">
        <v>80</v>
      </c>
      <c r="O126" t="n">
        <v>11</v>
      </c>
      <c r="P126" t="n">
        <v>0.00196</v>
      </c>
      <c r="Q126" t="n">
        <v>0.00437</v>
      </c>
      <c r="R126" t="n">
        <v>0.00437</v>
      </c>
      <c r="S126" t="n">
        <v>0.00196</v>
      </c>
      <c r="T126" t="n">
        <v>0.00196</v>
      </c>
      <c r="U126" t="n">
        <v>0.00196</v>
      </c>
      <c r="V126" t="n">
        <v>0.00196</v>
      </c>
      <c r="W126" t="n">
        <v>0.00437</v>
      </c>
      <c r="X126" t="n">
        <v>0.00437</v>
      </c>
      <c r="Y126" t="n">
        <v>0.00196</v>
      </c>
      <c r="Z126" t="n">
        <v>0.00196</v>
      </c>
      <c r="AA126" t="n">
        <v>0.00196</v>
      </c>
      <c r="AB126" t="n">
        <v>0.614723311546841</v>
      </c>
      <c r="AC126" t="n">
        <v>7.28496839475535</v>
      </c>
      <c r="AD126" t="n">
        <v>229.466</v>
      </c>
      <c r="AE126" t="n">
        <v>0.04</v>
      </c>
      <c r="AF126" t="n">
        <v>1010</v>
      </c>
      <c r="AG126" t="n">
        <v>2463</v>
      </c>
      <c r="AH126" t="n">
        <v>3530</v>
      </c>
      <c r="AI126" t="n">
        <v>3946</v>
      </c>
    </row>
    <row r="127" spans="1:39">
      <c r="B127" t="n">
        <v>34</v>
      </c>
      <c r="C127" t="n">
        <v>34</v>
      </c>
      <c r="D127" t="s">
        <v>9</v>
      </c>
      <c r="E127" t="s">
        <v>9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15</v>
      </c>
      <c r="L127" t="n">
        <v>150</v>
      </c>
      <c r="M127" t="n">
        <v>0</v>
      </c>
      <c r="N127" t="n">
        <v>80</v>
      </c>
      <c r="O127" t="n">
        <v>11</v>
      </c>
      <c r="P127" t="n">
        <v>0.00196</v>
      </c>
      <c r="Q127" t="n">
        <v>0.00437</v>
      </c>
      <c r="R127" t="n">
        <v>0.00437</v>
      </c>
      <c r="S127" t="n">
        <v>0.00196</v>
      </c>
      <c r="T127" t="n">
        <v>0.00196</v>
      </c>
      <c r="U127" t="n">
        <v>0.00196</v>
      </c>
      <c r="V127" t="n">
        <v>0.00196</v>
      </c>
      <c r="W127" t="n">
        <v>0.00437</v>
      </c>
      <c r="X127" t="n">
        <v>0.00437</v>
      </c>
      <c r="Y127" t="n">
        <v>0.00196</v>
      </c>
      <c r="Z127" t="n">
        <v>0.00196</v>
      </c>
      <c r="AA127" t="n">
        <v>0.00196</v>
      </c>
      <c r="AB127" t="n">
        <v>0.614723311546841</v>
      </c>
      <c r="AC127" t="n">
        <v>7.28496839475535</v>
      </c>
      <c r="AD127" t="n">
        <v>229.466</v>
      </c>
      <c r="AE127" t="n">
        <v>0.045</v>
      </c>
      <c r="AF127" t="n">
        <v>943</v>
      </c>
      <c r="AG127" t="n">
        <v>2237</v>
      </c>
      <c r="AH127" t="n">
        <v>3150</v>
      </c>
      <c r="AI127" t="n">
        <v>3508</v>
      </c>
    </row>
    <row r="128" spans="1:39">
      <c r="B128" t="n">
        <v>34</v>
      </c>
      <c r="C128" t="n">
        <v>34</v>
      </c>
      <c r="D128" t="s">
        <v>9</v>
      </c>
      <c r="E128" t="s">
        <v>9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15</v>
      </c>
      <c r="L128" t="n">
        <v>150</v>
      </c>
      <c r="M128" t="n">
        <v>0</v>
      </c>
      <c r="N128" t="n">
        <v>80</v>
      </c>
      <c r="O128" t="n">
        <v>11</v>
      </c>
      <c r="P128" t="n">
        <v>0.00196</v>
      </c>
      <c r="Q128" t="n">
        <v>0.00437</v>
      </c>
      <c r="R128" t="n">
        <v>0.00437</v>
      </c>
      <c r="S128" t="n">
        <v>0.00196</v>
      </c>
      <c r="T128" t="n">
        <v>0.00196</v>
      </c>
      <c r="U128" t="n">
        <v>0.00196</v>
      </c>
      <c r="V128" t="n">
        <v>0.00196</v>
      </c>
      <c r="W128" t="n">
        <v>0.00437</v>
      </c>
      <c r="X128" t="n">
        <v>0.00437</v>
      </c>
      <c r="Y128" t="n">
        <v>0.00196</v>
      </c>
      <c r="Z128" t="n">
        <v>0.00196</v>
      </c>
      <c r="AA128" t="n">
        <v>0.00196</v>
      </c>
      <c r="AB128" t="n">
        <v>0.614723311546841</v>
      </c>
      <c r="AC128" t="n">
        <v>7.28496839475535</v>
      </c>
      <c r="AD128" t="n">
        <v>229.466</v>
      </c>
      <c r="AE128" t="n">
        <v>0.05</v>
      </c>
      <c r="AF128" t="n">
        <v>883</v>
      </c>
      <c r="AG128" t="n">
        <v>2050</v>
      </c>
      <c r="AH128" t="n">
        <v>2844</v>
      </c>
      <c r="AI128" t="n">
        <v>3157</v>
      </c>
    </row>
    <row r="129" spans="1:39">
      <c r="B129" t="n">
        <v>34</v>
      </c>
      <c r="C129" t="n">
        <v>34</v>
      </c>
      <c r="D129" t="s">
        <v>9</v>
      </c>
      <c r="E129" t="s">
        <v>9</v>
      </c>
      <c r="F129" t="n">
        <v>30</v>
      </c>
      <c r="G129" t="n">
        <v>30</v>
      </c>
      <c r="H129" t="n">
        <v>0.2</v>
      </c>
      <c r="I129" t="n">
        <v>5000</v>
      </c>
      <c r="J129" t="n">
        <v>60000</v>
      </c>
      <c r="K129" t="n">
        <v>15</v>
      </c>
      <c r="L129" t="n">
        <v>150</v>
      </c>
      <c r="M129" t="n">
        <v>0</v>
      </c>
      <c r="N129" t="n">
        <v>80</v>
      </c>
      <c r="O129" t="n">
        <v>11</v>
      </c>
      <c r="P129" t="n">
        <v>0.00196</v>
      </c>
      <c r="Q129" t="n">
        <v>0.00432</v>
      </c>
      <c r="R129" t="n">
        <v>0.00432</v>
      </c>
      <c r="S129" t="n">
        <v>0.00196</v>
      </c>
      <c r="T129" t="n">
        <v>0.00196</v>
      </c>
      <c r="U129" t="n">
        <v>0.00196</v>
      </c>
      <c r="V129" t="n">
        <v>0.00196</v>
      </c>
      <c r="W129" t="n">
        <v>0.00432</v>
      </c>
      <c r="X129" t="n">
        <v>0.00432</v>
      </c>
      <c r="Y129" t="n">
        <v>0.00196</v>
      </c>
      <c r="Z129" t="n">
        <v>0.00196</v>
      </c>
      <c r="AA129" t="n">
        <v>0.00196</v>
      </c>
      <c r="AB129" t="n">
        <v>0.6183494553376907</v>
      </c>
      <c r="AC129" t="n">
        <v>7.306423170067792</v>
      </c>
      <c r="AD129" t="n">
        <v>229.466</v>
      </c>
      <c r="AE129" t="n">
        <v>0.02</v>
      </c>
      <c r="AF129" t="n">
        <v>1358</v>
      </c>
      <c r="AG129" t="n">
        <v>4182</v>
      </c>
      <c r="AH129" t="n">
        <v>6815</v>
      </c>
      <c r="AI129" t="n">
        <v>7858</v>
      </c>
    </row>
    <row r="130" spans="1:39">
      <c r="B130" t="n">
        <v>34</v>
      </c>
      <c r="C130" t="n">
        <v>34</v>
      </c>
      <c r="D130" t="s">
        <v>9</v>
      </c>
      <c r="E130" t="s">
        <v>9</v>
      </c>
      <c r="F130" t="n">
        <v>30</v>
      </c>
      <c r="G130" t="n">
        <v>30</v>
      </c>
      <c r="H130" t="n">
        <v>0.2</v>
      </c>
      <c r="I130" t="n">
        <v>5000</v>
      </c>
      <c r="J130" t="n">
        <v>60000</v>
      </c>
      <c r="K130" t="n">
        <v>15</v>
      </c>
      <c r="L130" t="n">
        <v>150</v>
      </c>
      <c r="M130" t="n">
        <v>0</v>
      </c>
      <c r="N130" t="n">
        <v>80</v>
      </c>
      <c r="O130" t="n">
        <v>11</v>
      </c>
      <c r="P130" t="n">
        <v>0.00196</v>
      </c>
      <c r="Q130" t="n">
        <v>0.00432</v>
      </c>
      <c r="R130" t="n">
        <v>0.00432</v>
      </c>
      <c r="S130" t="n">
        <v>0.00196</v>
      </c>
      <c r="T130" t="n">
        <v>0.00196</v>
      </c>
      <c r="U130" t="n">
        <v>0.00196</v>
      </c>
      <c r="V130" t="n">
        <v>0.00196</v>
      </c>
      <c r="W130" t="n">
        <v>0.00432</v>
      </c>
      <c r="X130" t="n">
        <v>0.00432</v>
      </c>
      <c r="Y130" t="n">
        <v>0.00196</v>
      </c>
      <c r="Z130" t="n">
        <v>0.00196</v>
      </c>
      <c r="AA130" t="n">
        <v>0.00196</v>
      </c>
      <c r="AB130" t="n">
        <v>0.6183494553376907</v>
      </c>
      <c r="AC130" t="n">
        <v>7.306423170067792</v>
      </c>
      <c r="AD130" t="n">
        <v>229.466</v>
      </c>
      <c r="AE130" t="n">
        <v>0.025</v>
      </c>
      <c r="AF130" t="n">
        <v>1255</v>
      </c>
      <c r="AG130" t="n">
        <v>3510</v>
      </c>
      <c r="AH130" t="n">
        <v>5497</v>
      </c>
      <c r="AI130" t="n">
        <v>6286</v>
      </c>
    </row>
    <row r="131" spans="1:39">
      <c r="B131" t="n">
        <v>34</v>
      </c>
      <c r="C131" t="n">
        <v>34</v>
      </c>
      <c r="D131" t="s">
        <v>9</v>
      </c>
      <c r="E131" t="s">
        <v>9</v>
      </c>
      <c r="F131" t="n">
        <v>30</v>
      </c>
      <c r="G131" t="n">
        <v>30</v>
      </c>
      <c r="H131" t="n">
        <v>0.2</v>
      </c>
      <c r="I131" t="n">
        <v>5000</v>
      </c>
      <c r="J131" t="n">
        <v>60000</v>
      </c>
      <c r="K131" t="n">
        <v>15</v>
      </c>
      <c r="L131" t="n">
        <v>150</v>
      </c>
      <c r="M131" t="n">
        <v>0</v>
      </c>
      <c r="N131" t="n">
        <v>80</v>
      </c>
      <c r="O131" t="n">
        <v>11</v>
      </c>
      <c r="P131" t="n">
        <v>0.00196</v>
      </c>
      <c r="Q131" t="n">
        <v>0.00432</v>
      </c>
      <c r="R131" t="n">
        <v>0.00432</v>
      </c>
      <c r="S131" t="n">
        <v>0.00196</v>
      </c>
      <c r="T131" t="n">
        <v>0.00196</v>
      </c>
      <c r="U131" t="n">
        <v>0.00196</v>
      </c>
      <c r="V131" t="n">
        <v>0.00196</v>
      </c>
      <c r="W131" t="n">
        <v>0.00432</v>
      </c>
      <c r="X131" t="n">
        <v>0.00432</v>
      </c>
      <c r="Y131" t="n">
        <v>0.00196</v>
      </c>
      <c r="Z131" t="n">
        <v>0.00196</v>
      </c>
      <c r="AA131" t="n">
        <v>0.00196</v>
      </c>
      <c r="AB131" t="n">
        <v>0.6183494553376907</v>
      </c>
      <c r="AC131" t="n">
        <v>7.306423170067792</v>
      </c>
      <c r="AD131" t="n">
        <v>229.466</v>
      </c>
      <c r="AE131" t="n">
        <v>0.03</v>
      </c>
      <c r="AF131" t="n">
        <v>1162</v>
      </c>
      <c r="AG131" t="n">
        <v>3042</v>
      </c>
      <c r="AH131" t="n">
        <v>4612</v>
      </c>
      <c r="AI131" t="n">
        <v>5238</v>
      </c>
    </row>
    <row r="132" spans="1:39">
      <c r="B132" t="n">
        <v>34</v>
      </c>
      <c r="C132" t="n">
        <v>34</v>
      </c>
      <c r="D132" t="s">
        <v>9</v>
      </c>
      <c r="E132" t="s">
        <v>9</v>
      </c>
      <c r="F132" t="n">
        <v>30</v>
      </c>
      <c r="G132" t="n">
        <v>30</v>
      </c>
      <c r="H132" t="n">
        <v>0.2</v>
      </c>
      <c r="I132" t="n">
        <v>5000</v>
      </c>
      <c r="J132" t="n">
        <v>60000</v>
      </c>
      <c r="K132" t="n">
        <v>15</v>
      </c>
      <c r="L132" t="n">
        <v>150</v>
      </c>
      <c r="M132" t="n">
        <v>0</v>
      </c>
      <c r="N132" t="n">
        <v>80</v>
      </c>
      <c r="O132" t="n">
        <v>11</v>
      </c>
      <c r="P132" t="n">
        <v>0.00196</v>
      </c>
      <c r="Q132" t="n">
        <v>0.00432</v>
      </c>
      <c r="R132" t="n">
        <v>0.00432</v>
      </c>
      <c r="S132" t="n">
        <v>0.00196</v>
      </c>
      <c r="T132" t="n">
        <v>0.00196</v>
      </c>
      <c r="U132" t="n">
        <v>0.00196</v>
      </c>
      <c r="V132" t="n">
        <v>0.00196</v>
      </c>
      <c r="W132" t="n">
        <v>0.00432</v>
      </c>
      <c r="X132" t="n">
        <v>0.00432</v>
      </c>
      <c r="Y132" t="n">
        <v>0.00196</v>
      </c>
      <c r="Z132" t="n">
        <v>0.00196</v>
      </c>
      <c r="AA132" t="n">
        <v>0.00196</v>
      </c>
      <c r="AB132" t="n">
        <v>0.6183494553376907</v>
      </c>
      <c r="AC132" t="n">
        <v>7.306423170067792</v>
      </c>
      <c r="AD132" t="n">
        <v>229.466</v>
      </c>
      <c r="AE132" t="n">
        <v>0.035</v>
      </c>
      <c r="AF132" t="n">
        <v>1079</v>
      </c>
      <c r="AG132" t="n">
        <v>2693</v>
      </c>
      <c r="AH132" t="n">
        <v>3977</v>
      </c>
      <c r="AI132" t="n">
        <v>4490</v>
      </c>
    </row>
    <row r="133" spans="1:39">
      <c r="B133" t="n">
        <v>34</v>
      </c>
      <c r="C133" t="n">
        <v>34</v>
      </c>
      <c r="D133" t="s">
        <v>9</v>
      </c>
      <c r="E133" t="s">
        <v>9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15</v>
      </c>
      <c r="L133" t="n">
        <v>150</v>
      </c>
      <c r="M133" t="n">
        <v>0</v>
      </c>
      <c r="N133" t="n">
        <v>80</v>
      </c>
      <c r="O133" t="n">
        <v>11</v>
      </c>
      <c r="P133" t="n">
        <v>0.00196</v>
      </c>
      <c r="Q133" t="n">
        <v>0.00432</v>
      </c>
      <c r="R133" t="n">
        <v>0.00432</v>
      </c>
      <c r="S133" t="n">
        <v>0.00196</v>
      </c>
      <c r="T133" t="n">
        <v>0.00196</v>
      </c>
      <c r="U133" t="n">
        <v>0.00196</v>
      </c>
      <c r="V133" t="n">
        <v>0.00196</v>
      </c>
      <c r="W133" t="n">
        <v>0.00432</v>
      </c>
      <c r="X133" t="n">
        <v>0.00432</v>
      </c>
      <c r="Y133" t="n">
        <v>0.00196</v>
      </c>
      <c r="Z133" t="n">
        <v>0.00196</v>
      </c>
      <c r="AA133" t="n">
        <v>0.00196</v>
      </c>
      <c r="AB133" t="n">
        <v>0.6183494553376907</v>
      </c>
      <c r="AC133" t="n">
        <v>7.306423170067792</v>
      </c>
      <c r="AD133" t="n">
        <v>229.466</v>
      </c>
      <c r="AE133" t="n">
        <v>0.04</v>
      </c>
      <c r="AF133" t="n">
        <v>1005</v>
      </c>
      <c r="AG133" t="n">
        <v>2421</v>
      </c>
      <c r="AH133" t="n">
        <v>3497</v>
      </c>
      <c r="AI133" t="n">
        <v>3929</v>
      </c>
    </row>
    <row r="134" spans="1:39">
      <c r="B134" t="n">
        <v>34</v>
      </c>
      <c r="C134" t="n">
        <v>34</v>
      </c>
      <c r="D134" t="s">
        <v>9</v>
      </c>
      <c r="E134" t="s">
        <v>9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15</v>
      </c>
      <c r="L134" t="n">
        <v>150</v>
      </c>
      <c r="M134" t="n">
        <v>0</v>
      </c>
      <c r="N134" t="n">
        <v>80</v>
      </c>
      <c r="O134" t="n">
        <v>11</v>
      </c>
      <c r="P134" t="n">
        <v>0.00196</v>
      </c>
      <c r="Q134" t="n">
        <v>0.00432</v>
      </c>
      <c r="R134" t="n">
        <v>0.00432</v>
      </c>
      <c r="S134" t="n">
        <v>0.00196</v>
      </c>
      <c r="T134" t="n">
        <v>0.00196</v>
      </c>
      <c r="U134" t="n">
        <v>0.00196</v>
      </c>
      <c r="V134" t="n">
        <v>0.00196</v>
      </c>
      <c r="W134" t="n">
        <v>0.00432</v>
      </c>
      <c r="X134" t="n">
        <v>0.00432</v>
      </c>
      <c r="Y134" t="n">
        <v>0.00196</v>
      </c>
      <c r="Z134" t="n">
        <v>0.00196</v>
      </c>
      <c r="AA134" t="n">
        <v>0.00196</v>
      </c>
      <c r="AB134" t="n">
        <v>0.6183494553376907</v>
      </c>
      <c r="AC134" t="n">
        <v>7.306423170067792</v>
      </c>
      <c r="AD134" t="n">
        <v>229.466</v>
      </c>
      <c r="AE134" t="n">
        <v>0.045</v>
      </c>
      <c r="AF134" t="n">
        <v>938</v>
      </c>
      <c r="AG134" t="n">
        <v>2200</v>
      </c>
      <c r="AH134" t="n">
        <v>3122</v>
      </c>
      <c r="AI134" t="n">
        <v>3492</v>
      </c>
    </row>
    <row r="135" spans="1:39">
      <c r="B135" t="n">
        <v>34</v>
      </c>
      <c r="C135" t="n">
        <v>34</v>
      </c>
      <c r="D135" t="s">
        <v>9</v>
      </c>
      <c r="E135" t="s">
        <v>9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15</v>
      </c>
      <c r="L135" t="n">
        <v>150</v>
      </c>
      <c r="M135" t="n">
        <v>0</v>
      </c>
      <c r="N135" t="n">
        <v>80</v>
      </c>
      <c r="O135" t="n">
        <v>11</v>
      </c>
      <c r="P135" t="n">
        <v>0.00196</v>
      </c>
      <c r="Q135" t="n">
        <v>0.00432</v>
      </c>
      <c r="R135" t="n">
        <v>0.00432</v>
      </c>
      <c r="S135" t="n">
        <v>0.00196</v>
      </c>
      <c r="T135" t="n">
        <v>0.00196</v>
      </c>
      <c r="U135" t="n">
        <v>0.00196</v>
      </c>
      <c r="V135" t="n">
        <v>0.00196</v>
      </c>
      <c r="W135" t="n">
        <v>0.00432</v>
      </c>
      <c r="X135" t="n">
        <v>0.00432</v>
      </c>
      <c r="Y135" t="n">
        <v>0.00196</v>
      </c>
      <c r="Z135" t="n">
        <v>0.00196</v>
      </c>
      <c r="AA135" t="n">
        <v>0.00196</v>
      </c>
      <c r="AB135" t="n">
        <v>0.6183494553376907</v>
      </c>
      <c r="AC135" t="n">
        <v>7.306423170067792</v>
      </c>
      <c r="AD135" t="n">
        <v>229.466</v>
      </c>
      <c r="AE135" t="n">
        <v>0.05</v>
      </c>
      <c r="AF135" t="n">
        <v>878</v>
      </c>
      <c r="AG135" t="n">
        <v>2018</v>
      </c>
      <c r="AH135" t="n">
        <v>2820</v>
      </c>
      <c r="AI135" t="n">
        <v>3143</v>
      </c>
    </row>
    <row r="136" spans="1:39">
      <c r="B136" t="n">
        <v>34</v>
      </c>
      <c r="C136" t="n">
        <v>34</v>
      </c>
      <c r="D136" t="s">
        <v>9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15</v>
      </c>
      <c r="L136" t="n">
        <v>150</v>
      </c>
      <c r="M136" t="n">
        <v>0</v>
      </c>
      <c r="N136" t="n">
        <v>80</v>
      </c>
      <c r="O136" t="n">
        <v>11</v>
      </c>
      <c r="P136" t="n">
        <v>0.00196</v>
      </c>
      <c r="Q136" t="n">
        <v>0.00427</v>
      </c>
      <c r="R136" t="n">
        <v>0.00427</v>
      </c>
      <c r="S136" t="n">
        <v>0.00196</v>
      </c>
      <c r="T136" t="n">
        <v>0.00196</v>
      </c>
      <c r="U136" t="n">
        <v>0.00196</v>
      </c>
      <c r="V136" t="n">
        <v>0.00196</v>
      </c>
      <c r="W136" t="n">
        <v>0.00427</v>
      </c>
      <c r="X136" t="n">
        <v>0.00427</v>
      </c>
      <c r="Y136" t="n">
        <v>0.00196</v>
      </c>
      <c r="Z136" t="n">
        <v>0.00196</v>
      </c>
      <c r="AA136" t="n">
        <v>0.00196</v>
      </c>
      <c r="AB136" t="n">
        <v>0.6221124183006536</v>
      </c>
      <c r="AC136" t="n">
        <v>7.328621053469011</v>
      </c>
      <c r="AD136" t="n">
        <v>229.466</v>
      </c>
      <c r="AE136" t="n">
        <v>0.02</v>
      </c>
      <c r="AF136" t="n">
        <v>1354</v>
      </c>
      <c r="AG136" t="n">
        <v>4116</v>
      </c>
      <c r="AH136" t="n">
        <v>6760</v>
      </c>
      <c r="AI136" t="n">
        <v>7834</v>
      </c>
    </row>
    <row r="137" spans="1:39">
      <c r="B137" t="n">
        <v>34</v>
      </c>
      <c r="C137" t="n">
        <v>34</v>
      </c>
      <c r="D137" t="s">
        <v>9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15</v>
      </c>
      <c r="L137" t="n">
        <v>150</v>
      </c>
      <c r="M137" t="n">
        <v>0</v>
      </c>
      <c r="N137" t="n">
        <v>80</v>
      </c>
      <c r="O137" t="n">
        <v>11</v>
      </c>
      <c r="P137" t="n">
        <v>0.00196</v>
      </c>
      <c r="Q137" t="n">
        <v>0.00427</v>
      </c>
      <c r="R137" t="n">
        <v>0.00427</v>
      </c>
      <c r="S137" t="n">
        <v>0.00196</v>
      </c>
      <c r="T137" t="n">
        <v>0.00196</v>
      </c>
      <c r="U137" t="n">
        <v>0.00196</v>
      </c>
      <c r="V137" t="n">
        <v>0.00196</v>
      </c>
      <c r="W137" t="n">
        <v>0.00427</v>
      </c>
      <c r="X137" t="n">
        <v>0.00427</v>
      </c>
      <c r="Y137" t="n">
        <v>0.00196</v>
      </c>
      <c r="Z137" t="n">
        <v>0.00196</v>
      </c>
      <c r="AA137" t="n">
        <v>0.00196</v>
      </c>
      <c r="AB137" t="n">
        <v>0.6221124183006536</v>
      </c>
      <c r="AC137" t="n">
        <v>7.328621053469011</v>
      </c>
      <c r="AD137" t="n">
        <v>229.466</v>
      </c>
      <c r="AE137" t="n">
        <v>0.025</v>
      </c>
      <c r="AF137" t="n">
        <v>1250</v>
      </c>
      <c r="AG137" t="n">
        <v>3459</v>
      </c>
      <c r="AH137" t="n">
        <v>5455</v>
      </c>
      <c r="AI137" t="n">
        <v>6267</v>
      </c>
    </row>
    <row r="138" spans="1:39">
      <c r="B138" t="n">
        <v>34</v>
      </c>
      <c r="C138" t="n">
        <v>34</v>
      </c>
      <c r="D138" t="s">
        <v>9</v>
      </c>
      <c r="E138" t="s">
        <v>9</v>
      </c>
      <c r="F138" t="n">
        <v>32</v>
      </c>
      <c r="G138" t="n">
        <v>32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0.00196</v>
      </c>
      <c r="Q138" t="n">
        <v>0.00427</v>
      </c>
      <c r="R138" t="n">
        <v>0.00427</v>
      </c>
      <c r="S138" t="n">
        <v>0.00196</v>
      </c>
      <c r="T138" t="n">
        <v>0.00196</v>
      </c>
      <c r="U138" t="n">
        <v>0.00196</v>
      </c>
      <c r="V138" t="n">
        <v>0.00196</v>
      </c>
      <c r="W138" t="n">
        <v>0.00427</v>
      </c>
      <c r="X138" t="n">
        <v>0.00427</v>
      </c>
      <c r="Y138" t="n">
        <v>0.00196</v>
      </c>
      <c r="Z138" t="n">
        <v>0.00196</v>
      </c>
      <c r="AA138" t="n">
        <v>0.00196</v>
      </c>
      <c r="AB138" t="n">
        <v>0.6221124183006536</v>
      </c>
      <c r="AC138" t="n">
        <v>7.328621053469011</v>
      </c>
      <c r="AD138" t="n">
        <v>229.466</v>
      </c>
      <c r="AE138" t="n">
        <v>0.03</v>
      </c>
      <c r="AF138" t="n">
        <v>1158</v>
      </c>
      <c r="AG138" t="n">
        <v>3002</v>
      </c>
      <c r="AH138" t="n">
        <v>4580</v>
      </c>
      <c r="AI138" t="n">
        <v>5223</v>
      </c>
    </row>
    <row r="139" spans="1:39">
      <c r="B139" t="n">
        <v>34</v>
      </c>
      <c r="C139" t="n">
        <v>34</v>
      </c>
      <c r="D139" t="s">
        <v>9</v>
      </c>
      <c r="E139" t="s">
        <v>9</v>
      </c>
      <c r="F139" t="n">
        <v>32</v>
      </c>
      <c r="G139" t="n">
        <v>32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0.00196</v>
      </c>
      <c r="Q139" t="n">
        <v>0.00427</v>
      </c>
      <c r="R139" t="n">
        <v>0.00427</v>
      </c>
      <c r="S139" t="n">
        <v>0.00196</v>
      </c>
      <c r="T139" t="n">
        <v>0.00196</v>
      </c>
      <c r="U139" t="n">
        <v>0.00196</v>
      </c>
      <c r="V139" t="n">
        <v>0.00196</v>
      </c>
      <c r="W139" t="n">
        <v>0.00427</v>
      </c>
      <c r="X139" t="n">
        <v>0.00427</v>
      </c>
      <c r="Y139" t="n">
        <v>0.00196</v>
      </c>
      <c r="Z139" t="n">
        <v>0.00196</v>
      </c>
      <c r="AA139" t="n">
        <v>0.00196</v>
      </c>
      <c r="AB139" t="n">
        <v>0.6221124183006536</v>
      </c>
      <c r="AC139" t="n">
        <v>7.328621053469011</v>
      </c>
      <c r="AD139" t="n">
        <v>229.466</v>
      </c>
      <c r="AE139" t="n">
        <v>0.035</v>
      </c>
      <c r="AF139" t="n">
        <v>1075</v>
      </c>
      <c r="AG139" t="n">
        <v>2659</v>
      </c>
      <c r="AH139" t="n">
        <v>3951</v>
      </c>
      <c r="AI139" t="n">
        <v>4477</v>
      </c>
    </row>
    <row r="140" spans="1:39">
      <c r="B140" t="n">
        <v>34</v>
      </c>
      <c r="C140" t="n">
        <v>34</v>
      </c>
      <c r="D140" t="s">
        <v>9</v>
      </c>
      <c r="E140" t="s">
        <v>9</v>
      </c>
      <c r="F140" t="n">
        <v>32</v>
      </c>
      <c r="G140" t="n">
        <v>32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0.00196</v>
      </c>
      <c r="Q140" t="n">
        <v>0.00427</v>
      </c>
      <c r="R140" t="n">
        <v>0.00427</v>
      </c>
      <c r="S140" t="n">
        <v>0.00196</v>
      </c>
      <c r="T140" t="n">
        <v>0.00196</v>
      </c>
      <c r="U140" t="n">
        <v>0.00196</v>
      </c>
      <c r="V140" t="n">
        <v>0.00196</v>
      </c>
      <c r="W140" t="n">
        <v>0.00427</v>
      </c>
      <c r="X140" t="n">
        <v>0.00427</v>
      </c>
      <c r="Y140" t="n">
        <v>0.00196</v>
      </c>
      <c r="Z140" t="n">
        <v>0.00196</v>
      </c>
      <c r="AA140" t="n">
        <v>0.00196</v>
      </c>
      <c r="AB140" t="n">
        <v>0.6221124183006536</v>
      </c>
      <c r="AC140" t="n">
        <v>7.328621053469011</v>
      </c>
      <c r="AD140" t="n">
        <v>229.466</v>
      </c>
      <c r="AE140" t="n">
        <v>0.04</v>
      </c>
      <c r="AF140" t="n">
        <v>1001</v>
      </c>
      <c r="AG140" t="n">
        <v>2392</v>
      </c>
      <c r="AH140" t="n">
        <v>3475</v>
      </c>
      <c r="AI140" t="n">
        <v>3917</v>
      </c>
    </row>
    <row r="141" spans="1:39">
      <c r="B141" t="n">
        <v>34</v>
      </c>
      <c r="C141" t="n">
        <v>34</v>
      </c>
      <c r="D141" t="s">
        <v>9</v>
      </c>
      <c r="E141" t="s">
        <v>9</v>
      </c>
      <c r="F141" t="n">
        <v>32</v>
      </c>
      <c r="G141" t="n">
        <v>32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0.00196</v>
      </c>
      <c r="Q141" t="n">
        <v>0.00427</v>
      </c>
      <c r="R141" t="n">
        <v>0.00427</v>
      </c>
      <c r="S141" t="n">
        <v>0.00196</v>
      </c>
      <c r="T141" t="n">
        <v>0.00196</v>
      </c>
      <c r="U141" t="n">
        <v>0.00196</v>
      </c>
      <c r="V141" t="n">
        <v>0.00196</v>
      </c>
      <c r="W141" t="n">
        <v>0.00427</v>
      </c>
      <c r="X141" t="n">
        <v>0.00427</v>
      </c>
      <c r="Y141" t="n">
        <v>0.00196</v>
      </c>
      <c r="Z141" t="n">
        <v>0.00196</v>
      </c>
      <c r="AA141" t="n">
        <v>0.00196</v>
      </c>
      <c r="AB141" t="n">
        <v>0.6221124183006536</v>
      </c>
      <c r="AC141" t="n">
        <v>7.328621053469011</v>
      </c>
      <c r="AD141" t="n">
        <v>229.466</v>
      </c>
      <c r="AE141" t="n">
        <v>0.045</v>
      </c>
      <c r="AF141" t="n">
        <v>934</v>
      </c>
      <c r="AG141" t="n">
        <v>2176</v>
      </c>
      <c r="AH141" t="n">
        <v>3103</v>
      </c>
      <c r="AI141" t="n">
        <v>3482</v>
      </c>
    </row>
    <row r="142" spans="1:39">
      <c r="B142" t="n">
        <v>34</v>
      </c>
      <c r="C142" t="n">
        <v>34</v>
      </c>
      <c r="D142" t="s">
        <v>9</v>
      </c>
      <c r="E142" t="s">
        <v>9</v>
      </c>
      <c r="F142" t="n">
        <v>32</v>
      </c>
      <c r="G142" t="n">
        <v>32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0.00196</v>
      </c>
      <c r="Q142" t="n">
        <v>0.00427</v>
      </c>
      <c r="R142" t="n">
        <v>0.00427</v>
      </c>
      <c r="S142" t="n">
        <v>0.00196</v>
      </c>
      <c r="T142" t="n">
        <v>0.00196</v>
      </c>
      <c r="U142" t="n">
        <v>0.00196</v>
      </c>
      <c r="V142" t="n">
        <v>0.00196</v>
      </c>
      <c r="W142" t="n">
        <v>0.00427</v>
      </c>
      <c r="X142" t="n">
        <v>0.00427</v>
      </c>
      <c r="Y142" t="n">
        <v>0.00196</v>
      </c>
      <c r="Z142" t="n">
        <v>0.00196</v>
      </c>
      <c r="AA142" t="n">
        <v>0.00196</v>
      </c>
      <c r="AB142" t="n">
        <v>0.6221124183006536</v>
      </c>
      <c r="AC142" t="n">
        <v>7.328621053469011</v>
      </c>
      <c r="AD142" t="n">
        <v>229.466</v>
      </c>
      <c r="AE142" t="n">
        <v>0.05</v>
      </c>
      <c r="AF142" t="n">
        <v>874</v>
      </c>
      <c r="AG142" t="n">
        <v>1997</v>
      </c>
      <c r="AH142" t="n">
        <v>2804</v>
      </c>
      <c r="AI142" t="n">
        <v>3134</v>
      </c>
    </row>
    <row r="143" spans="1:39">
      <c r="B143" t="n">
        <v>34</v>
      </c>
      <c r="C143" t="n">
        <v>34</v>
      </c>
      <c r="D143" t="s">
        <v>9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16</v>
      </c>
      <c r="L143" t="n">
        <v>150</v>
      </c>
      <c r="M143" t="n">
        <v>0</v>
      </c>
      <c r="N143" t="n">
        <v>80</v>
      </c>
      <c r="O143" t="n">
        <v>11</v>
      </c>
      <c r="P143" t="n">
        <v>0.00195</v>
      </c>
      <c r="Q143" t="n">
        <v>0.00403</v>
      </c>
      <c r="R143" t="n">
        <v>0.00403</v>
      </c>
      <c r="S143" t="n">
        <v>0.00195</v>
      </c>
      <c r="T143" t="n">
        <v>0.00195</v>
      </c>
      <c r="U143" t="n">
        <v>0.00195</v>
      </c>
      <c r="V143" t="n">
        <v>0.00195</v>
      </c>
      <c r="W143" t="n">
        <v>0.00403</v>
      </c>
      <c r="X143" t="n">
        <v>0.00403</v>
      </c>
      <c r="Y143" t="n">
        <v>0.00195</v>
      </c>
      <c r="Z143" t="n">
        <v>0.00195</v>
      </c>
      <c r="AA143" t="n">
        <v>0.00195</v>
      </c>
      <c r="AB143" t="n">
        <v>0.6442885454963235</v>
      </c>
      <c r="AC143" t="n">
        <v>7.210152579476349</v>
      </c>
      <c r="AD143" t="n">
        <v>243.916</v>
      </c>
      <c r="AE143" t="n">
        <v>0.02</v>
      </c>
      <c r="AF143" t="n">
        <v>1298</v>
      </c>
      <c r="AG143" t="n">
        <v>4248</v>
      </c>
      <c r="AH143" t="n">
        <v>6674</v>
      </c>
      <c r="AI143" t="n">
        <v>7505</v>
      </c>
    </row>
    <row r="144" spans="1:39">
      <c r="B144" t="n">
        <v>34</v>
      </c>
      <c r="C144" t="n">
        <v>34</v>
      </c>
      <c r="D144" t="s">
        <v>9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16</v>
      </c>
      <c r="L144" t="n">
        <v>150</v>
      </c>
      <c r="M144" t="n">
        <v>0</v>
      </c>
      <c r="N144" t="n">
        <v>80</v>
      </c>
      <c r="O144" t="n">
        <v>11</v>
      </c>
      <c r="P144" t="n">
        <v>0.00195</v>
      </c>
      <c r="Q144" t="n">
        <v>0.00403</v>
      </c>
      <c r="R144" t="n">
        <v>0.00403</v>
      </c>
      <c r="S144" t="n">
        <v>0.00195</v>
      </c>
      <c r="T144" t="n">
        <v>0.00195</v>
      </c>
      <c r="U144" t="n">
        <v>0.00195</v>
      </c>
      <c r="V144" t="n">
        <v>0.00195</v>
      </c>
      <c r="W144" t="n">
        <v>0.00403</v>
      </c>
      <c r="X144" t="n">
        <v>0.00403</v>
      </c>
      <c r="Y144" t="n">
        <v>0.00195</v>
      </c>
      <c r="Z144" t="n">
        <v>0.00195</v>
      </c>
      <c r="AA144" t="n">
        <v>0.00195</v>
      </c>
      <c r="AB144" t="n">
        <v>0.6442885454963235</v>
      </c>
      <c r="AC144" t="n">
        <v>7.210152579476349</v>
      </c>
      <c r="AD144" t="n">
        <v>243.916</v>
      </c>
      <c r="AE144" t="n">
        <v>0.025</v>
      </c>
      <c r="AF144" t="n">
        <v>1200</v>
      </c>
      <c r="AG144" t="n">
        <v>3541</v>
      </c>
      <c r="AH144" t="n">
        <v>5367</v>
      </c>
      <c r="AI144" t="n">
        <v>6004</v>
      </c>
    </row>
    <row r="145" spans="1:39">
      <c r="B145" t="n">
        <v>34</v>
      </c>
      <c r="C145" t="n">
        <v>34</v>
      </c>
      <c r="D145" t="s">
        <v>9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16</v>
      </c>
      <c r="L145" t="n">
        <v>150</v>
      </c>
      <c r="M145" t="n">
        <v>0</v>
      </c>
      <c r="N145" t="n">
        <v>80</v>
      </c>
      <c r="O145" t="n">
        <v>11</v>
      </c>
      <c r="P145" t="n">
        <v>0.00195</v>
      </c>
      <c r="Q145" t="n">
        <v>0.00403</v>
      </c>
      <c r="R145" t="n">
        <v>0.00403</v>
      </c>
      <c r="S145" t="n">
        <v>0.00195</v>
      </c>
      <c r="T145" t="n">
        <v>0.00195</v>
      </c>
      <c r="U145" t="n">
        <v>0.00195</v>
      </c>
      <c r="V145" t="n">
        <v>0.00195</v>
      </c>
      <c r="W145" t="n">
        <v>0.00403</v>
      </c>
      <c r="X145" t="n">
        <v>0.00403</v>
      </c>
      <c r="Y145" t="n">
        <v>0.00195</v>
      </c>
      <c r="Z145" t="n">
        <v>0.00195</v>
      </c>
      <c r="AA145" t="n">
        <v>0.00195</v>
      </c>
      <c r="AB145" t="n">
        <v>0.6442885454963235</v>
      </c>
      <c r="AC145" t="n">
        <v>7.210152579476349</v>
      </c>
      <c r="AD145" t="n">
        <v>243.916</v>
      </c>
      <c r="AE145" t="n">
        <v>0.03</v>
      </c>
      <c r="AF145" t="n">
        <v>1112</v>
      </c>
      <c r="AG145" t="n">
        <v>3053</v>
      </c>
      <c r="AH145" t="n">
        <v>4492</v>
      </c>
      <c r="AI145" t="n">
        <v>5003</v>
      </c>
    </row>
    <row r="146" spans="1:39">
      <c r="B146" t="n">
        <v>34</v>
      </c>
      <c r="C146" t="n">
        <v>34</v>
      </c>
      <c r="D146" t="s">
        <v>9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16</v>
      </c>
      <c r="L146" t="n">
        <v>150</v>
      </c>
      <c r="M146" t="n">
        <v>0</v>
      </c>
      <c r="N146" t="n">
        <v>80</v>
      </c>
      <c r="O146" t="n">
        <v>11</v>
      </c>
      <c r="P146" t="n">
        <v>0.00195</v>
      </c>
      <c r="Q146" t="n">
        <v>0.00403</v>
      </c>
      <c r="R146" t="n">
        <v>0.00403</v>
      </c>
      <c r="S146" t="n">
        <v>0.00195</v>
      </c>
      <c r="T146" t="n">
        <v>0.00195</v>
      </c>
      <c r="U146" t="n">
        <v>0.00195</v>
      </c>
      <c r="V146" t="n">
        <v>0.00195</v>
      </c>
      <c r="W146" t="n">
        <v>0.00403</v>
      </c>
      <c r="X146" t="n">
        <v>0.00403</v>
      </c>
      <c r="Y146" t="n">
        <v>0.00195</v>
      </c>
      <c r="Z146" t="n">
        <v>0.00195</v>
      </c>
      <c r="AA146" t="n">
        <v>0.00195</v>
      </c>
      <c r="AB146" t="n">
        <v>0.6442885454963235</v>
      </c>
      <c r="AC146" t="n">
        <v>7.210152579476349</v>
      </c>
      <c r="AD146" t="n">
        <v>243.916</v>
      </c>
      <c r="AE146" t="n">
        <v>0.035</v>
      </c>
      <c r="AF146" t="n">
        <v>1034</v>
      </c>
      <c r="AG146" t="n">
        <v>2691</v>
      </c>
      <c r="AH146" t="n">
        <v>3866</v>
      </c>
      <c r="AI146" t="n">
        <v>4288</v>
      </c>
    </row>
    <row r="147" spans="1:39">
      <c r="B147" t="n">
        <v>34</v>
      </c>
      <c r="C147" t="n">
        <v>34</v>
      </c>
      <c r="D147" t="s">
        <v>9</v>
      </c>
      <c r="E147" t="s">
        <v>9</v>
      </c>
      <c r="F147" t="n">
        <v>24</v>
      </c>
      <c r="G147" t="n">
        <v>24</v>
      </c>
      <c r="H147" t="n">
        <v>0.2</v>
      </c>
      <c r="I147" t="n">
        <v>5000</v>
      </c>
      <c r="J147" t="n">
        <v>60000</v>
      </c>
      <c r="K147" t="n">
        <v>16</v>
      </c>
      <c r="L147" t="n">
        <v>150</v>
      </c>
      <c r="M147" t="n">
        <v>0</v>
      </c>
      <c r="N147" t="n">
        <v>80</v>
      </c>
      <c r="O147" t="n">
        <v>11</v>
      </c>
      <c r="P147" t="n">
        <v>0.00195</v>
      </c>
      <c r="Q147" t="n">
        <v>0.00403</v>
      </c>
      <c r="R147" t="n">
        <v>0.00403</v>
      </c>
      <c r="S147" t="n">
        <v>0.00195</v>
      </c>
      <c r="T147" t="n">
        <v>0.00195</v>
      </c>
      <c r="U147" t="n">
        <v>0.00195</v>
      </c>
      <c r="V147" t="n">
        <v>0.00195</v>
      </c>
      <c r="W147" t="n">
        <v>0.00403</v>
      </c>
      <c r="X147" t="n">
        <v>0.00403</v>
      </c>
      <c r="Y147" t="n">
        <v>0.00195</v>
      </c>
      <c r="Z147" t="n">
        <v>0.00195</v>
      </c>
      <c r="AA147" t="n">
        <v>0.00195</v>
      </c>
      <c r="AB147" t="n">
        <v>0.6442885454963235</v>
      </c>
      <c r="AC147" t="n">
        <v>7.210152579476349</v>
      </c>
      <c r="AD147" t="n">
        <v>243.916</v>
      </c>
      <c r="AE147" t="n">
        <v>0.04</v>
      </c>
      <c r="AF147" t="n">
        <v>963</v>
      </c>
      <c r="AG147" t="n">
        <v>2410</v>
      </c>
      <c r="AH147" t="n">
        <v>3394</v>
      </c>
      <c r="AI147" t="n">
        <v>3752</v>
      </c>
    </row>
    <row r="148" spans="1:39">
      <c r="B148" t="n">
        <v>34</v>
      </c>
      <c r="C148" t="n">
        <v>34</v>
      </c>
      <c r="D148" t="s">
        <v>9</v>
      </c>
      <c r="E148" t="s">
        <v>9</v>
      </c>
      <c r="F148" t="n">
        <v>24</v>
      </c>
      <c r="G148" t="n">
        <v>24</v>
      </c>
      <c r="H148" t="n">
        <v>0.2</v>
      </c>
      <c r="I148" t="n">
        <v>5000</v>
      </c>
      <c r="J148" t="n">
        <v>60000</v>
      </c>
      <c r="K148" t="n">
        <v>16</v>
      </c>
      <c r="L148" t="n">
        <v>150</v>
      </c>
      <c r="M148" t="n">
        <v>0</v>
      </c>
      <c r="N148" t="n">
        <v>80</v>
      </c>
      <c r="O148" t="n">
        <v>11</v>
      </c>
      <c r="P148" t="n">
        <v>0.00195</v>
      </c>
      <c r="Q148" t="n">
        <v>0.00403</v>
      </c>
      <c r="R148" t="n">
        <v>0.00403</v>
      </c>
      <c r="S148" t="n">
        <v>0.00195</v>
      </c>
      <c r="T148" t="n">
        <v>0.00195</v>
      </c>
      <c r="U148" t="n">
        <v>0.00195</v>
      </c>
      <c r="V148" t="n">
        <v>0.00195</v>
      </c>
      <c r="W148" t="n">
        <v>0.00403</v>
      </c>
      <c r="X148" t="n">
        <v>0.00403</v>
      </c>
      <c r="Y148" t="n">
        <v>0.00195</v>
      </c>
      <c r="Z148" t="n">
        <v>0.00195</v>
      </c>
      <c r="AA148" t="n">
        <v>0.00195</v>
      </c>
      <c r="AB148" t="n">
        <v>0.6442885454963235</v>
      </c>
      <c r="AC148" t="n">
        <v>7.210152579476349</v>
      </c>
      <c r="AD148" t="n">
        <v>243.916</v>
      </c>
      <c r="AE148" t="n">
        <v>0.045</v>
      </c>
      <c r="AF148" t="n">
        <v>900</v>
      </c>
      <c r="AG148" t="n">
        <v>2185</v>
      </c>
      <c r="AH148" t="n">
        <v>3026</v>
      </c>
      <c r="AI148" t="n">
        <v>3335</v>
      </c>
    </row>
    <row r="149" spans="1:39">
      <c r="B149" t="n">
        <v>34</v>
      </c>
      <c r="C149" t="n">
        <v>34</v>
      </c>
      <c r="D149" t="s">
        <v>9</v>
      </c>
      <c r="E149" t="s">
        <v>9</v>
      </c>
      <c r="F149" t="n">
        <v>24</v>
      </c>
      <c r="G149" t="n">
        <v>24</v>
      </c>
      <c r="H149" t="n">
        <v>0.2</v>
      </c>
      <c r="I149" t="n">
        <v>5000</v>
      </c>
      <c r="J149" t="n">
        <v>60000</v>
      </c>
      <c r="K149" t="n">
        <v>16</v>
      </c>
      <c r="L149" t="n">
        <v>150</v>
      </c>
      <c r="M149" t="n">
        <v>0</v>
      </c>
      <c r="N149" t="n">
        <v>80</v>
      </c>
      <c r="O149" t="n">
        <v>11</v>
      </c>
      <c r="P149" t="n">
        <v>0.00195</v>
      </c>
      <c r="Q149" t="n">
        <v>0.00403</v>
      </c>
      <c r="R149" t="n">
        <v>0.00403</v>
      </c>
      <c r="S149" t="n">
        <v>0.00195</v>
      </c>
      <c r="T149" t="n">
        <v>0.00195</v>
      </c>
      <c r="U149" t="n">
        <v>0.00195</v>
      </c>
      <c r="V149" t="n">
        <v>0.00195</v>
      </c>
      <c r="W149" t="n">
        <v>0.00403</v>
      </c>
      <c r="X149" t="n">
        <v>0.00403</v>
      </c>
      <c r="Y149" t="n">
        <v>0.00195</v>
      </c>
      <c r="Z149" t="n">
        <v>0.00195</v>
      </c>
      <c r="AA149" t="n">
        <v>0.00195</v>
      </c>
      <c r="AB149" t="n">
        <v>0.6442885454963235</v>
      </c>
      <c r="AC149" t="n">
        <v>7.210152579476349</v>
      </c>
      <c r="AD149" t="n">
        <v>243.916</v>
      </c>
      <c r="AE149" t="n">
        <v>0.05</v>
      </c>
      <c r="AF149" t="n">
        <v>842</v>
      </c>
      <c r="AG149" t="n">
        <v>1999</v>
      </c>
      <c r="AH149" t="n">
        <v>2730</v>
      </c>
      <c r="AI149" t="n">
        <v>3002</v>
      </c>
    </row>
    <row r="150" spans="1:39">
      <c r="B150" t="n">
        <v>34</v>
      </c>
      <c r="C150" t="n">
        <v>34</v>
      </c>
      <c r="D150" t="s">
        <v>9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16</v>
      </c>
      <c r="L150" t="n">
        <v>150</v>
      </c>
      <c r="M150" t="n">
        <v>0</v>
      </c>
      <c r="N150" t="n">
        <v>80</v>
      </c>
      <c r="O150" t="n">
        <v>11</v>
      </c>
      <c r="P150" t="n">
        <v>0.00195</v>
      </c>
      <c r="Q150" t="n">
        <v>0.00398</v>
      </c>
      <c r="R150" t="n">
        <v>0.00398</v>
      </c>
      <c r="S150" t="n">
        <v>0.00195</v>
      </c>
      <c r="T150" t="n">
        <v>0.00195</v>
      </c>
      <c r="U150" t="n">
        <v>0.00195</v>
      </c>
      <c r="V150" t="n">
        <v>0.00195</v>
      </c>
      <c r="W150" t="n">
        <v>0.00398</v>
      </c>
      <c r="X150" t="n">
        <v>0.00398</v>
      </c>
      <c r="Y150" t="n">
        <v>0.00195</v>
      </c>
      <c r="Z150" t="n">
        <v>0.00195</v>
      </c>
      <c r="AA150" t="n">
        <v>0.00195</v>
      </c>
      <c r="AB150" t="n">
        <v>0.6515596277573529</v>
      </c>
      <c r="AC150" t="n">
        <v>8.013957356190422</v>
      </c>
      <c r="AD150" t="n">
        <v>243.916</v>
      </c>
      <c r="AE150" t="n">
        <v>0.02</v>
      </c>
      <c r="AF150" t="n">
        <v>1152</v>
      </c>
      <c r="AG150" t="n">
        <v>1772</v>
      </c>
      <c r="AH150" t="n">
        <v>4586</v>
      </c>
      <c r="AI150" t="n">
        <v>6666</v>
      </c>
    </row>
    <row r="151" spans="1:39">
      <c r="B151" t="n">
        <v>34</v>
      </c>
      <c r="C151" t="n">
        <v>34</v>
      </c>
      <c r="D151" t="s">
        <v>9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16</v>
      </c>
      <c r="L151" t="n">
        <v>150</v>
      </c>
      <c r="M151" t="n">
        <v>0</v>
      </c>
      <c r="N151" t="n">
        <v>80</v>
      </c>
      <c r="O151" t="n">
        <v>11</v>
      </c>
      <c r="P151" t="n">
        <v>0.00195</v>
      </c>
      <c r="Q151" t="n">
        <v>0.00398</v>
      </c>
      <c r="R151" t="n">
        <v>0.00398</v>
      </c>
      <c r="S151" t="n">
        <v>0.00195</v>
      </c>
      <c r="T151" t="n">
        <v>0.00195</v>
      </c>
      <c r="U151" t="n">
        <v>0.00195</v>
      </c>
      <c r="V151" t="n">
        <v>0.00195</v>
      </c>
      <c r="W151" t="n">
        <v>0.00398</v>
      </c>
      <c r="X151" t="n">
        <v>0.00398</v>
      </c>
      <c r="Y151" t="n">
        <v>0.00195</v>
      </c>
      <c r="Z151" t="n">
        <v>0.00195</v>
      </c>
      <c r="AA151" t="n">
        <v>0.00195</v>
      </c>
      <c r="AB151" t="n">
        <v>0.6515596277573529</v>
      </c>
      <c r="AC151" t="n">
        <v>8.013957356190422</v>
      </c>
      <c r="AD151" t="n">
        <v>243.916</v>
      </c>
      <c r="AE151" t="n">
        <v>0.025</v>
      </c>
      <c r="AF151" t="n">
        <v>1057</v>
      </c>
      <c r="AG151" t="n">
        <v>1653</v>
      </c>
      <c r="AH151" t="n">
        <v>3804</v>
      </c>
      <c r="AI151" t="n">
        <v>5334</v>
      </c>
    </row>
    <row r="152" spans="1:39">
      <c r="B152" t="n">
        <v>34</v>
      </c>
      <c r="C152" t="n">
        <v>34</v>
      </c>
      <c r="D152" t="s">
        <v>9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16</v>
      </c>
      <c r="L152" t="n">
        <v>150</v>
      </c>
      <c r="M152" t="n">
        <v>0</v>
      </c>
      <c r="N152" t="n">
        <v>80</v>
      </c>
      <c r="O152" t="n">
        <v>11</v>
      </c>
      <c r="P152" t="n">
        <v>0.00195</v>
      </c>
      <c r="Q152" t="n">
        <v>0.00398</v>
      </c>
      <c r="R152" t="n">
        <v>0.00398</v>
      </c>
      <c r="S152" t="n">
        <v>0.00195</v>
      </c>
      <c r="T152" t="n">
        <v>0.00195</v>
      </c>
      <c r="U152" t="n">
        <v>0.00195</v>
      </c>
      <c r="V152" t="n">
        <v>0.00195</v>
      </c>
      <c r="W152" t="n">
        <v>0.00398</v>
      </c>
      <c r="X152" t="n">
        <v>0.00398</v>
      </c>
      <c r="Y152" t="n">
        <v>0.00195</v>
      </c>
      <c r="Z152" t="n">
        <v>0.00195</v>
      </c>
      <c r="AA152" t="n">
        <v>0.00195</v>
      </c>
      <c r="AB152" t="n">
        <v>0.6515596277573529</v>
      </c>
      <c r="AC152" t="n">
        <v>8.013957356190422</v>
      </c>
      <c r="AD152" t="n">
        <v>243.916</v>
      </c>
      <c r="AE152" t="n">
        <v>0.03</v>
      </c>
      <c r="AF152" t="n">
        <v>974</v>
      </c>
      <c r="AG152" t="n">
        <v>1545</v>
      </c>
      <c r="AH152" t="n">
        <v>3268</v>
      </c>
      <c r="AI152" t="n">
        <v>4446</v>
      </c>
    </row>
    <row r="153" spans="1:39">
      <c r="B153" t="n">
        <v>34</v>
      </c>
      <c r="C153" t="n">
        <v>34</v>
      </c>
      <c r="D153" t="s">
        <v>9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16</v>
      </c>
      <c r="L153" t="n">
        <v>150</v>
      </c>
      <c r="M153" t="n">
        <v>0</v>
      </c>
      <c r="N153" t="n">
        <v>80</v>
      </c>
      <c r="O153" t="n">
        <v>11</v>
      </c>
      <c r="P153" t="n">
        <v>0.00195</v>
      </c>
      <c r="Q153" t="n">
        <v>0.00398</v>
      </c>
      <c r="R153" t="n">
        <v>0.00398</v>
      </c>
      <c r="S153" t="n">
        <v>0.00195</v>
      </c>
      <c r="T153" t="n">
        <v>0.00195</v>
      </c>
      <c r="U153" t="n">
        <v>0.00195</v>
      </c>
      <c r="V153" t="n">
        <v>0.00195</v>
      </c>
      <c r="W153" t="n">
        <v>0.00398</v>
      </c>
      <c r="X153" t="n">
        <v>0.00398</v>
      </c>
      <c r="Y153" t="n">
        <v>0.00195</v>
      </c>
      <c r="Z153" t="n">
        <v>0.00195</v>
      </c>
      <c r="AA153" t="n">
        <v>0.00195</v>
      </c>
      <c r="AB153" t="n">
        <v>0.6515596277573529</v>
      </c>
      <c r="AC153" t="n">
        <v>8.013957356190422</v>
      </c>
      <c r="AD153" t="n">
        <v>243.916</v>
      </c>
      <c r="AE153" t="n">
        <v>0.035</v>
      </c>
      <c r="AF153" t="n">
        <v>899</v>
      </c>
      <c r="AG153" t="n">
        <v>1447</v>
      </c>
      <c r="AH153" t="n">
        <v>2873</v>
      </c>
      <c r="AI153" t="n">
        <v>3812</v>
      </c>
    </row>
    <row r="154" spans="1:39">
      <c r="B154" t="n">
        <v>34</v>
      </c>
      <c r="C154" t="n">
        <v>34</v>
      </c>
      <c r="D154" t="s">
        <v>9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16</v>
      </c>
      <c r="L154" t="n">
        <v>150</v>
      </c>
      <c r="M154" t="n">
        <v>0</v>
      </c>
      <c r="N154" t="n">
        <v>80</v>
      </c>
      <c r="O154" t="n">
        <v>11</v>
      </c>
      <c r="P154" t="n">
        <v>0.00195</v>
      </c>
      <c r="Q154" t="n">
        <v>0.00398</v>
      </c>
      <c r="R154" t="n">
        <v>0.00398</v>
      </c>
      <c r="S154" t="n">
        <v>0.00195</v>
      </c>
      <c r="T154" t="n">
        <v>0.00195</v>
      </c>
      <c r="U154" t="n">
        <v>0.00195</v>
      </c>
      <c r="V154" t="n">
        <v>0.00195</v>
      </c>
      <c r="W154" t="n">
        <v>0.00398</v>
      </c>
      <c r="X154" t="n">
        <v>0.00398</v>
      </c>
      <c r="Y154" t="n">
        <v>0.00195</v>
      </c>
      <c r="Z154" t="n">
        <v>0.00195</v>
      </c>
      <c r="AA154" t="n">
        <v>0.00195</v>
      </c>
      <c r="AB154" t="n">
        <v>0.6515596277573529</v>
      </c>
      <c r="AC154" t="n">
        <v>8.013957356190422</v>
      </c>
      <c r="AD154" t="n">
        <v>243.916</v>
      </c>
      <c r="AE154" t="n">
        <v>0.04</v>
      </c>
      <c r="AF154" t="n">
        <v>833</v>
      </c>
      <c r="AG154" t="n">
        <v>1358</v>
      </c>
      <c r="AH154" t="n">
        <v>2568</v>
      </c>
      <c r="AI154" t="n">
        <v>3336</v>
      </c>
    </row>
    <row r="155" spans="1:39">
      <c r="B155" t="n">
        <v>34</v>
      </c>
      <c r="C155" t="n">
        <v>34</v>
      </c>
      <c r="D155" t="s">
        <v>9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16</v>
      </c>
      <c r="L155" t="n">
        <v>150</v>
      </c>
      <c r="M155" t="n">
        <v>0</v>
      </c>
      <c r="N155" t="n">
        <v>80</v>
      </c>
      <c r="O155" t="n">
        <v>11</v>
      </c>
      <c r="P155" t="n">
        <v>0.00195</v>
      </c>
      <c r="Q155" t="n">
        <v>0.00398</v>
      </c>
      <c r="R155" t="n">
        <v>0.00398</v>
      </c>
      <c r="S155" t="n">
        <v>0.00195</v>
      </c>
      <c r="T155" t="n">
        <v>0.00195</v>
      </c>
      <c r="U155" t="n">
        <v>0.00195</v>
      </c>
      <c r="V155" t="n">
        <v>0.00195</v>
      </c>
      <c r="W155" t="n">
        <v>0.00398</v>
      </c>
      <c r="X155" t="n">
        <v>0.00398</v>
      </c>
      <c r="Y155" t="n">
        <v>0.00195</v>
      </c>
      <c r="Z155" t="n">
        <v>0.00195</v>
      </c>
      <c r="AA155" t="n">
        <v>0.00195</v>
      </c>
      <c r="AB155" t="n">
        <v>0.6515596277573529</v>
      </c>
      <c r="AC155" t="n">
        <v>8.013957356190422</v>
      </c>
      <c r="AD155" t="n">
        <v>243.916</v>
      </c>
      <c r="AE155" t="n">
        <v>0.045</v>
      </c>
      <c r="AF155" t="n">
        <v>774</v>
      </c>
      <c r="AG155" t="n">
        <v>1277</v>
      </c>
      <c r="AH155" t="n">
        <v>2323</v>
      </c>
      <c r="AI155" t="n">
        <v>2965</v>
      </c>
    </row>
    <row r="156" spans="1:39">
      <c r="B156" t="n">
        <v>34</v>
      </c>
      <c r="C156" t="n">
        <v>34</v>
      </c>
      <c r="D156" t="s">
        <v>9</v>
      </c>
      <c r="E156" t="s">
        <v>9</v>
      </c>
      <c r="F156" t="n">
        <v>26</v>
      </c>
      <c r="G156" t="n">
        <v>26</v>
      </c>
      <c r="H156" t="n">
        <v>0.2</v>
      </c>
      <c r="I156" t="n">
        <v>5000</v>
      </c>
      <c r="J156" t="n">
        <v>60000</v>
      </c>
      <c r="K156" t="n">
        <v>16</v>
      </c>
      <c r="L156" t="n">
        <v>150</v>
      </c>
      <c r="M156" t="n">
        <v>0</v>
      </c>
      <c r="N156" t="n">
        <v>80</v>
      </c>
      <c r="O156" t="n">
        <v>11</v>
      </c>
      <c r="P156" t="n">
        <v>0.00195</v>
      </c>
      <c r="Q156" t="n">
        <v>0.00398</v>
      </c>
      <c r="R156" t="n">
        <v>0.00398</v>
      </c>
      <c r="S156" t="n">
        <v>0.00195</v>
      </c>
      <c r="T156" t="n">
        <v>0.00195</v>
      </c>
      <c r="U156" t="n">
        <v>0.00195</v>
      </c>
      <c r="V156" t="n">
        <v>0.00195</v>
      </c>
      <c r="W156" t="n">
        <v>0.00398</v>
      </c>
      <c r="X156" t="n">
        <v>0.00398</v>
      </c>
      <c r="Y156" t="n">
        <v>0.00195</v>
      </c>
      <c r="Z156" t="n">
        <v>0.00195</v>
      </c>
      <c r="AA156" t="n">
        <v>0.00195</v>
      </c>
      <c r="AB156" t="n">
        <v>0.6515596277573529</v>
      </c>
      <c r="AC156" t="n">
        <v>8.013957356190422</v>
      </c>
      <c r="AD156" t="n">
        <v>243.916</v>
      </c>
      <c r="AE156" t="n">
        <v>0.05</v>
      </c>
      <c r="AF156" t="n">
        <v>722</v>
      </c>
      <c r="AG156" t="n">
        <v>1203</v>
      </c>
      <c r="AH156" t="n">
        <v>2122</v>
      </c>
      <c r="AI156" t="n">
        <v>2669</v>
      </c>
    </row>
    <row r="157" spans="1:39">
      <c r="B157" t="n">
        <v>34</v>
      </c>
      <c r="C157" t="n">
        <v>34</v>
      </c>
      <c r="D157" t="s">
        <v>9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16</v>
      </c>
      <c r="L157" t="n">
        <v>150</v>
      </c>
      <c r="M157" t="n">
        <v>0</v>
      </c>
      <c r="N157" t="n">
        <v>80</v>
      </c>
      <c r="O157" t="n">
        <v>11</v>
      </c>
      <c r="P157" t="n">
        <v>0.00195</v>
      </c>
      <c r="Q157" t="n">
        <v>0.00394</v>
      </c>
      <c r="R157" t="n">
        <v>0.00394</v>
      </c>
      <c r="S157" t="n">
        <v>0.00195</v>
      </c>
      <c r="T157" t="n">
        <v>0.00195</v>
      </c>
      <c r="U157" t="n">
        <v>0.00195</v>
      </c>
      <c r="V157" t="n">
        <v>0.00195</v>
      </c>
      <c r="W157" t="n">
        <v>0.00394</v>
      </c>
      <c r="X157" t="n">
        <v>0.00394</v>
      </c>
      <c r="Y157" t="n">
        <v>0.00195</v>
      </c>
      <c r="Z157" t="n">
        <v>0.00195</v>
      </c>
      <c r="AA157" t="n">
        <v>0.00195</v>
      </c>
      <c r="AB157" t="n">
        <v>0.660503791360294</v>
      </c>
      <c r="AC157" t="n">
        <v>8.068774927428443</v>
      </c>
      <c r="AD157" t="n">
        <v>243.916</v>
      </c>
      <c r="AE157" t="n">
        <v>0.02</v>
      </c>
      <c r="AF157" t="n">
        <v>1142</v>
      </c>
      <c r="AG157" t="n">
        <v>1758</v>
      </c>
      <c r="AH157" t="n">
        <v>4429</v>
      </c>
      <c r="AI157" t="n">
        <v>6532</v>
      </c>
    </row>
    <row r="158" spans="1:39">
      <c r="B158" t="n">
        <v>34</v>
      </c>
      <c r="C158" t="n">
        <v>34</v>
      </c>
      <c r="D158" t="s">
        <v>9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16</v>
      </c>
      <c r="L158" t="n">
        <v>150</v>
      </c>
      <c r="M158" t="n">
        <v>0</v>
      </c>
      <c r="N158" t="n">
        <v>80</v>
      </c>
      <c r="O158" t="n">
        <v>11</v>
      </c>
      <c r="P158" t="n">
        <v>0.00195</v>
      </c>
      <c r="Q158" t="n">
        <v>0.00394</v>
      </c>
      <c r="R158" t="n">
        <v>0.00394</v>
      </c>
      <c r="S158" t="n">
        <v>0.00195</v>
      </c>
      <c r="T158" t="n">
        <v>0.00195</v>
      </c>
      <c r="U158" t="n">
        <v>0.00195</v>
      </c>
      <c r="V158" t="n">
        <v>0.00195</v>
      </c>
      <c r="W158" t="n">
        <v>0.00394</v>
      </c>
      <c r="X158" t="n">
        <v>0.00394</v>
      </c>
      <c r="Y158" t="n">
        <v>0.00195</v>
      </c>
      <c r="Z158" t="n">
        <v>0.00195</v>
      </c>
      <c r="AA158" t="n">
        <v>0.00195</v>
      </c>
      <c r="AB158" t="n">
        <v>0.660503791360294</v>
      </c>
      <c r="AC158" t="n">
        <v>8.068774927428443</v>
      </c>
      <c r="AD158" t="n">
        <v>243.916</v>
      </c>
      <c r="AE158" t="n">
        <v>0.025</v>
      </c>
      <c r="AF158" t="n">
        <v>1048</v>
      </c>
      <c r="AG158" t="n">
        <v>1639</v>
      </c>
      <c r="AH158" t="n">
        <v>3687</v>
      </c>
      <c r="AI158" t="n">
        <v>5235</v>
      </c>
    </row>
    <row r="159" spans="1:39">
      <c r="B159" t="n">
        <v>34</v>
      </c>
      <c r="C159" t="n">
        <v>34</v>
      </c>
      <c r="D159" t="s">
        <v>9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16</v>
      </c>
      <c r="L159" t="n">
        <v>150</v>
      </c>
      <c r="M159" t="n">
        <v>0</v>
      </c>
      <c r="N159" t="n">
        <v>80</v>
      </c>
      <c r="O159" t="n">
        <v>11</v>
      </c>
      <c r="P159" t="n">
        <v>0.00195</v>
      </c>
      <c r="Q159" t="n">
        <v>0.00394</v>
      </c>
      <c r="R159" t="n">
        <v>0.00394</v>
      </c>
      <c r="S159" t="n">
        <v>0.00195</v>
      </c>
      <c r="T159" t="n">
        <v>0.00195</v>
      </c>
      <c r="U159" t="n">
        <v>0.00195</v>
      </c>
      <c r="V159" t="n">
        <v>0.00195</v>
      </c>
      <c r="W159" t="n">
        <v>0.00394</v>
      </c>
      <c r="X159" t="n">
        <v>0.00394</v>
      </c>
      <c r="Y159" t="n">
        <v>0.00195</v>
      </c>
      <c r="Z159" t="n">
        <v>0.00195</v>
      </c>
      <c r="AA159" t="n">
        <v>0.00195</v>
      </c>
      <c r="AB159" t="n">
        <v>0.660503791360294</v>
      </c>
      <c r="AC159" t="n">
        <v>8.068774927428443</v>
      </c>
      <c r="AD159" t="n">
        <v>243.916</v>
      </c>
      <c r="AE159" t="n">
        <v>0.03</v>
      </c>
      <c r="AF159" t="n">
        <v>964</v>
      </c>
      <c r="AG159" t="n">
        <v>1531</v>
      </c>
      <c r="AH159" t="n">
        <v>3176</v>
      </c>
      <c r="AI159" t="n">
        <v>4371</v>
      </c>
    </row>
    <row r="160" spans="1:39">
      <c r="B160" t="n">
        <v>34</v>
      </c>
      <c r="C160" t="n">
        <v>34</v>
      </c>
      <c r="D160" t="s">
        <v>9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16</v>
      </c>
      <c r="L160" t="n">
        <v>150</v>
      </c>
      <c r="M160" t="n">
        <v>0</v>
      </c>
      <c r="N160" t="n">
        <v>80</v>
      </c>
      <c r="O160" t="n">
        <v>11</v>
      </c>
      <c r="P160" t="n">
        <v>0.00195</v>
      </c>
      <c r="Q160" t="n">
        <v>0.00394</v>
      </c>
      <c r="R160" t="n">
        <v>0.00394</v>
      </c>
      <c r="S160" t="n">
        <v>0.00195</v>
      </c>
      <c r="T160" t="n">
        <v>0.00195</v>
      </c>
      <c r="U160" t="n">
        <v>0.00195</v>
      </c>
      <c r="V160" t="n">
        <v>0.00195</v>
      </c>
      <c r="W160" t="n">
        <v>0.00394</v>
      </c>
      <c r="X160" t="n">
        <v>0.00394</v>
      </c>
      <c r="Y160" t="n">
        <v>0.00195</v>
      </c>
      <c r="Z160" t="n">
        <v>0.00195</v>
      </c>
      <c r="AA160" t="n">
        <v>0.00195</v>
      </c>
      <c r="AB160" t="n">
        <v>0.660503791360294</v>
      </c>
      <c r="AC160" t="n">
        <v>8.068774927428443</v>
      </c>
      <c r="AD160" t="n">
        <v>243.916</v>
      </c>
      <c r="AE160" t="n">
        <v>0.035</v>
      </c>
      <c r="AF160" t="n">
        <v>890</v>
      </c>
      <c r="AG160" t="n">
        <v>1434</v>
      </c>
      <c r="AH160" t="n">
        <v>2799</v>
      </c>
      <c r="AI160" t="n">
        <v>3752</v>
      </c>
    </row>
    <row r="161" spans="1:39">
      <c r="B161" t="n">
        <v>34</v>
      </c>
      <c r="C161" t="n">
        <v>34</v>
      </c>
      <c r="D161" t="s">
        <v>9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16</v>
      </c>
      <c r="L161" t="n">
        <v>150</v>
      </c>
      <c r="M161" t="n">
        <v>0</v>
      </c>
      <c r="N161" t="n">
        <v>80</v>
      </c>
      <c r="O161" t="n">
        <v>11</v>
      </c>
      <c r="P161" t="n">
        <v>0.00195</v>
      </c>
      <c r="Q161" t="n">
        <v>0.00394</v>
      </c>
      <c r="R161" t="n">
        <v>0.00394</v>
      </c>
      <c r="S161" t="n">
        <v>0.00195</v>
      </c>
      <c r="T161" t="n">
        <v>0.00195</v>
      </c>
      <c r="U161" t="n">
        <v>0.00195</v>
      </c>
      <c r="V161" t="n">
        <v>0.00195</v>
      </c>
      <c r="W161" t="n">
        <v>0.00394</v>
      </c>
      <c r="X161" t="n">
        <v>0.00394</v>
      </c>
      <c r="Y161" t="n">
        <v>0.00195</v>
      </c>
      <c r="Z161" t="n">
        <v>0.00195</v>
      </c>
      <c r="AA161" t="n">
        <v>0.00195</v>
      </c>
      <c r="AB161" t="n">
        <v>0.660503791360294</v>
      </c>
      <c r="AC161" t="n">
        <v>8.068774927428443</v>
      </c>
      <c r="AD161" t="n">
        <v>243.916</v>
      </c>
      <c r="AE161" t="n">
        <v>0.04</v>
      </c>
      <c r="AF161" t="n">
        <v>825</v>
      </c>
      <c r="AG161" t="n">
        <v>1345</v>
      </c>
      <c r="AH161" t="n">
        <v>2506</v>
      </c>
      <c r="AI161" t="n">
        <v>3287</v>
      </c>
    </row>
    <row r="162" spans="1:39">
      <c r="B162" t="n">
        <v>34</v>
      </c>
      <c r="C162" t="n">
        <v>34</v>
      </c>
      <c r="D162" t="s">
        <v>9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16</v>
      </c>
      <c r="L162" t="n">
        <v>150</v>
      </c>
      <c r="M162" t="n">
        <v>0</v>
      </c>
      <c r="N162" t="n">
        <v>80</v>
      </c>
      <c r="O162" t="n">
        <v>11</v>
      </c>
      <c r="P162" t="n">
        <v>0.00195</v>
      </c>
      <c r="Q162" t="n">
        <v>0.00394</v>
      </c>
      <c r="R162" t="n">
        <v>0.00394</v>
      </c>
      <c r="S162" t="n">
        <v>0.00195</v>
      </c>
      <c r="T162" t="n">
        <v>0.00195</v>
      </c>
      <c r="U162" t="n">
        <v>0.00195</v>
      </c>
      <c r="V162" t="n">
        <v>0.00195</v>
      </c>
      <c r="W162" t="n">
        <v>0.00394</v>
      </c>
      <c r="X162" t="n">
        <v>0.00394</v>
      </c>
      <c r="Y162" t="n">
        <v>0.00195</v>
      </c>
      <c r="Z162" t="n">
        <v>0.00195</v>
      </c>
      <c r="AA162" t="n">
        <v>0.00195</v>
      </c>
      <c r="AB162" t="n">
        <v>0.660503791360294</v>
      </c>
      <c r="AC162" t="n">
        <v>8.068774927428443</v>
      </c>
      <c r="AD162" t="n">
        <v>243.916</v>
      </c>
      <c r="AE162" t="n">
        <v>0.045</v>
      </c>
      <c r="AF162" t="n">
        <v>766</v>
      </c>
      <c r="AG162" t="n">
        <v>1264</v>
      </c>
      <c r="AH162" t="n">
        <v>2271</v>
      </c>
      <c r="AI162" t="n">
        <v>2925</v>
      </c>
    </row>
    <row r="163" spans="1:39">
      <c r="B163" t="n">
        <v>34</v>
      </c>
      <c r="C163" t="n">
        <v>34</v>
      </c>
      <c r="D163" t="s">
        <v>9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16</v>
      </c>
      <c r="L163" t="n">
        <v>150</v>
      </c>
      <c r="M163" t="n">
        <v>0</v>
      </c>
      <c r="N163" t="n">
        <v>80</v>
      </c>
      <c r="O163" t="n">
        <v>11</v>
      </c>
      <c r="P163" t="n">
        <v>0.00195</v>
      </c>
      <c r="Q163" t="n">
        <v>0.00394</v>
      </c>
      <c r="R163" t="n">
        <v>0.00394</v>
      </c>
      <c r="S163" t="n">
        <v>0.00195</v>
      </c>
      <c r="T163" t="n">
        <v>0.00195</v>
      </c>
      <c r="U163" t="n">
        <v>0.00195</v>
      </c>
      <c r="V163" t="n">
        <v>0.00195</v>
      </c>
      <c r="W163" t="n">
        <v>0.00394</v>
      </c>
      <c r="X163" t="n">
        <v>0.00394</v>
      </c>
      <c r="Y163" t="n">
        <v>0.00195</v>
      </c>
      <c r="Z163" t="n">
        <v>0.00195</v>
      </c>
      <c r="AA163" t="n">
        <v>0.00195</v>
      </c>
      <c r="AB163" t="n">
        <v>0.660503791360294</v>
      </c>
      <c r="AC163" t="n">
        <v>8.068774927428443</v>
      </c>
      <c r="AD163" t="n">
        <v>243.916</v>
      </c>
      <c r="AE163" t="n">
        <v>0.05</v>
      </c>
      <c r="AF163" t="n">
        <v>714</v>
      </c>
      <c r="AG163" t="n">
        <v>1191</v>
      </c>
      <c r="AH163" t="n">
        <v>2077</v>
      </c>
      <c r="AI163" t="n">
        <v>2635</v>
      </c>
    </row>
    <row r="164" spans="1:39">
      <c r="B164" t="n">
        <v>34</v>
      </c>
      <c r="C164" t="n">
        <v>34</v>
      </c>
      <c r="D164" t="s">
        <v>9</v>
      </c>
      <c r="E164" t="s">
        <v>9</v>
      </c>
      <c r="F164" t="n">
        <v>30</v>
      </c>
      <c r="G164" t="n">
        <v>30</v>
      </c>
      <c r="H164" t="n">
        <v>0.2</v>
      </c>
      <c r="I164" t="n">
        <v>5000</v>
      </c>
      <c r="J164" t="n">
        <v>60000</v>
      </c>
      <c r="K164" t="n">
        <v>16</v>
      </c>
      <c r="L164" t="n">
        <v>150</v>
      </c>
      <c r="M164" t="n">
        <v>0</v>
      </c>
      <c r="N164" t="n">
        <v>80</v>
      </c>
      <c r="O164" t="n">
        <v>11</v>
      </c>
      <c r="P164" t="n">
        <v>0.00195</v>
      </c>
      <c r="Q164" t="n">
        <v>0.0039</v>
      </c>
      <c r="R164" t="n">
        <v>0.0039</v>
      </c>
      <c r="S164" t="n">
        <v>0.00195</v>
      </c>
      <c r="T164" t="n">
        <v>0.00195</v>
      </c>
      <c r="U164" t="n">
        <v>0.00195</v>
      </c>
      <c r="V164" t="n">
        <v>0.00195</v>
      </c>
      <c r="W164" t="n">
        <v>0.0039</v>
      </c>
      <c r="X164" t="n">
        <v>0.0039</v>
      </c>
      <c r="Y164" t="n">
        <v>0.00195</v>
      </c>
      <c r="Z164" t="n">
        <v>0.00195</v>
      </c>
      <c r="AA164" t="n">
        <v>0.00195</v>
      </c>
      <c r="AB164" t="n">
        <v>0.6712603400735294</v>
      </c>
      <c r="AC164" t="n">
        <v>8.134211083425116</v>
      </c>
      <c r="AD164" t="n">
        <v>243.916</v>
      </c>
      <c r="AE164" t="n">
        <v>0.02</v>
      </c>
      <c r="AF164" t="n">
        <v>1132</v>
      </c>
      <c r="AG164" t="n">
        <v>1744</v>
      </c>
      <c r="AH164" t="n">
        <v>4273</v>
      </c>
      <c r="AI164" t="n">
        <v>6398</v>
      </c>
    </row>
    <row r="165" spans="1:39">
      <c r="B165" t="n">
        <v>34</v>
      </c>
      <c r="C165" t="n">
        <v>34</v>
      </c>
      <c r="D165" t="s">
        <v>9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16</v>
      </c>
      <c r="L165" t="n">
        <v>150</v>
      </c>
      <c r="M165" t="n">
        <v>0</v>
      </c>
      <c r="N165" t="n">
        <v>80</v>
      </c>
      <c r="O165" t="n">
        <v>11</v>
      </c>
      <c r="P165" t="n">
        <v>0.00195</v>
      </c>
      <c r="Q165" t="n">
        <v>0.0039</v>
      </c>
      <c r="R165" t="n">
        <v>0.0039</v>
      </c>
      <c r="S165" t="n">
        <v>0.00195</v>
      </c>
      <c r="T165" t="n">
        <v>0.00195</v>
      </c>
      <c r="U165" t="n">
        <v>0.00195</v>
      </c>
      <c r="V165" t="n">
        <v>0.00195</v>
      </c>
      <c r="W165" t="n">
        <v>0.0039</v>
      </c>
      <c r="X165" t="n">
        <v>0.0039</v>
      </c>
      <c r="Y165" t="n">
        <v>0.00195</v>
      </c>
      <c r="Z165" t="n">
        <v>0.00195</v>
      </c>
      <c r="AA165" t="n">
        <v>0.00195</v>
      </c>
      <c r="AB165" t="n">
        <v>0.6712603400735294</v>
      </c>
      <c r="AC165" t="n">
        <v>8.134211083425116</v>
      </c>
      <c r="AD165" t="n">
        <v>243.916</v>
      </c>
      <c r="AE165" t="n">
        <v>0.025</v>
      </c>
      <c r="AF165" t="n">
        <v>1038</v>
      </c>
      <c r="AG165" t="n">
        <v>1625</v>
      </c>
      <c r="AH165" t="n">
        <v>3570</v>
      </c>
      <c r="AI165" t="n">
        <v>5137</v>
      </c>
    </row>
    <row r="166" spans="1:39">
      <c r="B166" t="n">
        <v>34</v>
      </c>
      <c r="C166" t="n">
        <v>34</v>
      </c>
      <c r="D166" t="s">
        <v>9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16</v>
      </c>
      <c r="L166" t="n">
        <v>150</v>
      </c>
      <c r="M166" t="n">
        <v>0</v>
      </c>
      <c r="N166" t="n">
        <v>80</v>
      </c>
      <c r="O166" t="n">
        <v>11</v>
      </c>
      <c r="P166" t="n">
        <v>0.00195</v>
      </c>
      <c r="Q166" t="n">
        <v>0.0039</v>
      </c>
      <c r="R166" t="n">
        <v>0.0039</v>
      </c>
      <c r="S166" t="n">
        <v>0.00195</v>
      </c>
      <c r="T166" t="n">
        <v>0.00195</v>
      </c>
      <c r="U166" t="n">
        <v>0.00195</v>
      </c>
      <c r="V166" t="n">
        <v>0.00195</v>
      </c>
      <c r="W166" t="n">
        <v>0.0039</v>
      </c>
      <c r="X166" t="n">
        <v>0.0039</v>
      </c>
      <c r="Y166" t="n">
        <v>0.00195</v>
      </c>
      <c r="Z166" t="n">
        <v>0.00195</v>
      </c>
      <c r="AA166" t="n">
        <v>0.00195</v>
      </c>
      <c r="AB166" t="n">
        <v>0.6712603400735294</v>
      </c>
      <c r="AC166" t="n">
        <v>8.134211083425116</v>
      </c>
      <c r="AD166" t="n">
        <v>243.916</v>
      </c>
      <c r="AE166" t="n">
        <v>0.03</v>
      </c>
      <c r="AF166" t="n">
        <v>955</v>
      </c>
      <c r="AG166" t="n">
        <v>1518</v>
      </c>
      <c r="AH166" t="n">
        <v>3084</v>
      </c>
      <c r="AI166" t="n">
        <v>4296</v>
      </c>
    </row>
    <row r="167" spans="1:39">
      <c r="B167" t="n">
        <v>34</v>
      </c>
      <c r="C167" t="n">
        <v>34</v>
      </c>
      <c r="D167" t="s">
        <v>9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16</v>
      </c>
      <c r="L167" t="n">
        <v>150</v>
      </c>
      <c r="M167" t="n">
        <v>0</v>
      </c>
      <c r="N167" t="n">
        <v>80</v>
      </c>
      <c r="O167" t="n">
        <v>11</v>
      </c>
      <c r="P167" t="n">
        <v>0.00195</v>
      </c>
      <c r="Q167" t="n">
        <v>0.0039</v>
      </c>
      <c r="R167" t="n">
        <v>0.0039</v>
      </c>
      <c r="S167" t="n">
        <v>0.00195</v>
      </c>
      <c r="T167" t="n">
        <v>0.00195</v>
      </c>
      <c r="U167" t="n">
        <v>0.00195</v>
      </c>
      <c r="V167" t="n">
        <v>0.00195</v>
      </c>
      <c r="W167" t="n">
        <v>0.0039</v>
      </c>
      <c r="X167" t="n">
        <v>0.0039</v>
      </c>
      <c r="Y167" t="n">
        <v>0.00195</v>
      </c>
      <c r="Z167" t="n">
        <v>0.00195</v>
      </c>
      <c r="AA167" t="n">
        <v>0.00195</v>
      </c>
      <c r="AB167" t="n">
        <v>0.6712603400735294</v>
      </c>
      <c r="AC167" t="n">
        <v>8.134211083425116</v>
      </c>
      <c r="AD167" t="n">
        <v>243.916</v>
      </c>
      <c r="AE167" t="n">
        <v>0.035</v>
      </c>
      <c r="AF167" t="n">
        <v>882</v>
      </c>
      <c r="AG167" t="n">
        <v>1421</v>
      </c>
      <c r="AH167" t="n">
        <v>2724</v>
      </c>
      <c r="AI167" t="n">
        <v>3692</v>
      </c>
    </row>
    <row r="168" spans="1:39">
      <c r="B168" t="n">
        <v>34</v>
      </c>
      <c r="C168" t="n">
        <v>34</v>
      </c>
      <c r="D168" t="s">
        <v>9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16</v>
      </c>
      <c r="L168" t="n">
        <v>150</v>
      </c>
      <c r="M168" t="n">
        <v>0</v>
      </c>
      <c r="N168" t="n">
        <v>80</v>
      </c>
      <c r="O168" t="n">
        <v>11</v>
      </c>
      <c r="P168" t="n">
        <v>0.00195</v>
      </c>
      <c r="Q168" t="n">
        <v>0.0039</v>
      </c>
      <c r="R168" t="n">
        <v>0.0039</v>
      </c>
      <c r="S168" t="n">
        <v>0.00195</v>
      </c>
      <c r="T168" t="n">
        <v>0.00195</v>
      </c>
      <c r="U168" t="n">
        <v>0.00195</v>
      </c>
      <c r="V168" t="n">
        <v>0.00195</v>
      </c>
      <c r="W168" t="n">
        <v>0.0039</v>
      </c>
      <c r="X168" t="n">
        <v>0.0039</v>
      </c>
      <c r="Y168" t="n">
        <v>0.00195</v>
      </c>
      <c r="Z168" t="n">
        <v>0.00195</v>
      </c>
      <c r="AA168" t="n">
        <v>0.00195</v>
      </c>
      <c r="AB168" t="n">
        <v>0.6712603400735294</v>
      </c>
      <c r="AC168" t="n">
        <v>8.134211083425116</v>
      </c>
      <c r="AD168" t="n">
        <v>243.916</v>
      </c>
      <c r="AE168" t="n">
        <v>0.04</v>
      </c>
      <c r="AF168" t="n">
        <v>816</v>
      </c>
      <c r="AG168" t="n">
        <v>1332</v>
      </c>
      <c r="AH168" t="n">
        <v>2444</v>
      </c>
      <c r="AI168" t="n">
        <v>3238</v>
      </c>
    </row>
    <row r="169" spans="1:39">
      <c r="B169" t="n">
        <v>34</v>
      </c>
      <c r="C169" t="n">
        <v>34</v>
      </c>
      <c r="D169" t="s">
        <v>9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16</v>
      </c>
      <c r="L169" t="n">
        <v>150</v>
      </c>
      <c r="M169" t="n">
        <v>0</v>
      </c>
      <c r="N169" t="n">
        <v>80</v>
      </c>
      <c r="O169" t="n">
        <v>11</v>
      </c>
      <c r="P169" t="n">
        <v>0.00195</v>
      </c>
      <c r="Q169" t="n">
        <v>0.0039</v>
      </c>
      <c r="R169" t="n">
        <v>0.0039</v>
      </c>
      <c r="S169" t="n">
        <v>0.00195</v>
      </c>
      <c r="T169" t="n">
        <v>0.00195</v>
      </c>
      <c r="U169" t="n">
        <v>0.00195</v>
      </c>
      <c r="V169" t="n">
        <v>0.00195</v>
      </c>
      <c r="W169" t="n">
        <v>0.0039</v>
      </c>
      <c r="X169" t="n">
        <v>0.0039</v>
      </c>
      <c r="Y169" t="n">
        <v>0.00195</v>
      </c>
      <c r="Z169" t="n">
        <v>0.00195</v>
      </c>
      <c r="AA169" t="n">
        <v>0.00195</v>
      </c>
      <c r="AB169" t="n">
        <v>0.6712603400735294</v>
      </c>
      <c r="AC169" t="n">
        <v>8.134211083425116</v>
      </c>
      <c r="AD169" t="n">
        <v>243.916</v>
      </c>
      <c r="AE169" t="n">
        <v>0.045</v>
      </c>
      <c r="AF169" t="n">
        <v>758</v>
      </c>
      <c r="AG169" t="n">
        <v>1252</v>
      </c>
      <c r="AH169" t="n">
        <v>2218</v>
      </c>
      <c r="AI169" t="n">
        <v>2884</v>
      </c>
    </row>
    <row r="170" spans="1:39">
      <c r="B170" t="n">
        <v>34</v>
      </c>
      <c r="C170" t="n">
        <v>34</v>
      </c>
      <c r="D170" t="s">
        <v>9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16</v>
      </c>
      <c r="L170" t="n">
        <v>150</v>
      </c>
      <c r="M170" t="n">
        <v>0</v>
      </c>
      <c r="N170" t="n">
        <v>80</v>
      </c>
      <c r="O170" t="n">
        <v>11</v>
      </c>
      <c r="P170" t="n">
        <v>0.00195</v>
      </c>
      <c r="Q170" t="n">
        <v>0.0039</v>
      </c>
      <c r="R170" t="n">
        <v>0.0039</v>
      </c>
      <c r="S170" t="n">
        <v>0.00195</v>
      </c>
      <c r="T170" t="n">
        <v>0.00195</v>
      </c>
      <c r="U170" t="n">
        <v>0.00195</v>
      </c>
      <c r="V170" t="n">
        <v>0.00195</v>
      </c>
      <c r="W170" t="n">
        <v>0.0039</v>
      </c>
      <c r="X170" t="n">
        <v>0.0039</v>
      </c>
      <c r="Y170" t="n">
        <v>0.00195</v>
      </c>
      <c r="Z170" t="n">
        <v>0.00195</v>
      </c>
      <c r="AA170" t="n">
        <v>0.00195</v>
      </c>
      <c r="AB170" t="n">
        <v>0.6712603400735294</v>
      </c>
      <c r="AC170" t="n">
        <v>8.134211083425116</v>
      </c>
      <c r="AD170" t="n">
        <v>243.916</v>
      </c>
      <c r="AE170" t="n">
        <v>0.05</v>
      </c>
      <c r="AF170" t="n">
        <v>706</v>
      </c>
      <c r="AG170" t="n">
        <v>1178</v>
      </c>
      <c r="AH170" t="n">
        <v>2031</v>
      </c>
      <c r="AI170" t="n">
        <v>2601</v>
      </c>
    </row>
    <row r="171" spans="1:39">
      <c r="B171" t="n">
        <v>34</v>
      </c>
      <c r="C171" t="n">
        <v>34</v>
      </c>
      <c r="D171" t="s">
        <v>9</v>
      </c>
      <c r="E171" t="s">
        <v>9</v>
      </c>
      <c r="F171" t="n">
        <v>32</v>
      </c>
      <c r="G171" t="n">
        <v>32</v>
      </c>
      <c r="H171" t="n">
        <v>0.2</v>
      </c>
      <c r="I171" t="n">
        <v>5000</v>
      </c>
      <c r="J171" t="n">
        <v>60000</v>
      </c>
      <c r="K171" t="n">
        <v>16</v>
      </c>
      <c r="L171" t="n">
        <v>150</v>
      </c>
      <c r="M171" t="n">
        <v>0</v>
      </c>
      <c r="N171" t="n">
        <v>80</v>
      </c>
      <c r="O171" t="n">
        <v>11</v>
      </c>
      <c r="P171" t="n">
        <v>0.00195</v>
      </c>
      <c r="Q171" t="n">
        <v>0.00386</v>
      </c>
      <c r="R171" t="n">
        <v>0.00386</v>
      </c>
      <c r="S171" t="n">
        <v>0.00195</v>
      </c>
      <c r="T171" t="n">
        <v>0.00195</v>
      </c>
      <c r="U171" t="n">
        <v>0.00195</v>
      </c>
      <c r="V171" t="n">
        <v>0.00195</v>
      </c>
      <c r="W171" t="n">
        <v>0.00386</v>
      </c>
      <c r="X171" t="n">
        <v>0.00386</v>
      </c>
      <c r="Y171" t="n">
        <v>0.00195</v>
      </c>
      <c r="Z171" t="n">
        <v>0.00195</v>
      </c>
      <c r="AA171" t="n">
        <v>0.00195</v>
      </c>
      <c r="AB171" t="n">
        <v>0.6838982077205882</v>
      </c>
      <c r="AC171" t="n">
        <v>8.210425725764974</v>
      </c>
      <c r="AD171" t="n">
        <v>243.916</v>
      </c>
      <c r="AE171" t="n">
        <v>0.02</v>
      </c>
      <c r="AF171" t="n">
        <v>1120</v>
      </c>
      <c r="AG171" t="n">
        <v>1725</v>
      </c>
      <c r="AH171" t="n">
        <v>4064</v>
      </c>
      <c r="AI171" t="n">
        <v>6219</v>
      </c>
    </row>
    <row r="172" spans="1:39">
      <c r="B172" t="n">
        <v>34</v>
      </c>
      <c r="C172" t="n">
        <v>34</v>
      </c>
      <c r="D172" t="s">
        <v>9</v>
      </c>
      <c r="E172" t="s">
        <v>9</v>
      </c>
      <c r="F172" t="n">
        <v>32</v>
      </c>
      <c r="G172" t="n">
        <v>32</v>
      </c>
      <c r="H172" t="n">
        <v>0.2</v>
      </c>
      <c r="I172" t="n">
        <v>5000</v>
      </c>
      <c r="J172" t="n">
        <v>60000</v>
      </c>
      <c r="K172" t="n">
        <v>16</v>
      </c>
      <c r="L172" t="n">
        <v>150</v>
      </c>
      <c r="M172" t="n">
        <v>0</v>
      </c>
      <c r="N172" t="n">
        <v>80</v>
      </c>
      <c r="O172" t="n">
        <v>11</v>
      </c>
      <c r="P172" t="n">
        <v>0.00195</v>
      </c>
      <c r="Q172" t="n">
        <v>0.00386</v>
      </c>
      <c r="R172" t="n">
        <v>0.00386</v>
      </c>
      <c r="S172" t="n">
        <v>0.00195</v>
      </c>
      <c r="T172" t="n">
        <v>0.00195</v>
      </c>
      <c r="U172" t="n">
        <v>0.00195</v>
      </c>
      <c r="V172" t="n">
        <v>0.00195</v>
      </c>
      <c r="W172" t="n">
        <v>0.00386</v>
      </c>
      <c r="X172" t="n">
        <v>0.00386</v>
      </c>
      <c r="Y172" t="n">
        <v>0.00195</v>
      </c>
      <c r="Z172" t="n">
        <v>0.00195</v>
      </c>
      <c r="AA172" t="n">
        <v>0.00195</v>
      </c>
      <c r="AB172" t="n">
        <v>0.6838982077205882</v>
      </c>
      <c r="AC172" t="n">
        <v>8.210425725764974</v>
      </c>
      <c r="AD172" t="n">
        <v>243.916</v>
      </c>
      <c r="AE172" t="n">
        <v>0.025</v>
      </c>
      <c r="AF172" t="n">
        <v>1026</v>
      </c>
      <c r="AG172" t="n">
        <v>1607</v>
      </c>
      <c r="AH172" t="n">
        <v>3414</v>
      </c>
      <c r="AI172" t="n">
        <v>5006</v>
      </c>
    </row>
    <row r="173" spans="1:39">
      <c r="B173" t="n">
        <v>34</v>
      </c>
      <c r="C173" t="n">
        <v>34</v>
      </c>
      <c r="D173" t="s">
        <v>9</v>
      </c>
      <c r="E173" t="s">
        <v>9</v>
      </c>
      <c r="F173" t="n">
        <v>32</v>
      </c>
      <c r="G173" t="n">
        <v>32</v>
      </c>
      <c r="H173" t="n">
        <v>0.2</v>
      </c>
      <c r="I173" t="n">
        <v>5000</v>
      </c>
      <c r="J173" t="n">
        <v>60000</v>
      </c>
      <c r="K173" t="n">
        <v>16</v>
      </c>
      <c r="L173" t="n">
        <v>150</v>
      </c>
      <c r="M173" t="n">
        <v>0</v>
      </c>
      <c r="N173" t="n">
        <v>80</v>
      </c>
      <c r="O173" t="n">
        <v>11</v>
      </c>
      <c r="P173" t="n">
        <v>0.00195</v>
      </c>
      <c r="Q173" t="n">
        <v>0.00386</v>
      </c>
      <c r="R173" t="n">
        <v>0.00386</v>
      </c>
      <c r="S173" t="n">
        <v>0.00195</v>
      </c>
      <c r="T173" t="n">
        <v>0.00195</v>
      </c>
      <c r="U173" t="n">
        <v>0.00195</v>
      </c>
      <c r="V173" t="n">
        <v>0.00195</v>
      </c>
      <c r="W173" t="n">
        <v>0.00386</v>
      </c>
      <c r="X173" t="n">
        <v>0.00386</v>
      </c>
      <c r="Y173" t="n">
        <v>0.00195</v>
      </c>
      <c r="Z173" t="n">
        <v>0.00195</v>
      </c>
      <c r="AA173" t="n">
        <v>0.00195</v>
      </c>
      <c r="AB173" t="n">
        <v>0.6838982077205882</v>
      </c>
      <c r="AC173" t="n">
        <v>8.210425725764974</v>
      </c>
      <c r="AD173" t="n">
        <v>243.916</v>
      </c>
      <c r="AE173" t="n">
        <v>0.03</v>
      </c>
      <c r="AF173" t="n">
        <v>943</v>
      </c>
      <c r="AG173" t="n">
        <v>1500</v>
      </c>
      <c r="AH173" t="n">
        <v>2961</v>
      </c>
      <c r="AI173" t="n">
        <v>4195</v>
      </c>
    </row>
    <row r="174" spans="1:39">
      <c r="B174" t="n">
        <v>34</v>
      </c>
      <c r="C174" t="n">
        <v>34</v>
      </c>
      <c r="D174" t="s">
        <v>9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16</v>
      </c>
      <c r="L174" t="n">
        <v>150</v>
      </c>
      <c r="M174" t="n">
        <v>0</v>
      </c>
      <c r="N174" t="n">
        <v>80</v>
      </c>
      <c r="O174" t="n">
        <v>11</v>
      </c>
      <c r="P174" t="n">
        <v>0.00195</v>
      </c>
      <c r="Q174" t="n">
        <v>0.00386</v>
      </c>
      <c r="R174" t="n">
        <v>0.00386</v>
      </c>
      <c r="S174" t="n">
        <v>0.00195</v>
      </c>
      <c r="T174" t="n">
        <v>0.00195</v>
      </c>
      <c r="U174" t="n">
        <v>0.00195</v>
      </c>
      <c r="V174" t="n">
        <v>0.00195</v>
      </c>
      <c r="W174" t="n">
        <v>0.00386</v>
      </c>
      <c r="X174" t="n">
        <v>0.00386</v>
      </c>
      <c r="Y174" t="n">
        <v>0.00195</v>
      </c>
      <c r="Z174" t="n">
        <v>0.00195</v>
      </c>
      <c r="AA174" t="n">
        <v>0.00195</v>
      </c>
      <c r="AB174" t="n">
        <v>0.6838982077205882</v>
      </c>
      <c r="AC174" t="n">
        <v>8.210425725764974</v>
      </c>
      <c r="AD174" t="n">
        <v>243.916</v>
      </c>
      <c r="AE174" t="n">
        <v>0.035</v>
      </c>
      <c r="AF174" t="n">
        <v>870</v>
      </c>
      <c r="AG174" t="n">
        <v>1403</v>
      </c>
      <c r="AH174" t="n">
        <v>2625</v>
      </c>
      <c r="AI174" t="n">
        <v>3613</v>
      </c>
    </row>
    <row r="175" spans="1:39">
      <c r="B175" t="n">
        <v>34</v>
      </c>
      <c r="C175" t="n">
        <v>34</v>
      </c>
      <c r="D175" t="s">
        <v>9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16</v>
      </c>
      <c r="L175" t="n">
        <v>150</v>
      </c>
      <c r="M175" t="n">
        <v>0</v>
      </c>
      <c r="N175" t="n">
        <v>80</v>
      </c>
      <c r="O175" t="n">
        <v>11</v>
      </c>
      <c r="P175" t="n">
        <v>0.00195</v>
      </c>
      <c r="Q175" t="n">
        <v>0.00386</v>
      </c>
      <c r="R175" t="n">
        <v>0.00386</v>
      </c>
      <c r="S175" t="n">
        <v>0.00195</v>
      </c>
      <c r="T175" t="n">
        <v>0.00195</v>
      </c>
      <c r="U175" t="n">
        <v>0.00195</v>
      </c>
      <c r="V175" t="n">
        <v>0.00195</v>
      </c>
      <c r="W175" t="n">
        <v>0.00386</v>
      </c>
      <c r="X175" t="n">
        <v>0.00386</v>
      </c>
      <c r="Y175" t="n">
        <v>0.00195</v>
      </c>
      <c r="Z175" t="n">
        <v>0.00195</v>
      </c>
      <c r="AA175" t="n">
        <v>0.00195</v>
      </c>
      <c r="AB175" t="n">
        <v>0.6838982077205882</v>
      </c>
      <c r="AC175" t="n">
        <v>8.210425725764974</v>
      </c>
      <c r="AD175" t="n">
        <v>243.916</v>
      </c>
      <c r="AE175" t="n">
        <v>0.04</v>
      </c>
      <c r="AF175" t="n">
        <v>805</v>
      </c>
      <c r="AG175" t="n">
        <v>1315</v>
      </c>
      <c r="AH175" t="n">
        <v>2361</v>
      </c>
      <c r="AI175" t="n">
        <v>3173</v>
      </c>
    </row>
    <row r="176" spans="1:39">
      <c r="B176" t="n">
        <v>34</v>
      </c>
      <c r="C176" t="n">
        <v>34</v>
      </c>
      <c r="D176" t="s">
        <v>9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16</v>
      </c>
      <c r="L176" t="n">
        <v>150</v>
      </c>
      <c r="M176" t="n">
        <v>0</v>
      </c>
      <c r="N176" t="n">
        <v>80</v>
      </c>
      <c r="O176" t="n">
        <v>11</v>
      </c>
      <c r="P176" t="n">
        <v>0.00195</v>
      </c>
      <c r="Q176" t="n">
        <v>0.00386</v>
      </c>
      <c r="R176" t="n">
        <v>0.00386</v>
      </c>
      <c r="S176" t="n">
        <v>0.00195</v>
      </c>
      <c r="T176" t="n">
        <v>0.00195</v>
      </c>
      <c r="U176" t="n">
        <v>0.00195</v>
      </c>
      <c r="V176" t="n">
        <v>0.00195</v>
      </c>
      <c r="W176" t="n">
        <v>0.00386</v>
      </c>
      <c r="X176" t="n">
        <v>0.00386</v>
      </c>
      <c r="Y176" t="n">
        <v>0.00195</v>
      </c>
      <c r="Z176" t="n">
        <v>0.00195</v>
      </c>
      <c r="AA176" t="n">
        <v>0.00195</v>
      </c>
      <c r="AB176" t="n">
        <v>0.6838982077205882</v>
      </c>
      <c r="AC176" t="n">
        <v>8.210425725764974</v>
      </c>
      <c r="AD176" t="n">
        <v>243.916</v>
      </c>
      <c r="AE176" t="n">
        <v>0.045</v>
      </c>
      <c r="AF176" t="n">
        <v>747</v>
      </c>
      <c r="AG176" t="n">
        <v>1235</v>
      </c>
      <c r="AH176" t="n">
        <v>2148</v>
      </c>
      <c r="AI176" t="n">
        <v>2830</v>
      </c>
    </row>
    <row r="177" spans="1:39">
      <c r="B177" t="n">
        <v>34</v>
      </c>
      <c r="C177" t="n">
        <v>34</v>
      </c>
      <c r="D177" t="s">
        <v>9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16</v>
      </c>
      <c r="L177" t="n">
        <v>150</v>
      </c>
      <c r="M177" t="n">
        <v>0</v>
      </c>
      <c r="N177" t="n">
        <v>80</v>
      </c>
      <c r="O177" t="n">
        <v>11</v>
      </c>
      <c r="P177" t="n">
        <v>0.00195</v>
      </c>
      <c r="Q177" t="n">
        <v>0.00386</v>
      </c>
      <c r="R177" t="n">
        <v>0.00386</v>
      </c>
      <c r="S177" t="n">
        <v>0.00195</v>
      </c>
      <c r="T177" t="n">
        <v>0.00195</v>
      </c>
      <c r="U177" t="n">
        <v>0.00195</v>
      </c>
      <c r="V177" t="n">
        <v>0.00195</v>
      </c>
      <c r="W177" t="n">
        <v>0.00386</v>
      </c>
      <c r="X177" t="n">
        <v>0.00386</v>
      </c>
      <c r="Y177" t="n">
        <v>0.00195</v>
      </c>
      <c r="Z177" t="n">
        <v>0.00195</v>
      </c>
      <c r="AA177" t="n">
        <v>0.00195</v>
      </c>
      <c r="AB177" t="n">
        <v>0.6838982077205882</v>
      </c>
      <c r="AC177" t="n">
        <v>8.210425725764974</v>
      </c>
      <c r="AD177" t="n">
        <v>243.916</v>
      </c>
      <c r="AE177" t="n">
        <v>0.05</v>
      </c>
      <c r="AF177" t="n">
        <v>696</v>
      </c>
      <c r="AG177" t="n">
        <v>1162</v>
      </c>
      <c r="AH177" t="n">
        <v>1971</v>
      </c>
      <c r="AI177" t="n">
        <v>2555</v>
      </c>
    </row>
    <row r="178" spans="1:39">
      <c r="B178" t="n">
        <v>34</v>
      </c>
      <c r="C178" t="n">
        <v>34</v>
      </c>
      <c r="D178" t="s">
        <v>9</v>
      </c>
      <c r="E178" t="s">
        <v>9</v>
      </c>
      <c r="F178" t="n">
        <v>24</v>
      </c>
      <c r="G178" t="n">
        <v>24</v>
      </c>
      <c r="H178" t="n">
        <v>0.2</v>
      </c>
      <c r="I178" t="n">
        <v>5000</v>
      </c>
      <c r="J178" t="n">
        <v>60000</v>
      </c>
      <c r="K178" t="n">
        <v>17</v>
      </c>
      <c r="L178" t="n">
        <v>150</v>
      </c>
      <c r="M178" t="n">
        <v>0</v>
      </c>
      <c r="N178" t="n">
        <v>80</v>
      </c>
      <c r="O178" t="n">
        <v>11</v>
      </c>
      <c r="P178" t="n">
        <v>0.00194</v>
      </c>
      <c r="Q178" t="n">
        <v>0.00366</v>
      </c>
      <c r="R178" t="n">
        <v>0.00366</v>
      </c>
      <c r="S178" t="n">
        <v>0.00194</v>
      </c>
      <c r="T178" t="n">
        <v>0.00194</v>
      </c>
      <c r="U178" t="n">
        <v>0.00194</v>
      </c>
      <c r="V178" t="n">
        <v>0.00194</v>
      </c>
      <c r="W178" t="n">
        <v>0.00366</v>
      </c>
      <c r="X178" t="n">
        <v>0.00366</v>
      </c>
      <c r="Y178" t="n">
        <v>0.00194</v>
      </c>
      <c r="Z178" t="n">
        <v>0.00194</v>
      </c>
      <c r="AA178" t="n">
        <v>0.00194</v>
      </c>
      <c r="AB178" t="n">
        <v>0.7554100166425211</v>
      </c>
      <c r="AC178" t="n">
        <v>8.307904424750188</v>
      </c>
      <c r="AD178" t="n">
        <v>258.366</v>
      </c>
      <c r="AE178" t="n">
        <v>0.02</v>
      </c>
      <c r="AF178" t="n">
        <v>1042</v>
      </c>
      <c r="AG178" t="n">
        <v>1607</v>
      </c>
      <c r="AH178" t="n">
        <v>3589</v>
      </c>
      <c r="AI178" t="n">
        <v>5659</v>
      </c>
    </row>
    <row r="179" spans="1:39">
      <c r="B179" t="n">
        <v>34</v>
      </c>
      <c r="C179" t="n">
        <v>34</v>
      </c>
      <c r="D179" t="s">
        <v>9</v>
      </c>
      <c r="E179" t="s">
        <v>9</v>
      </c>
      <c r="F179" t="n">
        <v>24</v>
      </c>
      <c r="G179" t="n">
        <v>24</v>
      </c>
      <c r="H179" t="n">
        <v>0.2</v>
      </c>
      <c r="I179" t="n">
        <v>5000</v>
      </c>
      <c r="J179" t="n">
        <v>60000</v>
      </c>
      <c r="K179" t="n">
        <v>17</v>
      </c>
      <c r="L179" t="n">
        <v>150</v>
      </c>
      <c r="M179" t="n">
        <v>0</v>
      </c>
      <c r="N179" t="n">
        <v>80</v>
      </c>
      <c r="O179" t="n">
        <v>11</v>
      </c>
      <c r="P179" t="n">
        <v>0.00194</v>
      </c>
      <c r="Q179" t="n">
        <v>0.00366</v>
      </c>
      <c r="R179" t="n">
        <v>0.00366</v>
      </c>
      <c r="S179" t="n">
        <v>0.00194</v>
      </c>
      <c r="T179" t="n">
        <v>0.00194</v>
      </c>
      <c r="U179" t="n">
        <v>0.00194</v>
      </c>
      <c r="V179" t="n">
        <v>0.00194</v>
      </c>
      <c r="W179" t="n">
        <v>0.00366</v>
      </c>
      <c r="X179" t="n">
        <v>0.00366</v>
      </c>
      <c r="Y179" t="n">
        <v>0.00194</v>
      </c>
      <c r="Z179" t="n">
        <v>0.00194</v>
      </c>
      <c r="AA179" t="n">
        <v>0.00194</v>
      </c>
      <c r="AB179" t="n">
        <v>0.7554100166425211</v>
      </c>
      <c r="AC179" t="n">
        <v>8.307904424750188</v>
      </c>
      <c r="AD179" t="n">
        <v>258.366</v>
      </c>
      <c r="AE179" t="n">
        <v>0.025</v>
      </c>
      <c r="AF179" t="n">
        <v>954</v>
      </c>
      <c r="AG179" t="n">
        <v>1496</v>
      </c>
      <c r="AH179" t="n">
        <v>3038</v>
      </c>
      <c r="AI179" t="n">
        <v>4571</v>
      </c>
    </row>
    <row r="180" spans="1:39">
      <c r="B180" t="n">
        <v>34</v>
      </c>
      <c r="C180" t="n">
        <v>34</v>
      </c>
      <c r="D180" t="s">
        <v>9</v>
      </c>
      <c r="E180" t="s">
        <v>9</v>
      </c>
      <c r="F180" t="n">
        <v>24</v>
      </c>
      <c r="G180" t="n">
        <v>24</v>
      </c>
      <c r="H180" t="n">
        <v>0.2</v>
      </c>
      <c r="I180" t="n">
        <v>5000</v>
      </c>
      <c r="J180" t="n">
        <v>60000</v>
      </c>
      <c r="K180" t="n">
        <v>17</v>
      </c>
      <c r="L180" t="n">
        <v>150</v>
      </c>
      <c r="M180" t="n">
        <v>0</v>
      </c>
      <c r="N180" t="n">
        <v>80</v>
      </c>
      <c r="O180" t="n">
        <v>11</v>
      </c>
      <c r="P180" t="n">
        <v>0.00194</v>
      </c>
      <c r="Q180" t="n">
        <v>0.00366</v>
      </c>
      <c r="R180" t="n">
        <v>0.00366</v>
      </c>
      <c r="S180" t="n">
        <v>0.00194</v>
      </c>
      <c r="T180" t="n">
        <v>0.00194</v>
      </c>
      <c r="U180" t="n">
        <v>0.00194</v>
      </c>
      <c r="V180" t="n">
        <v>0.00194</v>
      </c>
      <c r="W180" t="n">
        <v>0.00366</v>
      </c>
      <c r="X180" t="n">
        <v>0.00366</v>
      </c>
      <c r="Y180" t="n">
        <v>0.00194</v>
      </c>
      <c r="Z180" t="n">
        <v>0.00194</v>
      </c>
      <c r="AA180" t="n">
        <v>0.00194</v>
      </c>
      <c r="AB180" t="n">
        <v>0.7554100166425211</v>
      </c>
      <c r="AC180" t="n">
        <v>8.307904424750188</v>
      </c>
      <c r="AD180" t="n">
        <v>258.366</v>
      </c>
      <c r="AE180" t="n">
        <v>0.03</v>
      </c>
      <c r="AF180" t="n">
        <v>876</v>
      </c>
      <c r="AG180" t="n">
        <v>1395</v>
      </c>
      <c r="AH180" t="n">
        <v>2651</v>
      </c>
      <c r="AI180" t="n">
        <v>3841</v>
      </c>
    </row>
    <row r="181" spans="1:39">
      <c r="B181" t="n">
        <v>34</v>
      </c>
      <c r="C181" t="n">
        <v>34</v>
      </c>
      <c r="D181" t="s">
        <v>9</v>
      </c>
      <c r="E181" t="s">
        <v>9</v>
      </c>
      <c r="F181" t="n">
        <v>24</v>
      </c>
      <c r="G181" t="n">
        <v>24</v>
      </c>
      <c r="H181" t="n">
        <v>0.2</v>
      </c>
      <c r="I181" t="n">
        <v>5000</v>
      </c>
      <c r="J181" t="n">
        <v>60000</v>
      </c>
      <c r="K181" t="n">
        <v>17</v>
      </c>
      <c r="L181" t="n">
        <v>150</v>
      </c>
      <c r="M181" t="n">
        <v>0</v>
      </c>
      <c r="N181" t="n">
        <v>80</v>
      </c>
      <c r="O181" t="n">
        <v>11</v>
      </c>
      <c r="P181" t="n">
        <v>0.00194</v>
      </c>
      <c r="Q181" t="n">
        <v>0.00366</v>
      </c>
      <c r="R181" t="n">
        <v>0.00366</v>
      </c>
      <c r="S181" t="n">
        <v>0.00194</v>
      </c>
      <c r="T181" t="n">
        <v>0.00194</v>
      </c>
      <c r="U181" t="n">
        <v>0.00194</v>
      </c>
      <c r="V181" t="n">
        <v>0.00194</v>
      </c>
      <c r="W181" t="n">
        <v>0.00366</v>
      </c>
      <c r="X181" t="n">
        <v>0.00366</v>
      </c>
      <c r="Y181" t="n">
        <v>0.00194</v>
      </c>
      <c r="Z181" t="n">
        <v>0.00194</v>
      </c>
      <c r="AA181" t="n">
        <v>0.00194</v>
      </c>
      <c r="AB181" t="n">
        <v>0.7554100166425211</v>
      </c>
      <c r="AC181" t="n">
        <v>8.307904424750188</v>
      </c>
      <c r="AD181" t="n">
        <v>258.366</v>
      </c>
      <c r="AE181" t="n">
        <v>0.035</v>
      </c>
      <c r="AF181" t="n">
        <v>808</v>
      </c>
      <c r="AG181" t="n">
        <v>1304</v>
      </c>
      <c r="AH181" t="n">
        <v>2360</v>
      </c>
      <c r="AI181" t="n">
        <v>3315</v>
      </c>
    </row>
    <row r="182" spans="1:39">
      <c r="B182" t="n">
        <v>34</v>
      </c>
      <c r="C182" t="n">
        <v>34</v>
      </c>
      <c r="D182" t="s">
        <v>9</v>
      </c>
      <c r="E182" t="s">
        <v>9</v>
      </c>
      <c r="F182" t="n">
        <v>24</v>
      </c>
      <c r="G182" t="n">
        <v>24</v>
      </c>
      <c r="H182" t="n">
        <v>0.2</v>
      </c>
      <c r="I182" t="n">
        <v>5000</v>
      </c>
      <c r="J182" t="n">
        <v>60000</v>
      </c>
      <c r="K182" t="n">
        <v>17</v>
      </c>
      <c r="L182" t="n">
        <v>150</v>
      </c>
      <c r="M182" t="n">
        <v>0</v>
      </c>
      <c r="N182" t="n">
        <v>80</v>
      </c>
      <c r="O182" t="n">
        <v>11</v>
      </c>
      <c r="P182" t="n">
        <v>0.00194</v>
      </c>
      <c r="Q182" t="n">
        <v>0.00366</v>
      </c>
      <c r="R182" t="n">
        <v>0.00366</v>
      </c>
      <c r="S182" t="n">
        <v>0.00194</v>
      </c>
      <c r="T182" t="n">
        <v>0.00194</v>
      </c>
      <c r="U182" t="n">
        <v>0.00194</v>
      </c>
      <c r="V182" t="n">
        <v>0.00194</v>
      </c>
      <c r="W182" t="n">
        <v>0.00366</v>
      </c>
      <c r="X182" t="n">
        <v>0.00366</v>
      </c>
      <c r="Y182" t="n">
        <v>0.00194</v>
      </c>
      <c r="Z182" t="n">
        <v>0.00194</v>
      </c>
      <c r="AA182" t="n">
        <v>0.00194</v>
      </c>
      <c r="AB182" t="n">
        <v>0.7554100166425211</v>
      </c>
      <c r="AC182" t="n">
        <v>8.307904424750188</v>
      </c>
      <c r="AD182" t="n">
        <v>258.366</v>
      </c>
      <c r="AE182" t="n">
        <v>0.04</v>
      </c>
      <c r="AF182" t="n">
        <v>747</v>
      </c>
      <c r="AG182" t="n">
        <v>1222</v>
      </c>
      <c r="AH182" t="n">
        <v>2131</v>
      </c>
      <c r="AI182" t="n">
        <v>2918</v>
      </c>
    </row>
    <row r="183" spans="1:39">
      <c r="B183" t="n">
        <v>34</v>
      </c>
      <c r="C183" t="n">
        <v>34</v>
      </c>
      <c r="D183" t="s">
        <v>9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17</v>
      </c>
      <c r="L183" t="n">
        <v>150</v>
      </c>
      <c r="M183" t="n">
        <v>0</v>
      </c>
      <c r="N183" t="n">
        <v>80</v>
      </c>
      <c r="O183" t="n">
        <v>11</v>
      </c>
      <c r="P183" t="n">
        <v>0.00194</v>
      </c>
      <c r="Q183" t="n">
        <v>0.00366</v>
      </c>
      <c r="R183" t="n">
        <v>0.00366</v>
      </c>
      <c r="S183" t="n">
        <v>0.00194</v>
      </c>
      <c r="T183" t="n">
        <v>0.00194</v>
      </c>
      <c r="U183" t="n">
        <v>0.00194</v>
      </c>
      <c r="V183" t="n">
        <v>0.00194</v>
      </c>
      <c r="W183" t="n">
        <v>0.00366</v>
      </c>
      <c r="X183" t="n">
        <v>0.00366</v>
      </c>
      <c r="Y183" t="n">
        <v>0.00194</v>
      </c>
      <c r="Z183" t="n">
        <v>0.00194</v>
      </c>
      <c r="AA183" t="n">
        <v>0.00194</v>
      </c>
      <c r="AB183" t="n">
        <v>0.7554100166425211</v>
      </c>
      <c r="AC183" t="n">
        <v>8.307904424750188</v>
      </c>
      <c r="AD183" t="n">
        <v>258.366</v>
      </c>
      <c r="AE183" t="n">
        <v>0.045</v>
      </c>
      <c r="AF183" t="n">
        <v>693</v>
      </c>
      <c r="AG183" t="n">
        <v>1147</v>
      </c>
      <c r="AH183" t="n">
        <v>1945</v>
      </c>
      <c r="AI183" t="n">
        <v>2608</v>
      </c>
    </row>
    <row r="184" spans="1:39">
      <c r="B184" t="n">
        <v>34</v>
      </c>
      <c r="C184" t="n">
        <v>34</v>
      </c>
      <c r="D184" t="s">
        <v>9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17</v>
      </c>
      <c r="L184" t="n">
        <v>150</v>
      </c>
      <c r="M184" t="n">
        <v>0</v>
      </c>
      <c r="N184" t="n">
        <v>80</v>
      </c>
      <c r="O184" t="n">
        <v>11</v>
      </c>
      <c r="P184" t="n">
        <v>0.00194</v>
      </c>
      <c r="Q184" t="n">
        <v>0.00366</v>
      </c>
      <c r="R184" t="n">
        <v>0.00366</v>
      </c>
      <c r="S184" t="n">
        <v>0.00194</v>
      </c>
      <c r="T184" t="n">
        <v>0.00194</v>
      </c>
      <c r="U184" t="n">
        <v>0.00194</v>
      </c>
      <c r="V184" t="n">
        <v>0.00194</v>
      </c>
      <c r="W184" t="n">
        <v>0.00366</v>
      </c>
      <c r="X184" t="n">
        <v>0.00366</v>
      </c>
      <c r="Y184" t="n">
        <v>0.00194</v>
      </c>
      <c r="Z184" t="n">
        <v>0.00194</v>
      </c>
      <c r="AA184" t="n">
        <v>0.00194</v>
      </c>
      <c r="AB184" t="n">
        <v>0.7554100166425211</v>
      </c>
      <c r="AC184" t="n">
        <v>8.307904424750188</v>
      </c>
      <c r="AD184" t="n">
        <v>258.366</v>
      </c>
      <c r="AE184" t="n">
        <v>0.05</v>
      </c>
      <c r="AF184" t="n">
        <v>645</v>
      </c>
      <c r="AG184" t="n">
        <v>1079</v>
      </c>
      <c r="AH184" t="n">
        <v>1788</v>
      </c>
      <c r="AI184" t="n">
        <v>2357</v>
      </c>
    </row>
    <row r="185" spans="1:39">
      <c r="B185" t="n">
        <v>34</v>
      </c>
      <c r="C185" t="n">
        <v>34</v>
      </c>
      <c r="D185" t="s">
        <v>9</v>
      </c>
      <c r="E185" t="s">
        <v>9</v>
      </c>
      <c r="F185" t="n">
        <v>26</v>
      </c>
      <c r="G185" t="n">
        <v>26</v>
      </c>
      <c r="H185" t="n">
        <v>0.2</v>
      </c>
      <c r="I185" t="n">
        <v>5000</v>
      </c>
      <c r="J185" t="n">
        <v>60000</v>
      </c>
      <c r="K185" t="n">
        <v>17</v>
      </c>
      <c r="L185" t="n">
        <v>150</v>
      </c>
      <c r="M185" t="n">
        <v>0</v>
      </c>
      <c r="N185" t="n">
        <v>80</v>
      </c>
      <c r="O185" t="n">
        <v>11</v>
      </c>
      <c r="P185" t="n">
        <v>0.00194</v>
      </c>
      <c r="Q185" t="n">
        <v>0.00362</v>
      </c>
      <c r="R185" t="n">
        <v>0.00362</v>
      </c>
      <c r="S185" t="n">
        <v>0.00194</v>
      </c>
      <c r="T185" t="n">
        <v>0.00194</v>
      </c>
      <c r="U185" t="n">
        <v>0.00194</v>
      </c>
      <c r="V185" t="n">
        <v>0.00194</v>
      </c>
      <c r="W185" t="n">
        <v>0.00362</v>
      </c>
      <c r="X185" t="n">
        <v>0.00362</v>
      </c>
      <c r="Y185" t="n">
        <v>0.00194</v>
      </c>
      <c r="Z185" t="n">
        <v>0.00194</v>
      </c>
      <c r="AA185" t="n">
        <v>0.00194</v>
      </c>
      <c r="AB185" t="n">
        <v>0.7910842782054812</v>
      </c>
      <c r="AC185" t="n">
        <v>9.396739614887927</v>
      </c>
      <c r="AD185" t="n">
        <v>258.366</v>
      </c>
      <c r="AE185" t="n">
        <v>0.02</v>
      </c>
      <c r="AF185" t="n">
        <v>901</v>
      </c>
      <c r="AG185" t="n">
        <v>1402</v>
      </c>
      <c r="AH185" t="n">
        <v>1803</v>
      </c>
      <c r="AI185" t="n">
        <v>3360</v>
      </c>
    </row>
    <row r="186" spans="1:39">
      <c r="B186" t="n">
        <v>34</v>
      </c>
      <c r="C186" t="n">
        <v>34</v>
      </c>
      <c r="D186" t="s">
        <v>9</v>
      </c>
      <c r="E186" t="s">
        <v>9</v>
      </c>
      <c r="F186" t="n">
        <v>26</v>
      </c>
      <c r="G186" t="n">
        <v>26</v>
      </c>
      <c r="H186" t="n">
        <v>0.2</v>
      </c>
      <c r="I186" t="n">
        <v>5000</v>
      </c>
      <c r="J186" t="n">
        <v>60000</v>
      </c>
      <c r="K186" t="n">
        <v>17</v>
      </c>
      <c r="L186" t="n">
        <v>150</v>
      </c>
      <c r="M186" t="n">
        <v>0</v>
      </c>
      <c r="N186" t="n">
        <v>80</v>
      </c>
      <c r="O186" t="n">
        <v>11</v>
      </c>
      <c r="P186" t="n">
        <v>0.00194</v>
      </c>
      <c r="Q186" t="n">
        <v>0.00362</v>
      </c>
      <c r="R186" t="n">
        <v>0.00362</v>
      </c>
      <c r="S186" t="n">
        <v>0.00194</v>
      </c>
      <c r="T186" t="n">
        <v>0.00194</v>
      </c>
      <c r="U186" t="n">
        <v>0.00194</v>
      </c>
      <c r="V186" t="n">
        <v>0.00194</v>
      </c>
      <c r="W186" t="n">
        <v>0.00362</v>
      </c>
      <c r="X186" t="n">
        <v>0.00362</v>
      </c>
      <c r="Y186" t="n">
        <v>0.00194</v>
      </c>
      <c r="Z186" t="n">
        <v>0.00194</v>
      </c>
      <c r="AA186" t="n">
        <v>0.00194</v>
      </c>
      <c r="AB186" t="n">
        <v>0.7910842782054812</v>
      </c>
      <c r="AC186" t="n">
        <v>9.396739614887927</v>
      </c>
      <c r="AD186" t="n">
        <v>258.366</v>
      </c>
      <c r="AE186" t="n">
        <v>0.025</v>
      </c>
      <c r="AF186" t="n">
        <v>817</v>
      </c>
      <c r="AG186" t="n">
        <v>1295</v>
      </c>
      <c r="AH186" t="n">
        <v>1681</v>
      </c>
      <c r="AI186" t="n">
        <v>2887</v>
      </c>
    </row>
    <row r="187" spans="1:39">
      <c r="B187" t="n">
        <v>34</v>
      </c>
      <c r="C187" t="n">
        <v>34</v>
      </c>
      <c r="D187" t="s">
        <v>9</v>
      </c>
      <c r="E187" t="s">
        <v>9</v>
      </c>
      <c r="F187" t="n">
        <v>26</v>
      </c>
      <c r="G187" t="n">
        <v>26</v>
      </c>
      <c r="H187" t="n">
        <v>0.2</v>
      </c>
      <c r="I187" t="n">
        <v>5000</v>
      </c>
      <c r="J187" t="n">
        <v>60000</v>
      </c>
      <c r="K187" t="n">
        <v>17</v>
      </c>
      <c r="L187" t="n">
        <v>150</v>
      </c>
      <c r="M187" t="n">
        <v>0</v>
      </c>
      <c r="N187" t="n">
        <v>80</v>
      </c>
      <c r="O187" t="n">
        <v>11</v>
      </c>
      <c r="P187" t="n">
        <v>0.00194</v>
      </c>
      <c r="Q187" t="n">
        <v>0.00362</v>
      </c>
      <c r="R187" t="n">
        <v>0.00362</v>
      </c>
      <c r="S187" t="n">
        <v>0.00194</v>
      </c>
      <c r="T187" t="n">
        <v>0.00194</v>
      </c>
      <c r="U187" t="n">
        <v>0.00194</v>
      </c>
      <c r="V187" t="n">
        <v>0.00194</v>
      </c>
      <c r="W187" t="n">
        <v>0.00362</v>
      </c>
      <c r="X187" t="n">
        <v>0.00362</v>
      </c>
      <c r="Y187" t="n">
        <v>0.00194</v>
      </c>
      <c r="Z187" t="n">
        <v>0.00194</v>
      </c>
      <c r="AA187" t="n">
        <v>0.00194</v>
      </c>
      <c r="AB187" t="n">
        <v>0.7910842782054812</v>
      </c>
      <c r="AC187" t="n">
        <v>9.396739614887927</v>
      </c>
      <c r="AD187" t="n">
        <v>258.366</v>
      </c>
      <c r="AE187" t="n">
        <v>0.03</v>
      </c>
      <c r="AF187" t="n">
        <v>745</v>
      </c>
      <c r="AG187" t="n">
        <v>1199</v>
      </c>
      <c r="AH187" t="n">
        <v>1570</v>
      </c>
      <c r="AI187" t="n">
        <v>2549</v>
      </c>
    </row>
    <row r="188" spans="1:39">
      <c r="B188" t="n">
        <v>34</v>
      </c>
      <c r="C188" t="n">
        <v>34</v>
      </c>
      <c r="D188" t="s">
        <v>9</v>
      </c>
      <c r="E188" t="s">
        <v>9</v>
      </c>
      <c r="F188" t="n">
        <v>26</v>
      </c>
      <c r="G188" t="n">
        <v>26</v>
      </c>
      <c r="H188" t="n">
        <v>0.2</v>
      </c>
      <c r="I188" t="n">
        <v>5000</v>
      </c>
      <c r="J188" t="n">
        <v>60000</v>
      </c>
      <c r="K188" t="n">
        <v>17</v>
      </c>
      <c r="L188" t="n">
        <v>150</v>
      </c>
      <c r="M188" t="n">
        <v>0</v>
      </c>
      <c r="N188" t="n">
        <v>80</v>
      </c>
      <c r="O188" t="n">
        <v>11</v>
      </c>
      <c r="P188" t="n">
        <v>0.00194</v>
      </c>
      <c r="Q188" t="n">
        <v>0.00362</v>
      </c>
      <c r="R188" t="n">
        <v>0.00362</v>
      </c>
      <c r="S188" t="n">
        <v>0.00194</v>
      </c>
      <c r="T188" t="n">
        <v>0.00194</v>
      </c>
      <c r="U188" t="n">
        <v>0.00194</v>
      </c>
      <c r="V188" t="n">
        <v>0.00194</v>
      </c>
      <c r="W188" t="n">
        <v>0.00362</v>
      </c>
      <c r="X188" t="n">
        <v>0.00362</v>
      </c>
      <c r="Y188" t="n">
        <v>0.00194</v>
      </c>
      <c r="Z188" t="n">
        <v>0.00194</v>
      </c>
      <c r="AA188" t="n">
        <v>0.00194</v>
      </c>
      <c r="AB188" t="n">
        <v>0.7910842782054812</v>
      </c>
      <c r="AC188" t="n">
        <v>9.396739614887927</v>
      </c>
      <c r="AD188" t="n">
        <v>258.366</v>
      </c>
      <c r="AE188" t="n">
        <v>0.035</v>
      </c>
      <c r="AF188" t="n">
        <v>681</v>
      </c>
      <c r="AG188" t="n">
        <v>1113</v>
      </c>
      <c r="AH188" t="n">
        <v>1469</v>
      </c>
      <c r="AI188" t="n">
        <v>2290</v>
      </c>
    </row>
    <row r="189" spans="1:39">
      <c r="B189" t="n">
        <v>34</v>
      </c>
      <c r="C189" t="n">
        <v>34</v>
      </c>
      <c r="D189" t="s">
        <v>9</v>
      </c>
      <c r="E189" t="s">
        <v>9</v>
      </c>
      <c r="F189" t="n">
        <v>26</v>
      </c>
      <c r="G189" t="n">
        <v>26</v>
      </c>
      <c r="H189" t="n">
        <v>0.2</v>
      </c>
      <c r="I189" t="n">
        <v>5000</v>
      </c>
      <c r="J189" t="n">
        <v>60000</v>
      </c>
      <c r="K189" t="n">
        <v>17</v>
      </c>
      <c r="L189" t="n">
        <v>150</v>
      </c>
      <c r="M189" t="n">
        <v>0</v>
      </c>
      <c r="N189" t="n">
        <v>80</v>
      </c>
      <c r="O189" t="n">
        <v>11</v>
      </c>
      <c r="P189" t="n">
        <v>0.00194</v>
      </c>
      <c r="Q189" t="n">
        <v>0.00362</v>
      </c>
      <c r="R189" t="n">
        <v>0.00362</v>
      </c>
      <c r="S189" t="n">
        <v>0.00194</v>
      </c>
      <c r="T189" t="n">
        <v>0.00194</v>
      </c>
      <c r="U189" t="n">
        <v>0.00194</v>
      </c>
      <c r="V189" t="n">
        <v>0.00194</v>
      </c>
      <c r="W189" t="n">
        <v>0.00362</v>
      </c>
      <c r="X189" t="n">
        <v>0.00362</v>
      </c>
      <c r="Y189" t="n">
        <v>0.00194</v>
      </c>
      <c r="Z189" t="n">
        <v>0.00194</v>
      </c>
      <c r="AA189" t="n">
        <v>0.00194</v>
      </c>
      <c r="AB189" t="n">
        <v>0.7910842782054812</v>
      </c>
      <c r="AC189" t="n">
        <v>9.396739614887927</v>
      </c>
      <c r="AD189" t="n">
        <v>258.366</v>
      </c>
      <c r="AE189" t="n">
        <v>0.04</v>
      </c>
      <c r="AF189" t="n">
        <v>626</v>
      </c>
      <c r="AG189" t="n">
        <v>1036</v>
      </c>
      <c r="AH189" t="n">
        <v>1378</v>
      </c>
      <c r="AI189" t="n">
        <v>2083</v>
      </c>
    </row>
    <row r="190" spans="1:39">
      <c r="B190" t="n">
        <v>34</v>
      </c>
      <c r="C190" t="n">
        <v>34</v>
      </c>
      <c r="D190" t="s">
        <v>9</v>
      </c>
      <c r="E190" t="s">
        <v>9</v>
      </c>
      <c r="F190" t="n">
        <v>26</v>
      </c>
      <c r="G190" t="n">
        <v>26</v>
      </c>
      <c r="H190" t="n">
        <v>0.2</v>
      </c>
      <c r="I190" t="n">
        <v>5000</v>
      </c>
      <c r="J190" t="n">
        <v>60000</v>
      </c>
      <c r="K190" t="n">
        <v>17</v>
      </c>
      <c r="L190" t="n">
        <v>150</v>
      </c>
      <c r="M190" t="n">
        <v>0</v>
      </c>
      <c r="N190" t="n">
        <v>80</v>
      </c>
      <c r="O190" t="n">
        <v>11</v>
      </c>
      <c r="P190" t="n">
        <v>0.00194</v>
      </c>
      <c r="Q190" t="n">
        <v>0.00362</v>
      </c>
      <c r="R190" t="n">
        <v>0.00362</v>
      </c>
      <c r="S190" t="n">
        <v>0.00194</v>
      </c>
      <c r="T190" t="n">
        <v>0.00194</v>
      </c>
      <c r="U190" t="n">
        <v>0.00194</v>
      </c>
      <c r="V190" t="n">
        <v>0.00194</v>
      </c>
      <c r="W190" t="n">
        <v>0.00362</v>
      </c>
      <c r="X190" t="n">
        <v>0.00362</v>
      </c>
      <c r="Y190" t="n">
        <v>0.00194</v>
      </c>
      <c r="Z190" t="n">
        <v>0.00194</v>
      </c>
      <c r="AA190" t="n">
        <v>0.00194</v>
      </c>
      <c r="AB190" t="n">
        <v>0.7910842782054812</v>
      </c>
      <c r="AC190" t="n">
        <v>9.396739614887927</v>
      </c>
      <c r="AD190" t="n">
        <v>258.366</v>
      </c>
      <c r="AE190" t="n">
        <v>0.045</v>
      </c>
      <c r="AF190" t="n">
        <v>577</v>
      </c>
      <c r="AG190" t="n">
        <v>967</v>
      </c>
      <c r="AH190" t="n">
        <v>1295</v>
      </c>
      <c r="AI190" t="n">
        <v>1913</v>
      </c>
    </row>
    <row r="191" spans="1:39">
      <c r="B191" t="n">
        <v>34</v>
      </c>
      <c r="C191" t="n">
        <v>34</v>
      </c>
      <c r="D191" t="s">
        <v>9</v>
      </c>
      <c r="E191" t="s">
        <v>9</v>
      </c>
      <c r="F191" t="n">
        <v>26</v>
      </c>
      <c r="G191" t="n">
        <v>26</v>
      </c>
      <c r="H191" t="n">
        <v>0.2</v>
      </c>
      <c r="I191" t="n">
        <v>5000</v>
      </c>
      <c r="J191" t="n">
        <v>60000</v>
      </c>
      <c r="K191" t="n">
        <v>17</v>
      </c>
      <c r="L191" t="n">
        <v>150</v>
      </c>
      <c r="M191" t="n">
        <v>0</v>
      </c>
      <c r="N191" t="n">
        <v>80</v>
      </c>
      <c r="O191" t="n">
        <v>11</v>
      </c>
      <c r="P191" t="n">
        <v>0.00194</v>
      </c>
      <c r="Q191" t="n">
        <v>0.00362</v>
      </c>
      <c r="R191" t="n">
        <v>0.00362</v>
      </c>
      <c r="S191" t="n">
        <v>0.00194</v>
      </c>
      <c r="T191" t="n">
        <v>0.00194</v>
      </c>
      <c r="U191" t="n">
        <v>0.00194</v>
      </c>
      <c r="V191" t="n">
        <v>0.00194</v>
      </c>
      <c r="W191" t="n">
        <v>0.00362</v>
      </c>
      <c r="X191" t="n">
        <v>0.00362</v>
      </c>
      <c r="Y191" t="n">
        <v>0.00194</v>
      </c>
      <c r="Z191" t="n">
        <v>0.00194</v>
      </c>
      <c r="AA191" t="n">
        <v>0.00194</v>
      </c>
      <c r="AB191" t="n">
        <v>0.7910842782054812</v>
      </c>
      <c r="AC191" t="n">
        <v>9.396739614887927</v>
      </c>
      <c r="AD191" t="n">
        <v>258.366</v>
      </c>
      <c r="AE191" t="n">
        <v>0.05</v>
      </c>
      <c r="AF191" t="n">
        <v>534</v>
      </c>
      <c r="AG191" t="n">
        <v>905</v>
      </c>
      <c r="AH191" t="n">
        <v>1219</v>
      </c>
      <c r="AI191" t="n">
        <v>1768</v>
      </c>
    </row>
    <row r="192" spans="1:39">
      <c r="B192" t="n">
        <v>34</v>
      </c>
      <c r="C192" t="n">
        <v>34</v>
      </c>
      <c r="D192" t="s">
        <v>9</v>
      </c>
      <c r="E192" t="s">
        <v>9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17</v>
      </c>
      <c r="L192" t="n">
        <v>150</v>
      </c>
      <c r="M192" t="n">
        <v>0</v>
      </c>
      <c r="N192" t="n">
        <v>80</v>
      </c>
      <c r="O192" t="n">
        <v>11</v>
      </c>
      <c r="P192" t="n">
        <v>0.00194</v>
      </c>
      <c r="Q192" t="n">
        <v>0.00358</v>
      </c>
      <c r="R192" t="n">
        <v>0.00358</v>
      </c>
      <c r="S192" t="n">
        <v>0.00194</v>
      </c>
      <c r="T192" t="n">
        <v>0.00194</v>
      </c>
      <c r="U192" t="n">
        <v>0.00194</v>
      </c>
      <c r="V192" t="n">
        <v>0.00194</v>
      </c>
      <c r="W192" t="n">
        <v>0.00358</v>
      </c>
      <c r="X192" t="n">
        <v>0.00358</v>
      </c>
      <c r="Y192" t="n">
        <v>0.00194</v>
      </c>
      <c r="Z192" t="n">
        <v>0.00194</v>
      </c>
      <c r="AA192" t="n">
        <v>0.00194</v>
      </c>
      <c r="AB192" t="n">
        <v>0.8441906825828234</v>
      </c>
      <c r="AC192" t="n">
        <v>9.70702377059151</v>
      </c>
      <c r="AD192" t="n">
        <v>258.366</v>
      </c>
      <c r="AE192" t="n">
        <v>0.02</v>
      </c>
      <c r="AF192" t="n">
        <v>867</v>
      </c>
      <c r="AG192" t="n">
        <v>1352</v>
      </c>
      <c r="AH192" t="n">
        <v>1741</v>
      </c>
      <c r="AI192" t="n">
        <v>2707</v>
      </c>
    </row>
    <row r="193" spans="1:39">
      <c r="B193" t="n">
        <v>34</v>
      </c>
      <c r="C193" t="n">
        <v>34</v>
      </c>
      <c r="D193" t="s">
        <v>9</v>
      </c>
      <c r="E193" t="s">
        <v>9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17</v>
      </c>
      <c r="L193" t="n">
        <v>150</v>
      </c>
      <c r="M193" t="n">
        <v>0</v>
      </c>
      <c r="N193" t="n">
        <v>80</v>
      </c>
      <c r="O193" t="n">
        <v>11</v>
      </c>
      <c r="P193" t="n">
        <v>0.00194</v>
      </c>
      <c r="Q193" t="n">
        <v>0.00358</v>
      </c>
      <c r="R193" t="n">
        <v>0.00358</v>
      </c>
      <c r="S193" t="n">
        <v>0.00194</v>
      </c>
      <c r="T193" t="n">
        <v>0.00194</v>
      </c>
      <c r="U193" t="n">
        <v>0.00194</v>
      </c>
      <c r="V193" t="n">
        <v>0.00194</v>
      </c>
      <c r="W193" t="n">
        <v>0.00358</v>
      </c>
      <c r="X193" t="n">
        <v>0.00358</v>
      </c>
      <c r="Y193" t="n">
        <v>0.00194</v>
      </c>
      <c r="Z193" t="n">
        <v>0.00194</v>
      </c>
      <c r="AA193" t="n">
        <v>0.00194</v>
      </c>
      <c r="AB193" t="n">
        <v>0.8441906825828234</v>
      </c>
      <c r="AC193" t="n">
        <v>9.70702377059151</v>
      </c>
      <c r="AD193" t="n">
        <v>258.366</v>
      </c>
      <c r="AE193" t="n">
        <v>0.025</v>
      </c>
      <c r="AF193" t="n">
        <v>784</v>
      </c>
      <c r="AG193" t="n">
        <v>1245</v>
      </c>
      <c r="AH193" t="n">
        <v>1619</v>
      </c>
      <c r="AI193" t="n">
        <v>2408</v>
      </c>
    </row>
    <row r="194" spans="1:39">
      <c r="B194" t="n">
        <v>34</v>
      </c>
      <c r="C194" t="n">
        <v>34</v>
      </c>
      <c r="D194" t="s">
        <v>9</v>
      </c>
      <c r="E194" t="s">
        <v>9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17</v>
      </c>
      <c r="L194" t="n">
        <v>150</v>
      </c>
      <c r="M194" t="n">
        <v>0</v>
      </c>
      <c r="N194" t="n">
        <v>80</v>
      </c>
      <c r="O194" t="n">
        <v>11</v>
      </c>
      <c r="P194" t="n">
        <v>0.00194</v>
      </c>
      <c r="Q194" t="n">
        <v>0.00358</v>
      </c>
      <c r="R194" t="n">
        <v>0.00358</v>
      </c>
      <c r="S194" t="n">
        <v>0.00194</v>
      </c>
      <c r="T194" t="n">
        <v>0.00194</v>
      </c>
      <c r="U194" t="n">
        <v>0.00194</v>
      </c>
      <c r="V194" t="n">
        <v>0.00194</v>
      </c>
      <c r="W194" t="n">
        <v>0.00358</v>
      </c>
      <c r="X194" t="n">
        <v>0.00358</v>
      </c>
      <c r="Y194" t="n">
        <v>0.00194</v>
      </c>
      <c r="Z194" t="n">
        <v>0.00194</v>
      </c>
      <c r="AA194" t="n">
        <v>0.00194</v>
      </c>
      <c r="AB194" t="n">
        <v>0.8441906825828234</v>
      </c>
      <c r="AC194" t="n">
        <v>9.70702377059151</v>
      </c>
      <c r="AD194" t="n">
        <v>258.366</v>
      </c>
      <c r="AE194" t="n">
        <v>0.03</v>
      </c>
      <c r="AF194" t="n">
        <v>713</v>
      </c>
      <c r="AG194" t="n">
        <v>1151</v>
      </c>
      <c r="AH194" t="n">
        <v>1510</v>
      </c>
      <c r="AI194" t="n">
        <v>2181</v>
      </c>
    </row>
    <row r="195" spans="1:39">
      <c r="B195" t="n">
        <v>34</v>
      </c>
      <c r="C195" t="n">
        <v>34</v>
      </c>
      <c r="D195" t="s">
        <v>9</v>
      </c>
      <c r="E195" t="s">
        <v>9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17</v>
      </c>
      <c r="L195" t="n">
        <v>150</v>
      </c>
      <c r="M195" t="n">
        <v>0</v>
      </c>
      <c r="N195" t="n">
        <v>80</v>
      </c>
      <c r="O195" t="n">
        <v>11</v>
      </c>
      <c r="P195" t="n">
        <v>0.00194</v>
      </c>
      <c r="Q195" t="n">
        <v>0.00358</v>
      </c>
      <c r="R195" t="n">
        <v>0.00358</v>
      </c>
      <c r="S195" t="n">
        <v>0.00194</v>
      </c>
      <c r="T195" t="n">
        <v>0.00194</v>
      </c>
      <c r="U195" t="n">
        <v>0.00194</v>
      </c>
      <c r="V195" t="n">
        <v>0.00194</v>
      </c>
      <c r="W195" t="n">
        <v>0.00358</v>
      </c>
      <c r="X195" t="n">
        <v>0.00358</v>
      </c>
      <c r="Y195" t="n">
        <v>0.00194</v>
      </c>
      <c r="Z195" t="n">
        <v>0.00194</v>
      </c>
      <c r="AA195" t="n">
        <v>0.00194</v>
      </c>
      <c r="AB195" t="n">
        <v>0.8441906825828234</v>
      </c>
      <c r="AC195" t="n">
        <v>9.70702377059151</v>
      </c>
      <c r="AD195" t="n">
        <v>258.366</v>
      </c>
      <c r="AE195" t="n">
        <v>0.035</v>
      </c>
      <c r="AF195" t="n">
        <v>651</v>
      </c>
      <c r="AG195" t="n">
        <v>1066</v>
      </c>
      <c r="AH195" t="n">
        <v>1410</v>
      </c>
      <c r="AI195" t="n">
        <v>1998</v>
      </c>
    </row>
    <row r="196" spans="1:39">
      <c r="B196" t="n">
        <v>34</v>
      </c>
      <c r="C196" t="n">
        <v>34</v>
      </c>
      <c r="D196" t="s">
        <v>9</v>
      </c>
      <c r="E196" t="s">
        <v>9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17</v>
      </c>
      <c r="L196" t="n">
        <v>150</v>
      </c>
      <c r="M196" t="n">
        <v>0</v>
      </c>
      <c r="N196" t="n">
        <v>80</v>
      </c>
      <c r="O196" t="n">
        <v>11</v>
      </c>
      <c r="P196" t="n">
        <v>0.00194</v>
      </c>
      <c r="Q196" t="n">
        <v>0.00358</v>
      </c>
      <c r="R196" t="n">
        <v>0.00358</v>
      </c>
      <c r="S196" t="n">
        <v>0.00194</v>
      </c>
      <c r="T196" t="n">
        <v>0.00194</v>
      </c>
      <c r="U196" t="n">
        <v>0.00194</v>
      </c>
      <c r="V196" t="n">
        <v>0.00194</v>
      </c>
      <c r="W196" t="n">
        <v>0.00358</v>
      </c>
      <c r="X196" t="n">
        <v>0.00358</v>
      </c>
      <c r="Y196" t="n">
        <v>0.00194</v>
      </c>
      <c r="Z196" t="n">
        <v>0.00194</v>
      </c>
      <c r="AA196" t="n">
        <v>0.00194</v>
      </c>
      <c r="AB196" t="n">
        <v>0.8441906825828234</v>
      </c>
      <c r="AC196" t="n">
        <v>9.70702377059151</v>
      </c>
      <c r="AD196" t="n">
        <v>258.366</v>
      </c>
      <c r="AE196" t="n">
        <v>0.04</v>
      </c>
      <c r="AF196" t="n">
        <v>596</v>
      </c>
      <c r="AG196" t="n">
        <v>991</v>
      </c>
      <c r="AH196" t="n">
        <v>1320</v>
      </c>
      <c r="AI196" t="n">
        <v>1845</v>
      </c>
    </row>
    <row r="197" spans="1:39">
      <c r="B197" t="n">
        <v>34</v>
      </c>
      <c r="C197" t="n">
        <v>34</v>
      </c>
      <c r="D197" t="s">
        <v>9</v>
      </c>
      <c r="E197" t="s">
        <v>9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17</v>
      </c>
      <c r="L197" t="n">
        <v>150</v>
      </c>
      <c r="M197" t="n">
        <v>0</v>
      </c>
      <c r="N197" t="n">
        <v>80</v>
      </c>
      <c r="O197" t="n">
        <v>11</v>
      </c>
      <c r="P197" t="n">
        <v>0.00194</v>
      </c>
      <c r="Q197" t="n">
        <v>0.00358</v>
      </c>
      <c r="R197" t="n">
        <v>0.00358</v>
      </c>
      <c r="S197" t="n">
        <v>0.00194</v>
      </c>
      <c r="T197" t="n">
        <v>0.00194</v>
      </c>
      <c r="U197" t="n">
        <v>0.00194</v>
      </c>
      <c r="V197" t="n">
        <v>0.00194</v>
      </c>
      <c r="W197" t="n">
        <v>0.00358</v>
      </c>
      <c r="X197" t="n">
        <v>0.00358</v>
      </c>
      <c r="Y197" t="n">
        <v>0.00194</v>
      </c>
      <c r="Z197" t="n">
        <v>0.00194</v>
      </c>
      <c r="AA197" t="n">
        <v>0.00194</v>
      </c>
      <c r="AB197" t="n">
        <v>0.8441906825828234</v>
      </c>
      <c r="AC197" t="n">
        <v>9.70702377059151</v>
      </c>
      <c r="AD197" t="n">
        <v>258.366</v>
      </c>
      <c r="AE197" t="n">
        <v>0.045</v>
      </c>
      <c r="AF197" t="n">
        <v>549</v>
      </c>
      <c r="AG197" t="n">
        <v>923</v>
      </c>
      <c r="AH197" t="n">
        <v>1239</v>
      </c>
      <c r="AI197" t="n">
        <v>1715</v>
      </c>
    </row>
    <row r="198" spans="1:39">
      <c r="B198" t="n">
        <v>34</v>
      </c>
      <c r="C198" t="n">
        <v>34</v>
      </c>
      <c r="D198" t="s">
        <v>9</v>
      </c>
      <c r="E198" t="s">
        <v>9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17</v>
      </c>
      <c r="L198" t="n">
        <v>150</v>
      </c>
      <c r="M198" t="n">
        <v>0</v>
      </c>
      <c r="N198" t="n">
        <v>80</v>
      </c>
      <c r="O198" t="n">
        <v>11</v>
      </c>
      <c r="P198" t="n">
        <v>0.00194</v>
      </c>
      <c r="Q198" t="n">
        <v>0.00358</v>
      </c>
      <c r="R198" t="n">
        <v>0.00358</v>
      </c>
      <c r="S198" t="n">
        <v>0.00194</v>
      </c>
      <c r="T198" t="n">
        <v>0.00194</v>
      </c>
      <c r="U198" t="n">
        <v>0.00194</v>
      </c>
      <c r="V198" t="n">
        <v>0.00194</v>
      </c>
      <c r="W198" t="n">
        <v>0.00358</v>
      </c>
      <c r="X198" t="n">
        <v>0.00358</v>
      </c>
      <c r="Y198" t="n">
        <v>0.00194</v>
      </c>
      <c r="Z198" t="n">
        <v>0.00194</v>
      </c>
      <c r="AA198" t="n">
        <v>0.00194</v>
      </c>
      <c r="AB198" t="n">
        <v>0.8441906825828234</v>
      </c>
      <c r="AC198" t="n">
        <v>9.70702377059151</v>
      </c>
      <c r="AD198" t="n">
        <v>258.366</v>
      </c>
      <c r="AE198" t="n">
        <v>0.05</v>
      </c>
      <c r="AF198" t="n">
        <v>508</v>
      </c>
      <c r="AG198" t="n">
        <v>863</v>
      </c>
      <c r="AH198" t="n">
        <v>1165</v>
      </c>
      <c r="AI198" t="n">
        <v>1601</v>
      </c>
    </row>
    <row r="199" spans="1:39">
      <c r="B199" t="n">
        <v>34</v>
      </c>
      <c r="C199" t="n">
        <v>34</v>
      </c>
      <c r="D199" t="s">
        <v>9</v>
      </c>
      <c r="E199" t="s">
        <v>9</v>
      </c>
      <c r="F199" t="n">
        <v>30</v>
      </c>
      <c r="G199" t="n">
        <v>30</v>
      </c>
      <c r="H199" t="n">
        <v>0.2</v>
      </c>
      <c r="I199" t="n">
        <v>5000</v>
      </c>
      <c r="J199" t="n">
        <v>60000</v>
      </c>
      <c r="K199" t="n">
        <v>17</v>
      </c>
      <c r="L199" t="n">
        <v>150</v>
      </c>
      <c r="M199" t="n">
        <v>0</v>
      </c>
      <c r="N199" t="n">
        <v>80</v>
      </c>
      <c r="O199" t="n">
        <v>11</v>
      </c>
      <c r="P199" t="n">
        <v>0.00194</v>
      </c>
      <c r="Q199" t="n">
        <v>0.00354</v>
      </c>
      <c r="R199" t="n">
        <v>0.00354</v>
      </c>
      <c r="S199" t="n">
        <v>0.00194</v>
      </c>
      <c r="T199" t="n">
        <v>0.00194</v>
      </c>
      <c r="U199" t="n">
        <v>0.00194</v>
      </c>
      <c r="V199" t="n">
        <v>0.00194</v>
      </c>
      <c r="W199" t="n">
        <v>0.00354</v>
      </c>
      <c r="X199" t="n">
        <v>0.00354</v>
      </c>
      <c r="Y199" t="n">
        <v>0.00194</v>
      </c>
      <c r="Z199" t="n">
        <v>0.00194</v>
      </c>
      <c r="AA199" t="n">
        <v>0.00194</v>
      </c>
      <c r="AB199" t="n">
        <v>0.8762155625531303</v>
      </c>
      <c r="AC199" t="n">
        <v>9.889430827756057</v>
      </c>
      <c r="AD199" t="n">
        <v>258.366</v>
      </c>
      <c r="AE199" t="n">
        <v>0.02</v>
      </c>
      <c r="AF199" t="n">
        <v>847</v>
      </c>
      <c r="AG199" t="n">
        <v>1324</v>
      </c>
      <c r="AH199" t="n">
        <v>1706</v>
      </c>
      <c r="AI199" t="n">
        <v>2327</v>
      </c>
    </row>
    <row r="200" spans="1:39">
      <c r="B200" t="n">
        <v>34</v>
      </c>
      <c r="C200" t="n">
        <v>34</v>
      </c>
      <c r="D200" t="s">
        <v>9</v>
      </c>
      <c r="E200" t="s">
        <v>9</v>
      </c>
      <c r="F200" t="n">
        <v>30</v>
      </c>
      <c r="G200" t="n">
        <v>30</v>
      </c>
      <c r="H200" t="n">
        <v>0.2</v>
      </c>
      <c r="I200" t="n">
        <v>5000</v>
      </c>
      <c r="J200" t="n">
        <v>60000</v>
      </c>
      <c r="K200" t="n">
        <v>17</v>
      </c>
      <c r="L200" t="n">
        <v>150</v>
      </c>
      <c r="M200" t="n">
        <v>0</v>
      </c>
      <c r="N200" t="n">
        <v>80</v>
      </c>
      <c r="O200" t="n">
        <v>11</v>
      </c>
      <c r="P200" t="n">
        <v>0.00194</v>
      </c>
      <c r="Q200" t="n">
        <v>0.00354</v>
      </c>
      <c r="R200" t="n">
        <v>0.00354</v>
      </c>
      <c r="S200" t="n">
        <v>0.00194</v>
      </c>
      <c r="T200" t="n">
        <v>0.00194</v>
      </c>
      <c r="U200" t="n">
        <v>0.00194</v>
      </c>
      <c r="V200" t="n">
        <v>0.00194</v>
      </c>
      <c r="W200" t="n">
        <v>0.00354</v>
      </c>
      <c r="X200" t="n">
        <v>0.00354</v>
      </c>
      <c r="Y200" t="n">
        <v>0.00194</v>
      </c>
      <c r="Z200" t="n">
        <v>0.00194</v>
      </c>
      <c r="AA200" t="n">
        <v>0.00194</v>
      </c>
      <c r="AB200" t="n">
        <v>0.8762155625531303</v>
      </c>
      <c r="AC200" t="n">
        <v>9.889430827756057</v>
      </c>
      <c r="AD200" t="n">
        <v>258.366</v>
      </c>
      <c r="AE200" t="n">
        <v>0.025</v>
      </c>
      <c r="AF200" t="n">
        <v>766</v>
      </c>
      <c r="AG200" t="n">
        <v>1218</v>
      </c>
      <c r="AH200" t="n">
        <v>1585</v>
      </c>
      <c r="AI200" t="n">
        <v>2130</v>
      </c>
    </row>
    <row r="201" spans="1:39">
      <c r="B201" t="n">
        <v>34</v>
      </c>
      <c r="C201" t="n">
        <v>34</v>
      </c>
      <c r="D201" t="s">
        <v>9</v>
      </c>
      <c r="E201" t="s">
        <v>9</v>
      </c>
      <c r="F201" t="n">
        <v>30</v>
      </c>
      <c r="G201" t="n">
        <v>30</v>
      </c>
      <c r="H201" t="n">
        <v>0.2</v>
      </c>
      <c r="I201" t="n">
        <v>5000</v>
      </c>
      <c r="J201" t="n">
        <v>60000</v>
      </c>
      <c r="K201" t="n">
        <v>17</v>
      </c>
      <c r="L201" t="n">
        <v>150</v>
      </c>
      <c r="M201" t="n">
        <v>0</v>
      </c>
      <c r="N201" t="n">
        <v>80</v>
      </c>
      <c r="O201" t="n">
        <v>11</v>
      </c>
      <c r="P201" t="n">
        <v>0.00194</v>
      </c>
      <c r="Q201" t="n">
        <v>0.00354</v>
      </c>
      <c r="R201" t="n">
        <v>0.00354</v>
      </c>
      <c r="S201" t="n">
        <v>0.00194</v>
      </c>
      <c r="T201" t="n">
        <v>0.00194</v>
      </c>
      <c r="U201" t="n">
        <v>0.00194</v>
      </c>
      <c r="V201" t="n">
        <v>0.00194</v>
      </c>
      <c r="W201" t="n">
        <v>0.00354</v>
      </c>
      <c r="X201" t="n">
        <v>0.00354</v>
      </c>
      <c r="Y201" t="n">
        <v>0.00194</v>
      </c>
      <c r="Z201" t="n">
        <v>0.00194</v>
      </c>
      <c r="AA201" t="n">
        <v>0.00194</v>
      </c>
      <c r="AB201" t="n">
        <v>0.8762155625531303</v>
      </c>
      <c r="AC201" t="n">
        <v>9.889430827756057</v>
      </c>
      <c r="AD201" t="n">
        <v>258.366</v>
      </c>
      <c r="AE201" t="n">
        <v>0.03</v>
      </c>
      <c r="AF201" t="n">
        <v>695</v>
      </c>
      <c r="AG201" t="n">
        <v>1124</v>
      </c>
      <c r="AH201" t="n">
        <v>1476</v>
      </c>
      <c r="AI201" t="n">
        <v>1967</v>
      </c>
    </row>
    <row r="202" spans="1:39">
      <c r="B202" t="n">
        <v>34</v>
      </c>
      <c r="C202" t="n">
        <v>34</v>
      </c>
      <c r="D202" t="s">
        <v>9</v>
      </c>
      <c r="E202" t="s">
        <v>9</v>
      </c>
      <c r="F202" t="n">
        <v>30</v>
      </c>
      <c r="G202" t="n">
        <v>30</v>
      </c>
      <c r="H202" t="n">
        <v>0.2</v>
      </c>
      <c r="I202" t="n">
        <v>5000</v>
      </c>
      <c r="J202" t="n">
        <v>60000</v>
      </c>
      <c r="K202" t="n">
        <v>17</v>
      </c>
      <c r="L202" t="n">
        <v>150</v>
      </c>
      <c r="M202" t="n">
        <v>0</v>
      </c>
      <c r="N202" t="n">
        <v>80</v>
      </c>
      <c r="O202" t="n">
        <v>11</v>
      </c>
      <c r="P202" t="n">
        <v>0.00194</v>
      </c>
      <c r="Q202" t="n">
        <v>0.00354</v>
      </c>
      <c r="R202" t="n">
        <v>0.00354</v>
      </c>
      <c r="S202" t="n">
        <v>0.00194</v>
      </c>
      <c r="T202" t="n">
        <v>0.00194</v>
      </c>
      <c r="U202" t="n">
        <v>0.00194</v>
      </c>
      <c r="V202" t="n">
        <v>0.00194</v>
      </c>
      <c r="W202" t="n">
        <v>0.00354</v>
      </c>
      <c r="X202" t="n">
        <v>0.00354</v>
      </c>
      <c r="Y202" t="n">
        <v>0.00194</v>
      </c>
      <c r="Z202" t="n">
        <v>0.00194</v>
      </c>
      <c r="AA202" t="n">
        <v>0.00194</v>
      </c>
      <c r="AB202" t="n">
        <v>0.8762155625531303</v>
      </c>
      <c r="AC202" t="n">
        <v>9.889430827756057</v>
      </c>
      <c r="AD202" t="n">
        <v>258.366</v>
      </c>
      <c r="AE202" t="n">
        <v>0.035</v>
      </c>
      <c r="AF202" t="n">
        <v>634</v>
      </c>
      <c r="AG202" t="n">
        <v>1041</v>
      </c>
      <c r="AH202" t="n">
        <v>1378</v>
      </c>
      <c r="AI202" t="n">
        <v>1829</v>
      </c>
    </row>
    <row r="203" spans="1:39">
      <c r="B203" t="n">
        <v>34</v>
      </c>
      <c r="C203" t="n">
        <v>34</v>
      </c>
      <c r="D203" t="s">
        <v>9</v>
      </c>
      <c r="E203" t="s">
        <v>9</v>
      </c>
      <c r="F203" t="n">
        <v>30</v>
      </c>
      <c r="G203" t="n">
        <v>30</v>
      </c>
      <c r="H203" t="n">
        <v>0.2</v>
      </c>
      <c r="I203" t="n">
        <v>5000</v>
      </c>
      <c r="J203" t="n">
        <v>60000</v>
      </c>
      <c r="K203" t="n">
        <v>17</v>
      </c>
      <c r="L203" t="n">
        <v>150</v>
      </c>
      <c r="M203" t="n">
        <v>0</v>
      </c>
      <c r="N203" t="n">
        <v>80</v>
      </c>
      <c r="O203" t="n">
        <v>11</v>
      </c>
      <c r="P203" t="n">
        <v>0.00194</v>
      </c>
      <c r="Q203" t="n">
        <v>0.00354</v>
      </c>
      <c r="R203" t="n">
        <v>0.00354</v>
      </c>
      <c r="S203" t="n">
        <v>0.00194</v>
      </c>
      <c r="T203" t="n">
        <v>0.00194</v>
      </c>
      <c r="U203" t="n">
        <v>0.00194</v>
      </c>
      <c r="V203" t="n">
        <v>0.00194</v>
      </c>
      <c r="W203" t="n">
        <v>0.00354</v>
      </c>
      <c r="X203" t="n">
        <v>0.00354</v>
      </c>
      <c r="Y203" t="n">
        <v>0.00194</v>
      </c>
      <c r="Z203" t="n">
        <v>0.00194</v>
      </c>
      <c r="AA203" t="n">
        <v>0.00194</v>
      </c>
      <c r="AB203" t="n">
        <v>0.8762155625531303</v>
      </c>
      <c r="AC203" t="n">
        <v>9.889430827756057</v>
      </c>
      <c r="AD203" t="n">
        <v>258.366</v>
      </c>
      <c r="AE203" t="n">
        <v>0.04</v>
      </c>
      <c r="AF203" t="n">
        <v>580</v>
      </c>
      <c r="AG203" t="n">
        <v>966</v>
      </c>
      <c r="AH203" t="n">
        <v>1289</v>
      </c>
      <c r="AI203" t="n">
        <v>1707</v>
      </c>
    </row>
    <row r="204" spans="1:39">
      <c r="B204" t="n">
        <v>34</v>
      </c>
      <c r="C204" t="n">
        <v>34</v>
      </c>
      <c r="D204" t="s">
        <v>9</v>
      </c>
      <c r="E204" t="s">
        <v>9</v>
      </c>
      <c r="F204" t="n">
        <v>30</v>
      </c>
      <c r="G204" t="n">
        <v>30</v>
      </c>
      <c r="H204" t="n">
        <v>0.2</v>
      </c>
      <c r="I204" t="n">
        <v>5000</v>
      </c>
      <c r="J204" t="n">
        <v>60000</v>
      </c>
      <c r="K204" t="n">
        <v>17</v>
      </c>
      <c r="L204" t="n">
        <v>150</v>
      </c>
      <c r="M204" t="n">
        <v>0</v>
      </c>
      <c r="N204" t="n">
        <v>80</v>
      </c>
      <c r="O204" t="n">
        <v>11</v>
      </c>
      <c r="P204" t="n">
        <v>0.00194</v>
      </c>
      <c r="Q204" t="n">
        <v>0.00354</v>
      </c>
      <c r="R204" t="n">
        <v>0.00354</v>
      </c>
      <c r="S204" t="n">
        <v>0.00194</v>
      </c>
      <c r="T204" t="n">
        <v>0.00194</v>
      </c>
      <c r="U204" t="n">
        <v>0.00194</v>
      </c>
      <c r="V204" t="n">
        <v>0.00194</v>
      </c>
      <c r="W204" t="n">
        <v>0.00354</v>
      </c>
      <c r="X204" t="n">
        <v>0.00354</v>
      </c>
      <c r="Y204" t="n">
        <v>0.00194</v>
      </c>
      <c r="Z204" t="n">
        <v>0.00194</v>
      </c>
      <c r="AA204" t="n">
        <v>0.00194</v>
      </c>
      <c r="AB204" t="n">
        <v>0.8762155625531303</v>
      </c>
      <c r="AC204" t="n">
        <v>9.889430827756057</v>
      </c>
      <c r="AD204" t="n">
        <v>258.366</v>
      </c>
      <c r="AE204" t="n">
        <v>0.045</v>
      </c>
      <c r="AF204" t="n">
        <v>534</v>
      </c>
      <c r="AG204" t="n">
        <v>899</v>
      </c>
      <c r="AH204" t="n">
        <v>1208</v>
      </c>
      <c r="AI204" t="n">
        <v>1600</v>
      </c>
    </row>
    <row r="205" spans="1:39">
      <c r="B205" t="n">
        <v>34</v>
      </c>
      <c r="C205" t="n">
        <v>34</v>
      </c>
      <c r="D205" t="s">
        <v>9</v>
      </c>
      <c r="E205" t="s">
        <v>9</v>
      </c>
      <c r="F205" t="n">
        <v>30</v>
      </c>
      <c r="G205" t="n">
        <v>30</v>
      </c>
      <c r="H205" t="n">
        <v>0.2</v>
      </c>
      <c r="I205" t="n">
        <v>5000</v>
      </c>
      <c r="J205" t="n">
        <v>60000</v>
      </c>
      <c r="K205" t="n">
        <v>17</v>
      </c>
      <c r="L205" t="n">
        <v>150</v>
      </c>
      <c r="M205" t="n">
        <v>0</v>
      </c>
      <c r="N205" t="n">
        <v>80</v>
      </c>
      <c r="O205" t="n">
        <v>11</v>
      </c>
      <c r="P205" t="n">
        <v>0.00194</v>
      </c>
      <c r="Q205" t="n">
        <v>0.00354</v>
      </c>
      <c r="R205" t="n">
        <v>0.00354</v>
      </c>
      <c r="S205" t="n">
        <v>0.00194</v>
      </c>
      <c r="T205" t="n">
        <v>0.00194</v>
      </c>
      <c r="U205" t="n">
        <v>0.00194</v>
      </c>
      <c r="V205" t="n">
        <v>0.00194</v>
      </c>
      <c r="W205" t="n">
        <v>0.00354</v>
      </c>
      <c r="X205" t="n">
        <v>0.00354</v>
      </c>
      <c r="Y205" t="n">
        <v>0.00194</v>
      </c>
      <c r="Z205" t="n">
        <v>0.00194</v>
      </c>
      <c r="AA205" t="n">
        <v>0.00194</v>
      </c>
      <c r="AB205" t="n">
        <v>0.8762155625531303</v>
      </c>
      <c r="AC205" t="n">
        <v>9.889430827756057</v>
      </c>
      <c r="AD205" t="n">
        <v>258.366</v>
      </c>
      <c r="AE205" t="n">
        <v>0.05</v>
      </c>
      <c r="AF205" t="n">
        <v>493</v>
      </c>
      <c r="AG205" t="n">
        <v>840</v>
      </c>
      <c r="AH205" t="n">
        <v>1135</v>
      </c>
      <c r="AI205" t="n">
        <v>1503</v>
      </c>
    </row>
    <row r="206" spans="1:39">
      <c r="B206" t="n">
        <v>34</v>
      </c>
      <c r="C206" t="n">
        <v>34</v>
      </c>
      <c r="D206" t="s">
        <v>9</v>
      </c>
      <c r="E206" t="s">
        <v>9</v>
      </c>
      <c r="F206" t="n">
        <v>32</v>
      </c>
      <c r="G206" t="n">
        <v>32</v>
      </c>
      <c r="H206" t="n">
        <v>0.2</v>
      </c>
      <c r="I206" t="n">
        <v>5000</v>
      </c>
      <c r="J206" t="n">
        <v>60000</v>
      </c>
      <c r="K206" t="n">
        <v>17</v>
      </c>
      <c r="L206" t="n">
        <v>150</v>
      </c>
      <c r="M206" t="n">
        <v>0</v>
      </c>
      <c r="N206" t="n">
        <v>80</v>
      </c>
      <c r="O206" t="n">
        <v>11</v>
      </c>
      <c r="P206" t="n">
        <v>0.00194</v>
      </c>
      <c r="Q206" t="n">
        <v>0.0035</v>
      </c>
      <c r="R206" t="n">
        <v>0.0035</v>
      </c>
      <c r="S206" t="n">
        <v>0.00194</v>
      </c>
      <c r="T206" t="n">
        <v>0.00194</v>
      </c>
      <c r="U206" t="n">
        <v>0.00194</v>
      </c>
      <c r="V206" t="n">
        <v>0.00194</v>
      </c>
      <c r="W206" t="n">
        <v>0.0035</v>
      </c>
      <c r="X206" t="n">
        <v>0.0035</v>
      </c>
      <c r="Y206" t="n">
        <v>0.00194</v>
      </c>
      <c r="Z206" t="n">
        <v>0.00194</v>
      </c>
      <c r="AA206" t="n">
        <v>0.00194</v>
      </c>
      <c r="AB206" t="n">
        <v>0.8760700901569665</v>
      </c>
      <c r="AC206" t="n">
        <v>9.888609854597373</v>
      </c>
      <c r="AD206" t="n">
        <v>258.366</v>
      </c>
      <c r="AE206" t="n">
        <v>0.02</v>
      </c>
      <c r="AF206" t="n">
        <v>847</v>
      </c>
      <c r="AG206" t="n">
        <v>1324</v>
      </c>
      <c r="AH206" t="n">
        <v>1706</v>
      </c>
      <c r="AI206" t="n">
        <v>2327</v>
      </c>
    </row>
    <row r="207" spans="1:39">
      <c r="B207" t="n">
        <v>34</v>
      </c>
      <c r="C207" t="n">
        <v>34</v>
      </c>
      <c r="D207" t="s">
        <v>9</v>
      </c>
      <c r="E207" t="s">
        <v>9</v>
      </c>
      <c r="F207" t="n">
        <v>32</v>
      </c>
      <c r="G207" t="n">
        <v>32</v>
      </c>
      <c r="H207" t="n">
        <v>0.2</v>
      </c>
      <c r="I207" t="n">
        <v>5000</v>
      </c>
      <c r="J207" t="n">
        <v>60000</v>
      </c>
      <c r="K207" t="n">
        <v>17</v>
      </c>
      <c r="L207" t="n">
        <v>150</v>
      </c>
      <c r="M207" t="n">
        <v>0</v>
      </c>
      <c r="N207" t="n">
        <v>80</v>
      </c>
      <c r="O207" t="n">
        <v>11</v>
      </c>
      <c r="P207" t="n">
        <v>0.00194</v>
      </c>
      <c r="Q207" t="n">
        <v>0.0035</v>
      </c>
      <c r="R207" t="n">
        <v>0.0035</v>
      </c>
      <c r="S207" t="n">
        <v>0.00194</v>
      </c>
      <c r="T207" t="n">
        <v>0.00194</v>
      </c>
      <c r="U207" t="n">
        <v>0.00194</v>
      </c>
      <c r="V207" t="n">
        <v>0.00194</v>
      </c>
      <c r="W207" t="n">
        <v>0.0035</v>
      </c>
      <c r="X207" t="n">
        <v>0.0035</v>
      </c>
      <c r="Y207" t="n">
        <v>0.00194</v>
      </c>
      <c r="Z207" t="n">
        <v>0.00194</v>
      </c>
      <c r="AA207" t="n">
        <v>0.00194</v>
      </c>
      <c r="AB207" t="n">
        <v>0.8760700901569665</v>
      </c>
      <c r="AC207" t="n">
        <v>9.888609854597373</v>
      </c>
      <c r="AD207" t="n">
        <v>258.366</v>
      </c>
      <c r="AE207" t="n">
        <v>0.025</v>
      </c>
      <c r="AF207" t="n">
        <v>766</v>
      </c>
      <c r="AG207" t="n">
        <v>1218</v>
      </c>
      <c r="AH207" t="n">
        <v>1585</v>
      </c>
      <c r="AI207" t="n">
        <v>2130</v>
      </c>
    </row>
    <row r="208" spans="1:39">
      <c r="B208" t="n">
        <v>34</v>
      </c>
      <c r="C208" t="n">
        <v>34</v>
      </c>
      <c r="D208" t="s">
        <v>9</v>
      </c>
      <c r="E208" t="s">
        <v>9</v>
      </c>
      <c r="F208" t="n">
        <v>32</v>
      </c>
      <c r="G208" t="n">
        <v>32</v>
      </c>
      <c r="H208" t="n">
        <v>0.2</v>
      </c>
      <c r="I208" t="n">
        <v>5000</v>
      </c>
      <c r="J208" t="n">
        <v>60000</v>
      </c>
      <c r="K208" t="n">
        <v>17</v>
      </c>
      <c r="L208" t="n">
        <v>150</v>
      </c>
      <c r="M208" t="n">
        <v>0</v>
      </c>
      <c r="N208" t="n">
        <v>80</v>
      </c>
      <c r="O208" t="n">
        <v>11</v>
      </c>
      <c r="P208" t="n">
        <v>0.00194</v>
      </c>
      <c r="Q208" t="n">
        <v>0.0035</v>
      </c>
      <c r="R208" t="n">
        <v>0.0035</v>
      </c>
      <c r="S208" t="n">
        <v>0.00194</v>
      </c>
      <c r="T208" t="n">
        <v>0.00194</v>
      </c>
      <c r="U208" t="n">
        <v>0.00194</v>
      </c>
      <c r="V208" t="n">
        <v>0.00194</v>
      </c>
      <c r="W208" t="n">
        <v>0.0035</v>
      </c>
      <c r="X208" t="n">
        <v>0.0035</v>
      </c>
      <c r="Y208" t="n">
        <v>0.00194</v>
      </c>
      <c r="Z208" t="n">
        <v>0.00194</v>
      </c>
      <c r="AA208" t="n">
        <v>0.00194</v>
      </c>
      <c r="AB208" t="n">
        <v>0.8760700901569665</v>
      </c>
      <c r="AC208" t="n">
        <v>9.888609854597373</v>
      </c>
      <c r="AD208" t="n">
        <v>258.366</v>
      </c>
      <c r="AE208" t="n">
        <v>0.03</v>
      </c>
      <c r="AF208" t="n">
        <v>695</v>
      </c>
      <c r="AG208" t="n">
        <v>1124</v>
      </c>
      <c r="AH208" t="n">
        <v>1476</v>
      </c>
      <c r="AI208" t="n">
        <v>1967</v>
      </c>
    </row>
    <row r="209" spans="1:39">
      <c r="B209" t="n">
        <v>34</v>
      </c>
      <c r="C209" t="n">
        <v>34</v>
      </c>
      <c r="D209" t="s">
        <v>9</v>
      </c>
      <c r="E209" t="s">
        <v>9</v>
      </c>
      <c r="F209" t="n">
        <v>32</v>
      </c>
      <c r="G209" t="n">
        <v>32</v>
      </c>
      <c r="H209" t="n">
        <v>0.2</v>
      </c>
      <c r="I209" t="n">
        <v>5000</v>
      </c>
      <c r="J209" t="n">
        <v>60000</v>
      </c>
      <c r="K209" t="n">
        <v>17</v>
      </c>
      <c r="L209" t="n">
        <v>150</v>
      </c>
      <c r="M209" t="n">
        <v>0</v>
      </c>
      <c r="N209" t="n">
        <v>80</v>
      </c>
      <c r="O209" t="n">
        <v>11</v>
      </c>
      <c r="P209" t="n">
        <v>0.00194</v>
      </c>
      <c r="Q209" t="n">
        <v>0.0035</v>
      </c>
      <c r="R209" t="n">
        <v>0.0035</v>
      </c>
      <c r="S209" t="n">
        <v>0.00194</v>
      </c>
      <c r="T209" t="n">
        <v>0.00194</v>
      </c>
      <c r="U209" t="n">
        <v>0.00194</v>
      </c>
      <c r="V209" t="n">
        <v>0.00194</v>
      </c>
      <c r="W209" t="n">
        <v>0.0035</v>
      </c>
      <c r="X209" t="n">
        <v>0.0035</v>
      </c>
      <c r="Y209" t="n">
        <v>0.00194</v>
      </c>
      <c r="Z209" t="n">
        <v>0.00194</v>
      </c>
      <c r="AA209" t="n">
        <v>0.00194</v>
      </c>
      <c r="AB209" t="n">
        <v>0.8760700901569665</v>
      </c>
      <c r="AC209" t="n">
        <v>9.888609854597373</v>
      </c>
      <c r="AD209" t="n">
        <v>258.366</v>
      </c>
      <c r="AE209" t="n">
        <v>0.035</v>
      </c>
      <c r="AF209" t="n">
        <v>634</v>
      </c>
      <c r="AG209" t="n">
        <v>1041</v>
      </c>
      <c r="AH209" t="n">
        <v>1378</v>
      </c>
      <c r="AI209" t="n">
        <v>1829</v>
      </c>
    </row>
    <row r="210" spans="1:39">
      <c r="B210" t="n">
        <v>34</v>
      </c>
      <c r="C210" t="n">
        <v>34</v>
      </c>
      <c r="D210" t="s">
        <v>9</v>
      </c>
      <c r="E210" t="s">
        <v>9</v>
      </c>
      <c r="F210" t="n">
        <v>32</v>
      </c>
      <c r="G210" t="n">
        <v>32</v>
      </c>
      <c r="H210" t="n">
        <v>0.2</v>
      </c>
      <c r="I210" t="n">
        <v>5000</v>
      </c>
      <c r="J210" t="n">
        <v>60000</v>
      </c>
      <c r="K210" t="n">
        <v>17</v>
      </c>
      <c r="L210" t="n">
        <v>150</v>
      </c>
      <c r="M210" t="n">
        <v>0</v>
      </c>
      <c r="N210" t="n">
        <v>80</v>
      </c>
      <c r="O210" t="n">
        <v>11</v>
      </c>
      <c r="P210" t="n">
        <v>0.00194</v>
      </c>
      <c r="Q210" t="n">
        <v>0.0035</v>
      </c>
      <c r="R210" t="n">
        <v>0.0035</v>
      </c>
      <c r="S210" t="n">
        <v>0.00194</v>
      </c>
      <c r="T210" t="n">
        <v>0.00194</v>
      </c>
      <c r="U210" t="n">
        <v>0.00194</v>
      </c>
      <c r="V210" t="n">
        <v>0.00194</v>
      </c>
      <c r="W210" t="n">
        <v>0.0035</v>
      </c>
      <c r="X210" t="n">
        <v>0.0035</v>
      </c>
      <c r="Y210" t="n">
        <v>0.00194</v>
      </c>
      <c r="Z210" t="n">
        <v>0.00194</v>
      </c>
      <c r="AA210" t="n">
        <v>0.00194</v>
      </c>
      <c r="AB210" t="n">
        <v>0.8760700901569665</v>
      </c>
      <c r="AC210" t="n">
        <v>9.888609854597373</v>
      </c>
      <c r="AD210" t="n">
        <v>258.366</v>
      </c>
      <c r="AE210" t="n">
        <v>0.04</v>
      </c>
      <c r="AF210" t="n">
        <v>580</v>
      </c>
      <c r="AG210" t="n">
        <v>966</v>
      </c>
      <c r="AH210" t="n">
        <v>1289</v>
      </c>
      <c r="AI210" t="n">
        <v>1707</v>
      </c>
    </row>
    <row r="211" spans="1:39">
      <c r="B211" t="n">
        <v>34</v>
      </c>
      <c r="C211" t="n">
        <v>34</v>
      </c>
      <c r="D211" t="s">
        <v>9</v>
      </c>
      <c r="E211" t="s">
        <v>9</v>
      </c>
      <c r="F211" t="n">
        <v>32</v>
      </c>
      <c r="G211" t="n">
        <v>32</v>
      </c>
      <c r="H211" t="n">
        <v>0.2</v>
      </c>
      <c r="I211" t="n">
        <v>5000</v>
      </c>
      <c r="J211" t="n">
        <v>60000</v>
      </c>
      <c r="K211" t="n">
        <v>17</v>
      </c>
      <c r="L211" t="n">
        <v>150</v>
      </c>
      <c r="M211" t="n">
        <v>0</v>
      </c>
      <c r="N211" t="n">
        <v>80</v>
      </c>
      <c r="O211" t="n">
        <v>11</v>
      </c>
      <c r="P211" t="n">
        <v>0.00194</v>
      </c>
      <c r="Q211" t="n">
        <v>0.0035</v>
      </c>
      <c r="R211" t="n">
        <v>0.0035</v>
      </c>
      <c r="S211" t="n">
        <v>0.00194</v>
      </c>
      <c r="T211" t="n">
        <v>0.00194</v>
      </c>
      <c r="U211" t="n">
        <v>0.00194</v>
      </c>
      <c r="V211" t="n">
        <v>0.00194</v>
      </c>
      <c r="W211" t="n">
        <v>0.0035</v>
      </c>
      <c r="X211" t="n">
        <v>0.0035</v>
      </c>
      <c r="Y211" t="n">
        <v>0.00194</v>
      </c>
      <c r="Z211" t="n">
        <v>0.00194</v>
      </c>
      <c r="AA211" t="n">
        <v>0.00194</v>
      </c>
      <c r="AB211" t="n">
        <v>0.8760700901569665</v>
      </c>
      <c r="AC211" t="n">
        <v>9.888609854597373</v>
      </c>
      <c r="AD211" t="n">
        <v>258.366</v>
      </c>
      <c r="AE211" t="n">
        <v>0.045</v>
      </c>
      <c r="AF211" t="n">
        <v>534</v>
      </c>
      <c r="AG211" t="n">
        <v>899</v>
      </c>
      <c r="AH211" t="n">
        <v>1208</v>
      </c>
      <c r="AI211" t="n">
        <v>1600</v>
      </c>
    </row>
    <row r="212" spans="1:39">
      <c r="B212" t="n">
        <v>34</v>
      </c>
      <c r="C212" t="n">
        <v>34</v>
      </c>
      <c r="D212" t="s">
        <v>9</v>
      </c>
      <c r="E212" t="s">
        <v>9</v>
      </c>
      <c r="F212" t="n">
        <v>32</v>
      </c>
      <c r="G212" t="n">
        <v>32</v>
      </c>
      <c r="H212" t="n">
        <v>0.2</v>
      </c>
      <c r="I212" t="n">
        <v>5000</v>
      </c>
      <c r="J212" t="n">
        <v>60000</v>
      </c>
      <c r="K212" t="n">
        <v>17</v>
      </c>
      <c r="L212" t="n">
        <v>150</v>
      </c>
      <c r="M212" t="n">
        <v>0</v>
      </c>
      <c r="N212" t="n">
        <v>80</v>
      </c>
      <c r="O212" t="n">
        <v>11</v>
      </c>
      <c r="P212" t="n">
        <v>0.00194</v>
      </c>
      <c r="Q212" t="n">
        <v>0.0035</v>
      </c>
      <c r="R212" t="n">
        <v>0.0035</v>
      </c>
      <c r="S212" t="n">
        <v>0.00194</v>
      </c>
      <c r="T212" t="n">
        <v>0.00194</v>
      </c>
      <c r="U212" t="n">
        <v>0.00194</v>
      </c>
      <c r="V212" t="n">
        <v>0.00194</v>
      </c>
      <c r="W212" t="n">
        <v>0.0035</v>
      </c>
      <c r="X212" t="n">
        <v>0.0035</v>
      </c>
      <c r="Y212" t="n">
        <v>0.00194</v>
      </c>
      <c r="Z212" t="n">
        <v>0.00194</v>
      </c>
      <c r="AA212" t="n">
        <v>0.00194</v>
      </c>
      <c r="AB212" t="n">
        <v>0.8760700901569665</v>
      </c>
      <c r="AC212" t="n">
        <v>9.888609854597373</v>
      </c>
      <c r="AD212" t="n">
        <v>258.366</v>
      </c>
      <c r="AE212" t="n">
        <v>0.05</v>
      </c>
      <c r="AF212" t="n">
        <v>493</v>
      </c>
      <c r="AG212" t="n">
        <v>840</v>
      </c>
      <c r="AH212" t="n">
        <v>1135</v>
      </c>
      <c r="AI212" t="n">
        <v>1503</v>
      </c>
    </row>
    <row r="213" spans="1:39">
      <c r="B213" t="n">
        <v>34</v>
      </c>
      <c r="C213" t="n">
        <v>34</v>
      </c>
      <c r="D213" t="s">
        <v>9</v>
      </c>
      <c r="E213" t="s">
        <v>9</v>
      </c>
      <c r="F213" t="n">
        <v>24</v>
      </c>
      <c r="G213" t="n">
        <v>24</v>
      </c>
      <c r="H213" t="n">
        <v>0.2</v>
      </c>
      <c r="I213" t="n">
        <v>5000</v>
      </c>
      <c r="J213" t="n">
        <v>60000</v>
      </c>
      <c r="K213" t="n">
        <v>18</v>
      </c>
      <c r="L213" t="n">
        <v>150</v>
      </c>
      <c r="M213" t="n">
        <v>0</v>
      </c>
      <c r="N213" t="n">
        <v>80</v>
      </c>
      <c r="O213" t="n">
        <v>11</v>
      </c>
      <c r="P213" t="n">
        <v>0.00193</v>
      </c>
      <c r="Q213" t="n">
        <v>0.00336</v>
      </c>
      <c r="R213" t="n">
        <v>0.00336</v>
      </c>
      <c r="S213" t="n">
        <v>0.00193</v>
      </c>
      <c r="T213" t="n">
        <v>0.00193</v>
      </c>
      <c r="U213" t="n">
        <v>0.00193</v>
      </c>
      <c r="V213" t="n">
        <v>0.00193</v>
      </c>
      <c r="W213" t="n">
        <v>0.00336</v>
      </c>
      <c r="X213" t="n">
        <v>0.00336</v>
      </c>
      <c r="Y213" t="n">
        <v>0.00193</v>
      </c>
      <c r="Z213" t="n">
        <v>0.00193</v>
      </c>
      <c r="AA213" t="n">
        <v>0.00193</v>
      </c>
      <c r="AB213" t="n">
        <v>0.8757806826434277</v>
      </c>
      <c r="AC213" t="n">
        <v>9.484532755439206</v>
      </c>
      <c r="AD213" t="n">
        <v>272.816</v>
      </c>
      <c r="AE213" t="n">
        <v>0.02</v>
      </c>
      <c r="AF213" t="n">
        <v>845</v>
      </c>
      <c r="AG213" t="n">
        <v>1315</v>
      </c>
      <c r="AH213" t="n">
        <v>1693</v>
      </c>
      <c r="AI213" t="n">
        <v>3023</v>
      </c>
    </row>
    <row r="214" spans="1:39">
      <c r="B214" t="n">
        <v>34</v>
      </c>
      <c r="C214" t="n">
        <v>34</v>
      </c>
      <c r="D214" t="s">
        <v>9</v>
      </c>
      <c r="E214" t="s">
        <v>9</v>
      </c>
      <c r="F214" t="n">
        <v>24</v>
      </c>
      <c r="G214" t="n">
        <v>24</v>
      </c>
      <c r="H214" t="n">
        <v>0.2</v>
      </c>
      <c r="I214" t="n">
        <v>5000</v>
      </c>
      <c r="J214" t="n">
        <v>60000</v>
      </c>
      <c r="K214" t="n">
        <v>18</v>
      </c>
      <c r="L214" t="n">
        <v>150</v>
      </c>
      <c r="M214" t="n">
        <v>0</v>
      </c>
      <c r="N214" t="n">
        <v>80</v>
      </c>
      <c r="O214" t="n">
        <v>11</v>
      </c>
      <c r="P214" t="n">
        <v>0.00193</v>
      </c>
      <c r="Q214" t="n">
        <v>0.00336</v>
      </c>
      <c r="R214" t="n">
        <v>0.00336</v>
      </c>
      <c r="S214" t="n">
        <v>0.00193</v>
      </c>
      <c r="T214" t="n">
        <v>0.00193</v>
      </c>
      <c r="U214" t="n">
        <v>0.00193</v>
      </c>
      <c r="V214" t="n">
        <v>0.00193</v>
      </c>
      <c r="W214" t="n">
        <v>0.00336</v>
      </c>
      <c r="X214" t="n">
        <v>0.00336</v>
      </c>
      <c r="Y214" t="n">
        <v>0.00193</v>
      </c>
      <c r="Z214" t="n">
        <v>0.00193</v>
      </c>
      <c r="AA214" t="n">
        <v>0.00193</v>
      </c>
      <c r="AB214" t="n">
        <v>0.8757806826434277</v>
      </c>
      <c r="AC214" t="n">
        <v>9.484532755439206</v>
      </c>
      <c r="AD214" t="n">
        <v>272.816</v>
      </c>
      <c r="AE214" t="n">
        <v>0.025</v>
      </c>
      <c r="AF214" t="n">
        <v>766</v>
      </c>
      <c r="AG214" t="n">
        <v>1214</v>
      </c>
      <c r="AH214" t="n">
        <v>1577</v>
      </c>
      <c r="AI214" t="n">
        <v>2618</v>
      </c>
    </row>
    <row r="215" spans="1:39">
      <c r="B215" t="n">
        <v>34</v>
      </c>
      <c r="C215" t="n">
        <v>34</v>
      </c>
      <c r="D215" t="s">
        <v>9</v>
      </c>
      <c r="E215" t="s">
        <v>9</v>
      </c>
      <c r="F215" t="n">
        <v>24</v>
      </c>
      <c r="G215" t="n">
        <v>24</v>
      </c>
      <c r="H215" t="n">
        <v>0.2</v>
      </c>
      <c r="I215" t="n">
        <v>5000</v>
      </c>
      <c r="J215" t="n">
        <v>60000</v>
      </c>
      <c r="K215" t="n">
        <v>18</v>
      </c>
      <c r="L215" t="n">
        <v>150</v>
      </c>
      <c r="M215" t="n">
        <v>0</v>
      </c>
      <c r="N215" t="n">
        <v>80</v>
      </c>
      <c r="O215" t="n">
        <v>11</v>
      </c>
      <c r="P215" t="n">
        <v>0.00193</v>
      </c>
      <c r="Q215" t="n">
        <v>0.00336</v>
      </c>
      <c r="R215" t="n">
        <v>0.00336</v>
      </c>
      <c r="S215" t="n">
        <v>0.00193</v>
      </c>
      <c r="T215" t="n">
        <v>0.00193</v>
      </c>
      <c r="U215" t="n">
        <v>0.00193</v>
      </c>
      <c r="V215" t="n">
        <v>0.00193</v>
      </c>
      <c r="W215" t="n">
        <v>0.00336</v>
      </c>
      <c r="X215" t="n">
        <v>0.00336</v>
      </c>
      <c r="Y215" t="n">
        <v>0.00193</v>
      </c>
      <c r="Z215" t="n">
        <v>0.00193</v>
      </c>
      <c r="AA215" t="n">
        <v>0.00193</v>
      </c>
      <c r="AB215" t="n">
        <v>0.8757806826434277</v>
      </c>
      <c r="AC215" t="n">
        <v>9.484532755439206</v>
      </c>
      <c r="AD215" t="n">
        <v>272.816</v>
      </c>
      <c r="AE215" t="n">
        <v>0.03</v>
      </c>
      <c r="AF215" t="n">
        <v>697</v>
      </c>
      <c r="AG215" t="n">
        <v>1123</v>
      </c>
      <c r="AH215" t="n">
        <v>1472</v>
      </c>
      <c r="AI215" t="n">
        <v>2324</v>
      </c>
    </row>
    <row r="216" spans="1:39">
      <c r="B216" t="n">
        <v>34</v>
      </c>
      <c r="C216" t="n">
        <v>34</v>
      </c>
      <c r="D216" t="s">
        <v>9</v>
      </c>
      <c r="E216" t="s">
        <v>9</v>
      </c>
      <c r="F216" t="n">
        <v>24</v>
      </c>
      <c r="G216" t="n">
        <v>24</v>
      </c>
      <c r="H216" t="n">
        <v>0.2</v>
      </c>
      <c r="I216" t="n">
        <v>5000</v>
      </c>
      <c r="J216" t="n">
        <v>60000</v>
      </c>
      <c r="K216" t="n">
        <v>18</v>
      </c>
      <c r="L216" t="n">
        <v>150</v>
      </c>
      <c r="M216" t="n">
        <v>0</v>
      </c>
      <c r="N216" t="n">
        <v>80</v>
      </c>
      <c r="O216" t="n">
        <v>11</v>
      </c>
      <c r="P216" t="n">
        <v>0.00193</v>
      </c>
      <c r="Q216" t="n">
        <v>0.00336</v>
      </c>
      <c r="R216" t="n">
        <v>0.00336</v>
      </c>
      <c r="S216" t="n">
        <v>0.00193</v>
      </c>
      <c r="T216" t="n">
        <v>0.00193</v>
      </c>
      <c r="U216" t="n">
        <v>0.00193</v>
      </c>
      <c r="V216" t="n">
        <v>0.00193</v>
      </c>
      <c r="W216" t="n">
        <v>0.00336</v>
      </c>
      <c r="X216" t="n">
        <v>0.00336</v>
      </c>
      <c r="Y216" t="n">
        <v>0.00193</v>
      </c>
      <c r="Z216" t="n">
        <v>0.00193</v>
      </c>
      <c r="AA216" t="n">
        <v>0.00193</v>
      </c>
      <c r="AB216" t="n">
        <v>0.8757806826434277</v>
      </c>
      <c r="AC216" t="n">
        <v>9.484532755439206</v>
      </c>
      <c r="AD216" t="n">
        <v>272.816</v>
      </c>
      <c r="AE216" t="n">
        <v>0.035</v>
      </c>
      <c r="AF216" t="n">
        <v>637</v>
      </c>
      <c r="AG216" t="n">
        <v>1043</v>
      </c>
      <c r="AH216" t="n">
        <v>1377</v>
      </c>
      <c r="AI216" t="n">
        <v>2098</v>
      </c>
    </row>
    <row r="217" spans="1:39">
      <c r="B217" t="n">
        <v>34</v>
      </c>
      <c r="C217" t="n">
        <v>34</v>
      </c>
      <c r="D217" t="s">
        <v>9</v>
      </c>
      <c r="E217" t="s">
        <v>9</v>
      </c>
      <c r="F217" t="n">
        <v>24</v>
      </c>
      <c r="G217" t="n">
        <v>24</v>
      </c>
      <c r="H217" t="n">
        <v>0.2</v>
      </c>
      <c r="I217" t="n">
        <v>5000</v>
      </c>
      <c r="J217" t="n">
        <v>60000</v>
      </c>
      <c r="K217" t="n">
        <v>18</v>
      </c>
      <c r="L217" t="n">
        <v>150</v>
      </c>
      <c r="M217" t="n">
        <v>0</v>
      </c>
      <c r="N217" t="n">
        <v>80</v>
      </c>
      <c r="O217" t="n">
        <v>11</v>
      </c>
      <c r="P217" t="n">
        <v>0.00193</v>
      </c>
      <c r="Q217" t="n">
        <v>0.00336</v>
      </c>
      <c r="R217" t="n">
        <v>0.00336</v>
      </c>
      <c r="S217" t="n">
        <v>0.00193</v>
      </c>
      <c r="T217" t="n">
        <v>0.00193</v>
      </c>
      <c r="U217" t="n">
        <v>0.00193</v>
      </c>
      <c r="V217" t="n">
        <v>0.00193</v>
      </c>
      <c r="W217" t="n">
        <v>0.00336</v>
      </c>
      <c r="X217" t="n">
        <v>0.00336</v>
      </c>
      <c r="Y217" t="n">
        <v>0.00193</v>
      </c>
      <c r="Z217" t="n">
        <v>0.00193</v>
      </c>
      <c r="AA217" t="n">
        <v>0.00193</v>
      </c>
      <c r="AB217" t="n">
        <v>0.8757806826434277</v>
      </c>
      <c r="AC217" t="n">
        <v>9.484532755439206</v>
      </c>
      <c r="AD217" t="n">
        <v>272.816</v>
      </c>
      <c r="AE217" t="n">
        <v>0.04</v>
      </c>
      <c r="AF217" t="n">
        <v>585</v>
      </c>
      <c r="AG217" t="n">
        <v>970</v>
      </c>
      <c r="AH217" t="n">
        <v>1291</v>
      </c>
      <c r="AI217" t="n">
        <v>1915</v>
      </c>
    </row>
    <row r="218" spans="1:39">
      <c r="B218" t="n">
        <v>34</v>
      </c>
      <c r="C218" t="n">
        <v>34</v>
      </c>
      <c r="D218" t="s">
        <v>9</v>
      </c>
      <c r="E218" t="s">
        <v>9</v>
      </c>
      <c r="F218" t="n">
        <v>24</v>
      </c>
      <c r="G218" t="n">
        <v>24</v>
      </c>
      <c r="H218" t="n">
        <v>0.2</v>
      </c>
      <c r="I218" t="n">
        <v>5000</v>
      </c>
      <c r="J218" t="n">
        <v>60000</v>
      </c>
      <c r="K218" t="n">
        <v>18</v>
      </c>
      <c r="L218" t="n">
        <v>150</v>
      </c>
      <c r="M218" t="n">
        <v>0</v>
      </c>
      <c r="N218" t="n">
        <v>80</v>
      </c>
      <c r="O218" t="n">
        <v>11</v>
      </c>
      <c r="P218" t="n">
        <v>0.00193</v>
      </c>
      <c r="Q218" t="n">
        <v>0.00336</v>
      </c>
      <c r="R218" t="n">
        <v>0.00336</v>
      </c>
      <c r="S218" t="n">
        <v>0.00193</v>
      </c>
      <c r="T218" t="n">
        <v>0.00193</v>
      </c>
      <c r="U218" t="n">
        <v>0.00193</v>
      </c>
      <c r="V218" t="n">
        <v>0.00193</v>
      </c>
      <c r="W218" t="n">
        <v>0.00336</v>
      </c>
      <c r="X218" t="n">
        <v>0.00336</v>
      </c>
      <c r="Y218" t="n">
        <v>0.00193</v>
      </c>
      <c r="Z218" t="n">
        <v>0.00193</v>
      </c>
      <c r="AA218" t="n">
        <v>0.00193</v>
      </c>
      <c r="AB218" t="n">
        <v>0.8757806826434277</v>
      </c>
      <c r="AC218" t="n">
        <v>9.484532755439206</v>
      </c>
      <c r="AD218" t="n">
        <v>272.816</v>
      </c>
      <c r="AE218" t="n">
        <v>0.045</v>
      </c>
      <c r="AF218" t="n">
        <v>540</v>
      </c>
      <c r="AG218" t="n">
        <v>905</v>
      </c>
      <c r="AH218" t="n">
        <v>1212</v>
      </c>
      <c r="AI218" t="n">
        <v>1763</v>
      </c>
    </row>
    <row r="219" spans="1:39">
      <c r="B219" t="n">
        <v>34</v>
      </c>
      <c r="C219" t="n">
        <v>34</v>
      </c>
      <c r="D219" t="s">
        <v>9</v>
      </c>
      <c r="E219" t="s">
        <v>9</v>
      </c>
      <c r="F219" t="n">
        <v>24</v>
      </c>
      <c r="G219" t="n">
        <v>24</v>
      </c>
      <c r="H219" t="n">
        <v>0.2</v>
      </c>
      <c r="I219" t="n">
        <v>5000</v>
      </c>
      <c r="J219" t="n">
        <v>60000</v>
      </c>
      <c r="K219" t="n">
        <v>18</v>
      </c>
      <c r="L219" t="n">
        <v>150</v>
      </c>
      <c r="M219" t="n">
        <v>0</v>
      </c>
      <c r="N219" t="n">
        <v>80</v>
      </c>
      <c r="O219" t="n">
        <v>11</v>
      </c>
      <c r="P219" t="n">
        <v>0.00193</v>
      </c>
      <c r="Q219" t="n">
        <v>0.00336</v>
      </c>
      <c r="R219" t="n">
        <v>0.00336</v>
      </c>
      <c r="S219" t="n">
        <v>0.00193</v>
      </c>
      <c r="T219" t="n">
        <v>0.00193</v>
      </c>
      <c r="U219" t="n">
        <v>0.00193</v>
      </c>
      <c r="V219" t="n">
        <v>0.00193</v>
      </c>
      <c r="W219" t="n">
        <v>0.00336</v>
      </c>
      <c r="X219" t="n">
        <v>0.00336</v>
      </c>
      <c r="Y219" t="n">
        <v>0.00193</v>
      </c>
      <c r="Z219" t="n">
        <v>0.00193</v>
      </c>
      <c r="AA219" t="n">
        <v>0.00193</v>
      </c>
      <c r="AB219" t="n">
        <v>0.8757806826434277</v>
      </c>
      <c r="AC219" t="n">
        <v>9.484532755439206</v>
      </c>
      <c r="AD219" t="n">
        <v>272.816</v>
      </c>
      <c r="AE219" t="n">
        <v>0.05</v>
      </c>
      <c r="AF219" t="n">
        <v>499</v>
      </c>
      <c r="AG219" t="n">
        <v>846</v>
      </c>
      <c r="AH219" t="n">
        <v>1141</v>
      </c>
      <c r="AI219" t="n">
        <v>1634</v>
      </c>
    </row>
    <row r="220" spans="1:39">
      <c r="B220" t="n">
        <v>34</v>
      </c>
      <c r="C220" t="n">
        <v>34</v>
      </c>
      <c r="D220" t="s">
        <v>9</v>
      </c>
      <c r="E220" t="s">
        <v>9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18</v>
      </c>
      <c r="L220" t="n">
        <v>150</v>
      </c>
      <c r="M220" t="n">
        <v>0</v>
      </c>
      <c r="N220" t="n">
        <v>80</v>
      </c>
      <c r="O220" t="n">
        <v>11</v>
      </c>
      <c r="P220" t="n">
        <v>0.00193</v>
      </c>
      <c r="Q220" t="n">
        <v>0.00332</v>
      </c>
      <c r="R220" t="n">
        <v>0.00332</v>
      </c>
      <c r="S220" t="n">
        <v>0.00193</v>
      </c>
      <c r="T220" t="n">
        <v>0.00193</v>
      </c>
      <c r="U220" t="n">
        <v>0.00193</v>
      </c>
      <c r="V220" t="n">
        <v>0.00193</v>
      </c>
      <c r="W220" t="n">
        <v>0.00332</v>
      </c>
      <c r="X220" t="n">
        <v>0.00332</v>
      </c>
      <c r="Y220" t="n">
        <v>0.00193</v>
      </c>
      <c r="Z220" t="n">
        <v>0.00193</v>
      </c>
      <c r="AA220" t="n">
        <v>0.00193</v>
      </c>
      <c r="AB220" t="n">
        <v>0.875667211328976</v>
      </c>
      <c r="AC220" t="n">
        <v>10.48222548893517</v>
      </c>
      <c r="AD220" t="n">
        <v>272.816</v>
      </c>
      <c r="AE220" t="n">
        <v>0.02</v>
      </c>
      <c r="AF220" t="n">
        <v>748</v>
      </c>
      <c r="AG220" t="n">
        <v>1173</v>
      </c>
      <c r="AH220" t="n">
        <v>1516</v>
      </c>
      <c r="AI220" t="n">
        <v>1887</v>
      </c>
    </row>
    <row r="221" spans="1:39">
      <c r="B221" t="n">
        <v>34</v>
      </c>
      <c r="C221" t="n">
        <v>34</v>
      </c>
      <c r="D221" t="s">
        <v>9</v>
      </c>
      <c r="E221" t="s">
        <v>9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18</v>
      </c>
      <c r="L221" t="n">
        <v>150</v>
      </c>
      <c r="M221" t="n">
        <v>0</v>
      </c>
      <c r="N221" t="n">
        <v>80</v>
      </c>
      <c r="O221" t="n">
        <v>11</v>
      </c>
      <c r="P221" t="n">
        <v>0.00193</v>
      </c>
      <c r="Q221" t="n">
        <v>0.00332</v>
      </c>
      <c r="R221" t="n">
        <v>0.00332</v>
      </c>
      <c r="S221" t="n">
        <v>0.00193</v>
      </c>
      <c r="T221" t="n">
        <v>0.00193</v>
      </c>
      <c r="U221" t="n">
        <v>0.00193</v>
      </c>
      <c r="V221" t="n">
        <v>0.00193</v>
      </c>
      <c r="W221" t="n">
        <v>0.00332</v>
      </c>
      <c r="X221" t="n">
        <v>0.00332</v>
      </c>
      <c r="Y221" t="n">
        <v>0.00193</v>
      </c>
      <c r="Z221" t="n">
        <v>0.00193</v>
      </c>
      <c r="AA221" t="n">
        <v>0.00193</v>
      </c>
      <c r="AB221" t="n">
        <v>0.875667211328976</v>
      </c>
      <c r="AC221" t="n">
        <v>10.48222548893517</v>
      </c>
      <c r="AD221" t="n">
        <v>272.816</v>
      </c>
      <c r="AE221" t="n">
        <v>0.025</v>
      </c>
      <c r="AF221" t="n">
        <v>672</v>
      </c>
      <c r="AG221" t="n">
        <v>1075</v>
      </c>
      <c r="AH221" t="n">
        <v>1403</v>
      </c>
      <c r="AI221" t="n">
        <v>1760</v>
      </c>
    </row>
    <row r="222" spans="1:39">
      <c r="B222" t="n">
        <v>34</v>
      </c>
      <c r="C222" t="n">
        <v>34</v>
      </c>
      <c r="D222" t="s">
        <v>9</v>
      </c>
      <c r="E222" t="s">
        <v>9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18</v>
      </c>
      <c r="L222" t="n">
        <v>150</v>
      </c>
      <c r="M222" t="n">
        <v>0</v>
      </c>
      <c r="N222" t="n">
        <v>80</v>
      </c>
      <c r="O222" t="n">
        <v>11</v>
      </c>
      <c r="P222" t="n">
        <v>0.00193</v>
      </c>
      <c r="Q222" t="n">
        <v>0.00332</v>
      </c>
      <c r="R222" t="n">
        <v>0.00332</v>
      </c>
      <c r="S222" t="n">
        <v>0.00193</v>
      </c>
      <c r="T222" t="n">
        <v>0.00193</v>
      </c>
      <c r="U222" t="n">
        <v>0.00193</v>
      </c>
      <c r="V222" t="n">
        <v>0.00193</v>
      </c>
      <c r="W222" t="n">
        <v>0.00332</v>
      </c>
      <c r="X222" t="n">
        <v>0.00332</v>
      </c>
      <c r="Y222" t="n">
        <v>0.00193</v>
      </c>
      <c r="Z222" t="n">
        <v>0.00193</v>
      </c>
      <c r="AA222" t="n">
        <v>0.00193</v>
      </c>
      <c r="AB222" t="n">
        <v>0.875667211328976</v>
      </c>
      <c r="AC222" t="n">
        <v>10.48222548893517</v>
      </c>
      <c r="AD222" t="n">
        <v>272.816</v>
      </c>
      <c r="AE222" t="n">
        <v>0.03</v>
      </c>
      <c r="AF222" t="n">
        <v>608</v>
      </c>
      <c r="AG222" t="n">
        <v>989</v>
      </c>
      <c r="AH222" t="n">
        <v>1302</v>
      </c>
      <c r="AI222" t="n">
        <v>1646</v>
      </c>
    </row>
    <row r="223" spans="1:39">
      <c r="B223" t="n">
        <v>34</v>
      </c>
      <c r="C223" t="n">
        <v>34</v>
      </c>
      <c r="D223" t="s">
        <v>9</v>
      </c>
      <c r="E223" t="s">
        <v>9</v>
      </c>
      <c r="F223" t="n">
        <v>26</v>
      </c>
      <c r="G223" t="n">
        <v>26</v>
      </c>
      <c r="H223" t="n">
        <v>0.2</v>
      </c>
      <c r="I223" t="n">
        <v>5000</v>
      </c>
      <c r="J223" t="n">
        <v>60000</v>
      </c>
      <c r="K223" t="n">
        <v>18</v>
      </c>
      <c r="L223" t="n">
        <v>150</v>
      </c>
      <c r="M223" t="n">
        <v>0</v>
      </c>
      <c r="N223" t="n">
        <v>80</v>
      </c>
      <c r="O223" t="n">
        <v>11</v>
      </c>
      <c r="P223" t="n">
        <v>0.00193</v>
      </c>
      <c r="Q223" t="n">
        <v>0.00332</v>
      </c>
      <c r="R223" t="n">
        <v>0.00332</v>
      </c>
      <c r="S223" t="n">
        <v>0.00193</v>
      </c>
      <c r="T223" t="n">
        <v>0.00193</v>
      </c>
      <c r="U223" t="n">
        <v>0.00193</v>
      </c>
      <c r="V223" t="n">
        <v>0.00193</v>
      </c>
      <c r="W223" t="n">
        <v>0.00332</v>
      </c>
      <c r="X223" t="n">
        <v>0.00332</v>
      </c>
      <c r="Y223" t="n">
        <v>0.00193</v>
      </c>
      <c r="Z223" t="n">
        <v>0.00193</v>
      </c>
      <c r="AA223" t="n">
        <v>0.00193</v>
      </c>
      <c r="AB223" t="n">
        <v>0.875667211328976</v>
      </c>
      <c r="AC223" t="n">
        <v>10.48222548893517</v>
      </c>
      <c r="AD223" t="n">
        <v>272.816</v>
      </c>
      <c r="AE223" t="n">
        <v>0.035</v>
      </c>
      <c r="AF223" t="n">
        <v>552</v>
      </c>
      <c r="AG223" t="n">
        <v>912</v>
      </c>
      <c r="AH223" t="n">
        <v>1211</v>
      </c>
      <c r="AI223" t="n">
        <v>1542</v>
      </c>
    </row>
    <row r="224" spans="1:39">
      <c r="B224" t="n">
        <v>34</v>
      </c>
      <c r="C224" t="n">
        <v>34</v>
      </c>
      <c r="D224" t="s">
        <v>9</v>
      </c>
      <c r="E224" t="s">
        <v>9</v>
      </c>
      <c r="F224" t="n">
        <v>26</v>
      </c>
      <c r="G224" t="n">
        <v>26</v>
      </c>
      <c r="H224" t="n">
        <v>0.2</v>
      </c>
      <c r="I224" t="n">
        <v>5000</v>
      </c>
      <c r="J224" t="n">
        <v>60000</v>
      </c>
      <c r="K224" t="n">
        <v>18</v>
      </c>
      <c r="L224" t="n">
        <v>150</v>
      </c>
      <c r="M224" t="n">
        <v>0</v>
      </c>
      <c r="N224" t="n">
        <v>80</v>
      </c>
      <c r="O224" t="n">
        <v>11</v>
      </c>
      <c r="P224" t="n">
        <v>0.00193</v>
      </c>
      <c r="Q224" t="n">
        <v>0.00332</v>
      </c>
      <c r="R224" t="n">
        <v>0.00332</v>
      </c>
      <c r="S224" t="n">
        <v>0.00193</v>
      </c>
      <c r="T224" t="n">
        <v>0.00193</v>
      </c>
      <c r="U224" t="n">
        <v>0.00193</v>
      </c>
      <c r="V224" t="n">
        <v>0.00193</v>
      </c>
      <c r="W224" t="n">
        <v>0.00332</v>
      </c>
      <c r="X224" t="n">
        <v>0.00332</v>
      </c>
      <c r="Y224" t="n">
        <v>0.00193</v>
      </c>
      <c r="Z224" t="n">
        <v>0.00193</v>
      </c>
      <c r="AA224" t="n">
        <v>0.00193</v>
      </c>
      <c r="AB224" t="n">
        <v>0.875667211328976</v>
      </c>
      <c r="AC224" t="n">
        <v>10.48222548893517</v>
      </c>
      <c r="AD224" t="n">
        <v>272.816</v>
      </c>
      <c r="AE224" t="n">
        <v>0.04</v>
      </c>
      <c r="AF224" t="n">
        <v>504</v>
      </c>
      <c r="AG224" t="n">
        <v>844</v>
      </c>
      <c r="AH224" t="n">
        <v>1130</v>
      </c>
      <c r="AI224" t="n">
        <v>1447</v>
      </c>
    </row>
    <row r="225" spans="1:39">
      <c r="B225" t="n">
        <v>34</v>
      </c>
      <c r="C225" t="n">
        <v>34</v>
      </c>
      <c r="D225" t="s">
        <v>9</v>
      </c>
      <c r="E225" t="s">
        <v>9</v>
      </c>
      <c r="F225" t="n">
        <v>26</v>
      </c>
      <c r="G225" t="n">
        <v>26</v>
      </c>
      <c r="H225" t="n">
        <v>0.2</v>
      </c>
      <c r="I225" t="n">
        <v>5000</v>
      </c>
      <c r="J225" t="n">
        <v>60000</v>
      </c>
      <c r="K225" t="n">
        <v>18</v>
      </c>
      <c r="L225" t="n">
        <v>150</v>
      </c>
      <c r="M225" t="n">
        <v>0</v>
      </c>
      <c r="N225" t="n">
        <v>80</v>
      </c>
      <c r="O225" t="n">
        <v>11</v>
      </c>
      <c r="P225" t="n">
        <v>0.00193</v>
      </c>
      <c r="Q225" t="n">
        <v>0.00332</v>
      </c>
      <c r="R225" t="n">
        <v>0.00332</v>
      </c>
      <c r="S225" t="n">
        <v>0.00193</v>
      </c>
      <c r="T225" t="n">
        <v>0.00193</v>
      </c>
      <c r="U225" t="n">
        <v>0.00193</v>
      </c>
      <c r="V225" t="n">
        <v>0.00193</v>
      </c>
      <c r="W225" t="n">
        <v>0.00332</v>
      </c>
      <c r="X225" t="n">
        <v>0.00332</v>
      </c>
      <c r="Y225" t="n">
        <v>0.00193</v>
      </c>
      <c r="Z225" t="n">
        <v>0.00193</v>
      </c>
      <c r="AA225" t="n">
        <v>0.00193</v>
      </c>
      <c r="AB225" t="n">
        <v>0.875667211328976</v>
      </c>
      <c r="AC225" t="n">
        <v>10.48222548893517</v>
      </c>
      <c r="AD225" t="n">
        <v>272.816</v>
      </c>
      <c r="AE225" t="n">
        <v>0.045</v>
      </c>
      <c r="AF225" t="n">
        <v>463</v>
      </c>
      <c r="AG225" t="n">
        <v>784</v>
      </c>
      <c r="AH225" t="n">
        <v>1056</v>
      </c>
      <c r="AI225" t="n">
        <v>1361</v>
      </c>
    </row>
    <row r="226" spans="1:39">
      <c r="B226" t="n">
        <v>34</v>
      </c>
      <c r="C226" t="n">
        <v>34</v>
      </c>
      <c r="D226" t="s">
        <v>9</v>
      </c>
      <c r="E226" t="s">
        <v>9</v>
      </c>
      <c r="F226" t="n">
        <v>26</v>
      </c>
      <c r="G226" t="n">
        <v>26</v>
      </c>
      <c r="H226" t="n">
        <v>0.2</v>
      </c>
      <c r="I226" t="n">
        <v>5000</v>
      </c>
      <c r="J226" t="n">
        <v>60000</v>
      </c>
      <c r="K226" t="n">
        <v>18</v>
      </c>
      <c r="L226" t="n">
        <v>150</v>
      </c>
      <c r="M226" t="n">
        <v>0</v>
      </c>
      <c r="N226" t="n">
        <v>80</v>
      </c>
      <c r="O226" t="n">
        <v>11</v>
      </c>
      <c r="P226" t="n">
        <v>0.00193</v>
      </c>
      <c r="Q226" t="n">
        <v>0.00332</v>
      </c>
      <c r="R226" t="n">
        <v>0.00332</v>
      </c>
      <c r="S226" t="n">
        <v>0.00193</v>
      </c>
      <c r="T226" t="n">
        <v>0.00193</v>
      </c>
      <c r="U226" t="n">
        <v>0.00193</v>
      </c>
      <c r="V226" t="n">
        <v>0.00193</v>
      </c>
      <c r="W226" t="n">
        <v>0.00332</v>
      </c>
      <c r="X226" t="n">
        <v>0.00332</v>
      </c>
      <c r="Y226" t="n">
        <v>0.00193</v>
      </c>
      <c r="Z226" t="n">
        <v>0.00193</v>
      </c>
      <c r="AA226" t="n">
        <v>0.00193</v>
      </c>
      <c r="AB226" t="n">
        <v>0.875667211328976</v>
      </c>
      <c r="AC226" t="n">
        <v>10.48222548893517</v>
      </c>
      <c r="AD226" t="n">
        <v>272.816</v>
      </c>
      <c r="AE226" t="n">
        <v>0.05</v>
      </c>
      <c r="AF226" t="n">
        <v>426</v>
      </c>
      <c r="AG226" t="n">
        <v>730</v>
      </c>
      <c r="AH226" t="n">
        <v>990</v>
      </c>
      <c r="AI226" t="n">
        <v>1282</v>
      </c>
    </row>
    <row r="227" spans="1:39">
      <c r="B227" t="n">
        <v>34</v>
      </c>
      <c r="C227" t="n">
        <v>34</v>
      </c>
      <c r="D227" t="s">
        <v>9</v>
      </c>
      <c r="E227" t="s">
        <v>9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18</v>
      </c>
      <c r="L227" t="n">
        <v>150</v>
      </c>
      <c r="M227" t="n">
        <v>0</v>
      </c>
      <c r="N227" t="n">
        <v>80</v>
      </c>
      <c r="O227" t="n">
        <v>11</v>
      </c>
      <c r="P227" t="n">
        <v>0.00193</v>
      </c>
      <c r="Q227" t="n">
        <v>0.00329</v>
      </c>
      <c r="R227" t="n">
        <v>0.00329</v>
      </c>
      <c r="S227" t="n">
        <v>0.00193</v>
      </c>
      <c r="T227" t="n">
        <v>0.00193</v>
      </c>
      <c r="U227" t="n">
        <v>0.00193</v>
      </c>
      <c r="V227" t="n">
        <v>0.00193</v>
      </c>
      <c r="W227" t="n">
        <v>0.00329</v>
      </c>
      <c r="X227" t="n">
        <v>0.00329</v>
      </c>
      <c r="Y227" t="n">
        <v>0.00193</v>
      </c>
      <c r="Z227" t="n">
        <v>0.00193</v>
      </c>
      <c r="AA227" t="n">
        <v>0.00193</v>
      </c>
      <c r="AB227" t="n">
        <v>0.8755552529653836</v>
      </c>
      <c r="AC227" t="n">
        <v>10.48155536545018</v>
      </c>
      <c r="AD227" t="n">
        <v>272.816</v>
      </c>
      <c r="AE227" t="n">
        <v>0.02</v>
      </c>
      <c r="AF227" t="n">
        <v>748</v>
      </c>
      <c r="AG227" t="n">
        <v>1173</v>
      </c>
      <c r="AH227" t="n">
        <v>1516</v>
      </c>
      <c r="AI227" t="n">
        <v>1887</v>
      </c>
    </row>
    <row r="228" spans="1:39">
      <c r="B228" t="n">
        <v>34</v>
      </c>
      <c r="C228" t="n">
        <v>34</v>
      </c>
      <c r="D228" t="s">
        <v>9</v>
      </c>
      <c r="E228" t="s">
        <v>9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18</v>
      </c>
      <c r="L228" t="n">
        <v>150</v>
      </c>
      <c r="M228" t="n">
        <v>0</v>
      </c>
      <c r="N228" t="n">
        <v>80</v>
      </c>
      <c r="O228" t="n">
        <v>11</v>
      </c>
      <c r="P228" t="n">
        <v>0.00193</v>
      </c>
      <c r="Q228" t="n">
        <v>0.00329</v>
      </c>
      <c r="R228" t="n">
        <v>0.00329</v>
      </c>
      <c r="S228" t="n">
        <v>0.00193</v>
      </c>
      <c r="T228" t="n">
        <v>0.00193</v>
      </c>
      <c r="U228" t="n">
        <v>0.00193</v>
      </c>
      <c r="V228" t="n">
        <v>0.00193</v>
      </c>
      <c r="W228" t="n">
        <v>0.00329</v>
      </c>
      <c r="X228" t="n">
        <v>0.00329</v>
      </c>
      <c r="Y228" t="n">
        <v>0.00193</v>
      </c>
      <c r="Z228" t="n">
        <v>0.00193</v>
      </c>
      <c r="AA228" t="n">
        <v>0.00193</v>
      </c>
      <c r="AB228" t="n">
        <v>0.8755552529653836</v>
      </c>
      <c r="AC228" t="n">
        <v>10.48155536545018</v>
      </c>
      <c r="AD228" t="n">
        <v>272.816</v>
      </c>
      <c r="AE228" t="n">
        <v>0.025</v>
      </c>
      <c r="AF228" t="n">
        <v>672</v>
      </c>
      <c r="AG228" t="n">
        <v>1075</v>
      </c>
      <c r="AH228" t="n">
        <v>1403</v>
      </c>
      <c r="AI228" t="n">
        <v>1760</v>
      </c>
    </row>
    <row r="229" spans="1:39">
      <c r="B229" t="n">
        <v>34</v>
      </c>
      <c r="C229" t="n">
        <v>34</v>
      </c>
      <c r="D229" t="s">
        <v>9</v>
      </c>
      <c r="E229" t="s">
        <v>9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18</v>
      </c>
      <c r="L229" t="n">
        <v>150</v>
      </c>
      <c r="M229" t="n">
        <v>0</v>
      </c>
      <c r="N229" t="n">
        <v>80</v>
      </c>
      <c r="O229" t="n">
        <v>11</v>
      </c>
      <c r="P229" t="n">
        <v>0.00193</v>
      </c>
      <c r="Q229" t="n">
        <v>0.00329</v>
      </c>
      <c r="R229" t="n">
        <v>0.00329</v>
      </c>
      <c r="S229" t="n">
        <v>0.00193</v>
      </c>
      <c r="T229" t="n">
        <v>0.00193</v>
      </c>
      <c r="U229" t="n">
        <v>0.00193</v>
      </c>
      <c r="V229" t="n">
        <v>0.00193</v>
      </c>
      <c r="W229" t="n">
        <v>0.00329</v>
      </c>
      <c r="X229" t="n">
        <v>0.00329</v>
      </c>
      <c r="Y229" t="n">
        <v>0.00193</v>
      </c>
      <c r="Z229" t="n">
        <v>0.00193</v>
      </c>
      <c r="AA229" t="n">
        <v>0.00193</v>
      </c>
      <c r="AB229" t="n">
        <v>0.8755552529653836</v>
      </c>
      <c r="AC229" t="n">
        <v>10.48155536545018</v>
      </c>
      <c r="AD229" t="n">
        <v>272.816</v>
      </c>
      <c r="AE229" t="n">
        <v>0.03</v>
      </c>
      <c r="AF229" t="n">
        <v>608</v>
      </c>
      <c r="AG229" t="n">
        <v>989</v>
      </c>
      <c r="AH229" t="n">
        <v>1302</v>
      </c>
      <c r="AI229" t="n">
        <v>1646</v>
      </c>
    </row>
    <row r="230" spans="1:39">
      <c r="B230" t="n">
        <v>34</v>
      </c>
      <c r="C230" t="n">
        <v>34</v>
      </c>
      <c r="D230" t="s">
        <v>9</v>
      </c>
      <c r="E230" t="s">
        <v>9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18</v>
      </c>
      <c r="L230" t="n">
        <v>150</v>
      </c>
      <c r="M230" t="n">
        <v>0</v>
      </c>
      <c r="N230" t="n">
        <v>80</v>
      </c>
      <c r="O230" t="n">
        <v>11</v>
      </c>
      <c r="P230" t="n">
        <v>0.00193</v>
      </c>
      <c r="Q230" t="n">
        <v>0.00329</v>
      </c>
      <c r="R230" t="n">
        <v>0.00329</v>
      </c>
      <c r="S230" t="n">
        <v>0.00193</v>
      </c>
      <c r="T230" t="n">
        <v>0.00193</v>
      </c>
      <c r="U230" t="n">
        <v>0.00193</v>
      </c>
      <c r="V230" t="n">
        <v>0.00193</v>
      </c>
      <c r="W230" t="n">
        <v>0.00329</v>
      </c>
      <c r="X230" t="n">
        <v>0.00329</v>
      </c>
      <c r="Y230" t="n">
        <v>0.00193</v>
      </c>
      <c r="Z230" t="n">
        <v>0.00193</v>
      </c>
      <c r="AA230" t="n">
        <v>0.00193</v>
      </c>
      <c r="AB230" t="n">
        <v>0.8755552529653836</v>
      </c>
      <c r="AC230" t="n">
        <v>10.48155536545018</v>
      </c>
      <c r="AD230" t="n">
        <v>272.816</v>
      </c>
      <c r="AE230" t="n">
        <v>0.035</v>
      </c>
      <c r="AF230" t="n">
        <v>552</v>
      </c>
      <c r="AG230" t="n">
        <v>912</v>
      </c>
      <c r="AH230" t="n">
        <v>1211</v>
      </c>
      <c r="AI230" t="n">
        <v>1542</v>
      </c>
    </row>
    <row r="231" spans="1:39">
      <c r="B231" t="n">
        <v>34</v>
      </c>
      <c r="C231" t="n">
        <v>34</v>
      </c>
      <c r="D231" t="s">
        <v>9</v>
      </c>
      <c r="E231" t="s">
        <v>9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18</v>
      </c>
      <c r="L231" t="n">
        <v>150</v>
      </c>
      <c r="M231" t="n">
        <v>0</v>
      </c>
      <c r="N231" t="n">
        <v>80</v>
      </c>
      <c r="O231" t="n">
        <v>11</v>
      </c>
      <c r="P231" t="n">
        <v>0.00193</v>
      </c>
      <c r="Q231" t="n">
        <v>0.00329</v>
      </c>
      <c r="R231" t="n">
        <v>0.00329</v>
      </c>
      <c r="S231" t="n">
        <v>0.00193</v>
      </c>
      <c r="T231" t="n">
        <v>0.00193</v>
      </c>
      <c r="U231" t="n">
        <v>0.00193</v>
      </c>
      <c r="V231" t="n">
        <v>0.00193</v>
      </c>
      <c r="W231" t="n">
        <v>0.00329</v>
      </c>
      <c r="X231" t="n">
        <v>0.00329</v>
      </c>
      <c r="Y231" t="n">
        <v>0.00193</v>
      </c>
      <c r="Z231" t="n">
        <v>0.00193</v>
      </c>
      <c r="AA231" t="n">
        <v>0.00193</v>
      </c>
      <c r="AB231" t="n">
        <v>0.8755552529653836</v>
      </c>
      <c r="AC231" t="n">
        <v>10.48155536545018</v>
      </c>
      <c r="AD231" t="n">
        <v>272.816</v>
      </c>
      <c r="AE231" t="n">
        <v>0.04</v>
      </c>
      <c r="AF231" t="n">
        <v>504</v>
      </c>
      <c r="AG231" t="n">
        <v>844</v>
      </c>
      <c r="AH231" t="n">
        <v>1130</v>
      </c>
      <c r="AI231" t="n">
        <v>1447</v>
      </c>
    </row>
    <row r="232" spans="1:39">
      <c r="B232" t="n">
        <v>34</v>
      </c>
      <c r="C232" t="n">
        <v>34</v>
      </c>
      <c r="D232" t="s">
        <v>9</v>
      </c>
      <c r="E232" t="s">
        <v>9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18</v>
      </c>
      <c r="L232" t="n">
        <v>150</v>
      </c>
      <c r="M232" t="n">
        <v>0</v>
      </c>
      <c r="N232" t="n">
        <v>80</v>
      </c>
      <c r="O232" t="n">
        <v>11</v>
      </c>
      <c r="P232" t="n">
        <v>0.00193</v>
      </c>
      <c r="Q232" t="n">
        <v>0.00329</v>
      </c>
      <c r="R232" t="n">
        <v>0.00329</v>
      </c>
      <c r="S232" t="n">
        <v>0.00193</v>
      </c>
      <c r="T232" t="n">
        <v>0.00193</v>
      </c>
      <c r="U232" t="n">
        <v>0.00193</v>
      </c>
      <c r="V232" t="n">
        <v>0.00193</v>
      </c>
      <c r="W232" t="n">
        <v>0.00329</v>
      </c>
      <c r="X232" t="n">
        <v>0.00329</v>
      </c>
      <c r="Y232" t="n">
        <v>0.00193</v>
      </c>
      <c r="Z232" t="n">
        <v>0.00193</v>
      </c>
      <c r="AA232" t="n">
        <v>0.00193</v>
      </c>
      <c r="AB232" t="n">
        <v>0.8755552529653836</v>
      </c>
      <c r="AC232" t="n">
        <v>10.48155536545018</v>
      </c>
      <c r="AD232" t="n">
        <v>272.816</v>
      </c>
      <c r="AE232" t="n">
        <v>0.045</v>
      </c>
      <c r="AF232" t="n">
        <v>463</v>
      </c>
      <c r="AG232" t="n">
        <v>784</v>
      </c>
      <c r="AH232" t="n">
        <v>1056</v>
      </c>
      <c r="AI232" t="n">
        <v>1361</v>
      </c>
    </row>
    <row r="233" spans="1:39">
      <c r="B233" t="n">
        <v>34</v>
      </c>
      <c r="C233" t="n">
        <v>34</v>
      </c>
      <c r="D233" t="s">
        <v>9</v>
      </c>
      <c r="E233" t="s">
        <v>9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18</v>
      </c>
      <c r="L233" t="n">
        <v>150</v>
      </c>
      <c r="M233" t="n">
        <v>0</v>
      </c>
      <c r="N233" t="n">
        <v>80</v>
      </c>
      <c r="O233" t="n">
        <v>11</v>
      </c>
      <c r="P233" t="n">
        <v>0.00193</v>
      </c>
      <c r="Q233" t="n">
        <v>0.00329</v>
      </c>
      <c r="R233" t="n">
        <v>0.00329</v>
      </c>
      <c r="S233" t="n">
        <v>0.00193</v>
      </c>
      <c r="T233" t="n">
        <v>0.00193</v>
      </c>
      <c r="U233" t="n">
        <v>0.00193</v>
      </c>
      <c r="V233" t="n">
        <v>0.00193</v>
      </c>
      <c r="W233" t="n">
        <v>0.00329</v>
      </c>
      <c r="X233" t="n">
        <v>0.00329</v>
      </c>
      <c r="Y233" t="n">
        <v>0.00193</v>
      </c>
      <c r="Z233" t="n">
        <v>0.00193</v>
      </c>
      <c r="AA233" t="n">
        <v>0.00193</v>
      </c>
      <c r="AB233" t="n">
        <v>0.8755552529653836</v>
      </c>
      <c r="AC233" t="n">
        <v>10.48155536545018</v>
      </c>
      <c r="AD233" t="n">
        <v>272.816</v>
      </c>
      <c r="AE233" t="n">
        <v>0.05</v>
      </c>
      <c r="AF233" t="n">
        <v>426</v>
      </c>
      <c r="AG233" t="n">
        <v>730</v>
      </c>
      <c r="AH233" t="n">
        <v>990</v>
      </c>
      <c r="AI233" t="n">
        <v>1282</v>
      </c>
    </row>
    <row r="234" spans="1:39">
      <c r="B234" t="n">
        <v>34</v>
      </c>
      <c r="C234" t="n">
        <v>34</v>
      </c>
      <c r="D234" t="s">
        <v>9</v>
      </c>
      <c r="E234" t="s">
        <v>9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18</v>
      </c>
      <c r="L234" t="n">
        <v>150</v>
      </c>
      <c r="M234" t="n">
        <v>0</v>
      </c>
      <c r="N234" t="n">
        <v>80</v>
      </c>
      <c r="O234" t="n">
        <v>11</v>
      </c>
      <c r="P234" t="n">
        <v>0.00193</v>
      </c>
      <c r="Q234" t="n">
        <v>0.00325</v>
      </c>
      <c r="R234" t="n">
        <v>0.00325</v>
      </c>
      <c r="S234" t="n">
        <v>0.00193</v>
      </c>
      <c r="T234" t="n">
        <v>0.00193</v>
      </c>
      <c r="U234" t="n">
        <v>0.00193</v>
      </c>
      <c r="V234" t="n">
        <v>0.00193</v>
      </c>
      <c r="W234" t="n">
        <v>0.00325</v>
      </c>
      <c r="X234" t="n">
        <v>0.00325</v>
      </c>
      <c r="Y234" t="n">
        <v>0.00193</v>
      </c>
      <c r="Z234" t="n">
        <v>0.00193</v>
      </c>
      <c r="AA234" t="n">
        <v>0.00193</v>
      </c>
      <c r="AB234" t="n">
        <v>0.8754448075526504</v>
      </c>
      <c r="AC234" t="n">
        <v>10.48089425570643</v>
      </c>
      <c r="AD234" t="n">
        <v>272.816</v>
      </c>
      <c r="AE234" t="n">
        <v>0.02</v>
      </c>
      <c r="AF234" t="n">
        <v>748</v>
      </c>
      <c r="AG234" t="n">
        <v>1173</v>
      </c>
      <c r="AH234" t="n">
        <v>1516</v>
      </c>
      <c r="AI234" t="n">
        <v>1887</v>
      </c>
    </row>
    <row r="235" spans="1:39">
      <c r="B235" t="n">
        <v>34</v>
      </c>
      <c r="C235" t="n">
        <v>34</v>
      </c>
      <c r="D235" t="s">
        <v>9</v>
      </c>
      <c r="E235" t="s">
        <v>9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18</v>
      </c>
      <c r="L235" t="n">
        <v>150</v>
      </c>
      <c r="M235" t="n">
        <v>0</v>
      </c>
      <c r="N235" t="n">
        <v>80</v>
      </c>
      <c r="O235" t="n">
        <v>11</v>
      </c>
      <c r="P235" t="n">
        <v>0.00193</v>
      </c>
      <c r="Q235" t="n">
        <v>0.00325</v>
      </c>
      <c r="R235" t="n">
        <v>0.00325</v>
      </c>
      <c r="S235" t="n">
        <v>0.00193</v>
      </c>
      <c r="T235" t="n">
        <v>0.00193</v>
      </c>
      <c r="U235" t="n">
        <v>0.00193</v>
      </c>
      <c r="V235" t="n">
        <v>0.00193</v>
      </c>
      <c r="W235" t="n">
        <v>0.00325</v>
      </c>
      <c r="X235" t="n">
        <v>0.00325</v>
      </c>
      <c r="Y235" t="n">
        <v>0.00193</v>
      </c>
      <c r="Z235" t="n">
        <v>0.00193</v>
      </c>
      <c r="AA235" t="n">
        <v>0.00193</v>
      </c>
      <c r="AB235" t="n">
        <v>0.8754448075526504</v>
      </c>
      <c r="AC235" t="n">
        <v>10.48089425570643</v>
      </c>
      <c r="AD235" t="n">
        <v>272.816</v>
      </c>
      <c r="AE235" t="n">
        <v>0.025</v>
      </c>
      <c r="AF235" t="n">
        <v>672</v>
      </c>
      <c r="AG235" t="n">
        <v>1075</v>
      </c>
      <c r="AH235" t="n">
        <v>1403</v>
      </c>
      <c r="AI235" t="n">
        <v>1760</v>
      </c>
    </row>
    <row r="236" spans="1:39">
      <c r="B236" t="n">
        <v>34</v>
      </c>
      <c r="C236" t="n">
        <v>34</v>
      </c>
      <c r="D236" t="s">
        <v>9</v>
      </c>
      <c r="E236" t="s">
        <v>9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18</v>
      </c>
      <c r="L236" t="n">
        <v>150</v>
      </c>
      <c r="M236" t="n">
        <v>0</v>
      </c>
      <c r="N236" t="n">
        <v>80</v>
      </c>
      <c r="O236" t="n">
        <v>11</v>
      </c>
      <c r="P236" t="n">
        <v>0.00193</v>
      </c>
      <c r="Q236" t="n">
        <v>0.00325</v>
      </c>
      <c r="R236" t="n">
        <v>0.00325</v>
      </c>
      <c r="S236" t="n">
        <v>0.00193</v>
      </c>
      <c r="T236" t="n">
        <v>0.00193</v>
      </c>
      <c r="U236" t="n">
        <v>0.00193</v>
      </c>
      <c r="V236" t="n">
        <v>0.00193</v>
      </c>
      <c r="W236" t="n">
        <v>0.00325</v>
      </c>
      <c r="X236" t="n">
        <v>0.00325</v>
      </c>
      <c r="Y236" t="n">
        <v>0.00193</v>
      </c>
      <c r="Z236" t="n">
        <v>0.00193</v>
      </c>
      <c r="AA236" t="n">
        <v>0.00193</v>
      </c>
      <c r="AB236" t="n">
        <v>0.8754448075526504</v>
      </c>
      <c r="AC236" t="n">
        <v>10.48089425570643</v>
      </c>
      <c r="AD236" t="n">
        <v>272.816</v>
      </c>
      <c r="AE236" t="n">
        <v>0.03</v>
      </c>
      <c r="AF236" t="n">
        <v>608</v>
      </c>
      <c r="AG236" t="n">
        <v>989</v>
      </c>
      <c r="AH236" t="n">
        <v>1302</v>
      </c>
      <c r="AI236" t="n">
        <v>1646</v>
      </c>
    </row>
    <row r="237" spans="1:39">
      <c r="B237" t="n">
        <v>34</v>
      </c>
      <c r="C237" t="n">
        <v>34</v>
      </c>
      <c r="D237" t="s">
        <v>9</v>
      </c>
      <c r="E237" t="s">
        <v>9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18</v>
      </c>
      <c r="L237" t="n">
        <v>150</v>
      </c>
      <c r="M237" t="n">
        <v>0</v>
      </c>
      <c r="N237" t="n">
        <v>80</v>
      </c>
      <c r="O237" t="n">
        <v>11</v>
      </c>
      <c r="P237" t="n">
        <v>0.00193</v>
      </c>
      <c r="Q237" t="n">
        <v>0.00325</v>
      </c>
      <c r="R237" t="n">
        <v>0.00325</v>
      </c>
      <c r="S237" t="n">
        <v>0.00193</v>
      </c>
      <c r="T237" t="n">
        <v>0.00193</v>
      </c>
      <c r="U237" t="n">
        <v>0.00193</v>
      </c>
      <c r="V237" t="n">
        <v>0.00193</v>
      </c>
      <c r="W237" t="n">
        <v>0.00325</v>
      </c>
      <c r="X237" t="n">
        <v>0.00325</v>
      </c>
      <c r="Y237" t="n">
        <v>0.00193</v>
      </c>
      <c r="Z237" t="n">
        <v>0.00193</v>
      </c>
      <c r="AA237" t="n">
        <v>0.00193</v>
      </c>
      <c r="AB237" t="n">
        <v>0.8754448075526504</v>
      </c>
      <c r="AC237" t="n">
        <v>10.48089425570643</v>
      </c>
      <c r="AD237" t="n">
        <v>272.816</v>
      </c>
      <c r="AE237" t="n">
        <v>0.035</v>
      </c>
      <c r="AF237" t="n">
        <v>552</v>
      </c>
      <c r="AG237" t="n">
        <v>912</v>
      </c>
      <c r="AH237" t="n">
        <v>1211</v>
      </c>
      <c r="AI237" t="n">
        <v>1542</v>
      </c>
    </row>
    <row r="238" spans="1:39">
      <c r="B238" t="n">
        <v>34</v>
      </c>
      <c r="C238" t="n">
        <v>34</v>
      </c>
      <c r="D238" t="s">
        <v>9</v>
      </c>
      <c r="E238" t="s">
        <v>9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18</v>
      </c>
      <c r="L238" t="n">
        <v>150</v>
      </c>
      <c r="M238" t="n">
        <v>0</v>
      </c>
      <c r="N238" t="n">
        <v>80</v>
      </c>
      <c r="O238" t="n">
        <v>11</v>
      </c>
      <c r="P238" t="n">
        <v>0.00193</v>
      </c>
      <c r="Q238" t="n">
        <v>0.00325</v>
      </c>
      <c r="R238" t="n">
        <v>0.00325</v>
      </c>
      <c r="S238" t="n">
        <v>0.00193</v>
      </c>
      <c r="T238" t="n">
        <v>0.00193</v>
      </c>
      <c r="U238" t="n">
        <v>0.00193</v>
      </c>
      <c r="V238" t="n">
        <v>0.00193</v>
      </c>
      <c r="W238" t="n">
        <v>0.00325</v>
      </c>
      <c r="X238" t="n">
        <v>0.00325</v>
      </c>
      <c r="Y238" t="n">
        <v>0.00193</v>
      </c>
      <c r="Z238" t="n">
        <v>0.00193</v>
      </c>
      <c r="AA238" t="n">
        <v>0.00193</v>
      </c>
      <c r="AB238" t="n">
        <v>0.8754448075526504</v>
      </c>
      <c r="AC238" t="n">
        <v>10.48089425570643</v>
      </c>
      <c r="AD238" t="n">
        <v>272.816</v>
      </c>
      <c r="AE238" t="n">
        <v>0.04</v>
      </c>
      <c r="AF238" t="n">
        <v>504</v>
      </c>
      <c r="AG238" t="n">
        <v>844</v>
      </c>
      <c r="AH238" t="n">
        <v>1130</v>
      </c>
      <c r="AI238" t="n">
        <v>1447</v>
      </c>
    </row>
    <row r="239" spans="1:39">
      <c r="B239" t="n">
        <v>34</v>
      </c>
      <c r="C239" t="n">
        <v>34</v>
      </c>
      <c r="D239" t="s">
        <v>9</v>
      </c>
      <c r="E239" t="s">
        <v>9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18</v>
      </c>
      <c r="L239" t="n">
        <v>150</v>
      </c>
      <c r="M239" t="n">
        <v>0</v>
      </c>
      <c r="N239" t="n">
        <v>80</v>
      </c>
      <c r="O239" t="n">
        <v>11</v>
      </c>
      <c r="P239" t="n">
        <v>0.00193</v>
      </c>
      <c r="Q239" t="n">
        <v>0.00325</v>
      </c>
      <c r="R239" t="n">
        <v>0.00325</v>
      </c>
      <c r="S239" t="n">
        <v>0.00193</v>
      </c>
      <c r="T239" t="n">
        <v>0.00193</v>
      </c>
      <c r="U239" t="n">
        <v>0.00193</v>
      </c>
      <c r="V239" t="n">
        <v>0.00193</v>
      </c>
      <c r="W239" t="n">
        <v>0.00325</v>
      </c>
      <c r="X239" t="n">
        <v>0.00325</v>
      </c>
      <c r="Y239" t="n">
        <v>0.00193</v>
      </c>
      <c r="Z239" t="n">
        <v>0.00193</v>
      </c>
      <c r="AA239" t="n">
        <v>0.00193</v>
      </c>
      <c r="AB239" t="n">
        <v>0.8754448075526504</v>
      </c>
      <c r="AC239" t="n">
        <v>10.48089425570643</v>
      </c>
      <c r="AD239" t="n">
        <v>272.816</v>
      </c>
      <c r="AE239" t="n">
        <v>0.045</v>
      </c>
      <c r="AF239" t="n">
        <v>463</v>
      </c>
      <c r="AG239" t="n">
        <v>784</v>
      </c>
      <c r="AH239" t="n">
        <v>1056</v>
      </c>
      <c r="AI239" t="n">
        <v>1361</v>
      </c>
    </row>
    <row r="240" spans="1:39">
      <c r="B240" t="n">
        <v>34</v>
      </c>
      <c r="C240" t="n">
        <v>34</v>
      </c>
      <c r="D240" t="s">
        <v>9</v>
      </c>
      <c r="E240" t="s">
        <v>9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18</v>
      </c>
      <c r="L240" t="n">
        <v>150</v>
      </c>
      <c r="M240" t="n">
        <v>0</v>
      </c>
      <c r="N240" t="n">
        <v>80</v>
      </c>
      <c r="O240" t="n">
        <v>11</v>
      </c>
      <c r="P240" t="n">
        <v>0.00193</v>
      </c>
      <c r="Q240" t="n">
        <v>0.00325</v>
      </c>
      <c r="R240" t="n">
        <v>0.00325</v>
      </c>
      <c r="S240" t="n">
        <v>0.00193</v>
      </c>
      <c r="T240" t="n">
        <v>0.00193</v>
      </c>
      <c r="U240" t="n">
        <v>0.00193</v>
      </c>
      <c r="V240" t="n">
        <v>0.00193</v>
      </c>
      <c r="W240" t="n">
        <v>0.00325</v>
      </c>
      <c r="X240" t="n">
        <v>0.00325</v>
      </c>
      <c r="Y240" t="n">
        <v>0.00193</v>
      </c>
      <c r="Z240" t="n">
        <v>0.00193</v>
      </c>
      <c r="AA240" t="n">
        <v>0.00193</v>
      </c>
      <c r="AB240" t="n">
        <v>0.8754448075526504</v>
      </c>
      <c r="AC240" t="n">
        <v>10.48089425570643</v>
      </c>
      <c r="AD240" t="n">
        <v>272.816</v>
      </c>
      <c r="AE240" t="n">
        <v>0.05</v>
      </c>
      <c r="AF240" t="n">
        <v>426</v>
      </c>
      <c r="AG240" t="n">
        <v>730</v>
      </c>
      <c r="AH240" t="n">
        <v>990</v>
      </c>
      <c r="AI240" t="n">
        <v>1282</v>
      </c>
    </row>
    <row r="241" spans="1:39">
      <c r="B241" t="n">
        <v>34</v>
      </c>
      <c r="C241" t="n">
        <v>34</v>
      </c>
      <c r="D241" t="s">
        <v>9</v>
      </c>
      <c r="E241" t="s">
        <v>9</v>
      </c>
      <c r="F241" t="n">
        <v>32</v>
      </c>
      <c r="G241" t="n">
        <v>32</v>
      </c>
      <c r="H241" t="n">
        <v>0.2</v>
      </c>
      <c r="I241" t="n">
        <v>5000</v>
      </c>
      <c r="J241" t="n">
        <v>60000</v>
      </c>
      <c r="K241" t="n">
        <v>18</v>
      </c>
      <c r="L241" t="n">
        <v>150</v>
      </c>
      <c r="M241" t="n">
        <v>0</v>
      </c>
      <c r="N241" t="n">
        <v>80</v>
      </c>
      <c r="O241" t="n">
        <v>11</v>
      </c>
      <c r="P241" t="n">
        <v>0.00193</v>
      </c>
      <c r="Q241" t="n">
        <v>0.00322</v>
      </c>
      <c r="R241" t="n">
        <v>0.00322</v>
      </c>
      <c r="S241" t="n">
        <v>0.00193</v>
      </c>
      <c r="T241" t="n">
        <v>0.00193</v>
      </c>
      <c r="U241" t="n">
        <v>0.00193</v>
      </c>
      <c r="V241" t="n">
        <v>0.00193</v>
      </c>
      <c r="W241" t="n">
        <v>0.00322</v>
      </c>
      <c r="X241" t="n">
        <v>0.00322</v>
      </c>
      <c r="Y241" t="n">
        <v>0.00193</v>
      </c>
      <c r="Z241" t="n">
        <v>0.00193</v>
      </c>
      <c r="AA241" t="n">
        <v>0.00193</v>
      </c>
      <c r="AB241" t="n">
        <v>0.8753404139433549</v>
      </c>
      <c r="AC241" t="n">
        <v>10.48026933281551</v>
      </c>
      <c r="AD241" t="n">
        <v>272.816</v>
      </c>
      <c r="AE241" t="n">
        <v>0.02</v>
      </c>
      <c r="AF241" t="n">
        <v>748</v>
      </c>
      <c r="AG241" t="n">
        <v>1173</v>
      </c>
      <c r="AH241" t="n">
        <v>1516</v>
      </c>
      <c r="AI241" t="n">
        <v>1887</v>
      </c>
    </row>
    <row r="242" spans="1:39">
      <c r="B242" t="n">
        <v>34</v>
      </c>
      <c r="C242" t="n">
        <v>34</v>
      </c>
      <c r="D242" t="s">
        <v>9</v>
      </c>
      <c r="E242" t="s">
        <v>9</v>
      </c>
      <c r="F242" t="n">
        <v>32</v>
      </c>
      <c r="G242" t="n">
        <v>32</v>
      </c>
      <c r="H242" t="n">
        <v>0.2</v>
      </c>
      <c r="I242" t="n">
        <v>5000</v>
      </c>
      <c r="J242" t="n">
        <v>60000</v>
      </c>
      <c r="K242" t="n">
        <v>18</v>
      </c>
      <c r="L242" t="n">
        <v>150</v>
      </c>
      <c r="M242" t="n">
        <v>0</v>
      </c>
      <c r="N242" t="n">
        <v>80</v>
      </c>
      <c r="O242" t="n">
        <v>11</v>
      </c>
      <c r="P242" t="n">
        <v>0.00193</v>
      </c>
      <c r="Q242" t="n">
        <v>0.00322</v>
      </c>
      <c r="R242" t="n">
        <v>0.00322</v>
      </c>
      <c r="S242" t="n">
        <v>0.00193</v>
      </c>
      <c r="T242" t="n">
        <v>0.00193</v>
      </c>
      <c r="U242" t="n">
        <v>0.00193</v>
      </c>
      <c r="V242" t="n">
        <v>0.00193</v>
      </c>
      <c r="W242" t="n">
        <v>0.00322</v>
      </c>
      <c r="X242" t="n">
        <v>0.00322</v>
      </c>
      <c r="Y242" t="n">
        <v>0.00193</v>
      </c>
      <c r="Z242" t="n">
        <v>0.00193</v>
      </c>
      <c r="AA242" t="n">
        <v>0.00193</v>
      </c>
      <c r="AB242" t="n">
        <v>0.8753404139433549</v>
      </c>
      <c r="AC242" t="n">
        <v>10.48026933281551</v>
      </c>
      <c r="AD242" t="n">
        <v>272.816</v>
      </c>
      <c r="AE242" t="n">
        <v>0.025</v>
      </c>
      <c r="AF242" t="n">
        <v>672</v>
      </c>
      <c r="AG242" t="n">
        <v>1075</v>
      </c>
      <c r="AH242" t="n">
        <v>1403</v>
      </c>
      <c r="AI242" t="n">
        <v>1760</v>
      </c>
    </row>
    <row r="243" spans="1:39">
      <c r="B243" t="n">
        <v>34</v>
      </c>
      <c r="C243" t="n">
        <v>34</v>
      </c>
      <c r="D243" t="s">
        <v>9</v>
      </c>
      <c r="E243" t="s">
        <v>9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18</v>
      </c>
      <c r="L243" t="n">
        <v>150</v>
      </c>
      <c r="M243" t="n">
        <v>0</v>
      </c>
      <c r="N243" t="n">
        <v>80</v>
      </c>
      <c r="O243" t="n">
        <v>11</v>
      </c>
      <c r="P243" t="n">
        <v>0.00193</v>
      </c>
      <c r="Q243" t="n">
        <v>0.00322</v>
      </c>
      <c r="R243" t="n">
        <v>0.00322</v>
      </c>
      <c r="S243" t="n">
        <v>0.00193</v>
      </c>
      <c r="T243" t="n">
        <v>0.00193</v>
      </c>
      <c r="U243" t="n">
        <v>0.00193</v>
      </c>
      <c r="V243" t="n">
        <v>0.00193</v>
      </c>
      <c r="W243" t="n">
        <v>0.00322</v>
      </c>
      <c r="X243" t="n">
        <v>0.00322</v>
      </c>
      <c r="Y243" t="n">
        <v>0.00193</v>
      </c>
      <c r="Z243" t="n">
        <v>0.00193</v>
      </c>
      <c r="AA243" t="n">
        <v>0.00193</v>
      </c>
      <c r="AB243" t="n">
        <v>0.8753404139433549</v>
      </c>
      <c r="AC243" t="n">
        <v>10.48026933281551</v>
      </c>
      <c r="AD243" t="n">
        <v>272.816</v>
      </c>
      <c r="AE243" t="n">
        <v>0.03</v>
      </c>
      <c r="AF243" t="n">
        <v>608</v>
      </c>
      <c r="AG243" t="n">
        <v>989</v>
      </c>
      <c r="AH243" t="n">
        <v>1302</v>
      </c>
      <c r="AI243" t="n">
        <v>1646</v>
      </c>
    </row>
    <row r="244" spans="1:39">
      <c r="B244" t="n">
        <v>34</v>
      </c>
      <c r="C244" t="n">
        <v>34</v>
      </c>
      <c r="D244" t="s">
        <v>9</v>
      </c>
      <c r="E244" t="s">
        <v>9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18</v>
      </c>
      <c r="L244" t="n">
        <v>150</v>
      </c>
      <c r="M244" t="n">
        <v>0</v>
      </c>
      <c r="N244" t="n">
        <v>80</v>
      </c>
      <c r="O244" t="n">
        <v>11</v>
      </c>
      <c r="P244" t="n">
        <v>0.00193</v>
      </c>
      <c r="Q244" t="n">
        <v>0.00322</v>
      </c>
      <c r="R244" t="n">
        <v>0.00322</v>
      </c>
      <c r="S244" t="n">
        <v>0.00193</v>
      </c>
      <c r="T244" t="n">
        <v>0.00193</v>
      </c>
      <c r="U244" t="n">
        <v>0.00193</v>
      </c>
      <c r="V244" t="n">
        <v>0.00193</v>
      </c>
      <c r="W244" t="n">
        <v>0.00322</v>
      </c>
      <c r="X244" t="n">
        <v>0.00322</v>
      </c>
      <c r="Y244" t="n">
        <v>0.00193</v>
      </c>
      <c r="Z244" t="n">
        <v>0.00193</v>
      </c>
      <c r="AA244" t="n">
        <v>0.00193</v>
      </c>
      <c r="AB244" t="n">
        <v>0.8753404139433549</v>
      </c>
      <c r="AC244" t="n">
        <v>10.48026933281551</v>
      </c>
      <c r="AD244" t="n">
        <v>272.816</v>
      </c>
      <c r="AE244" t="n">
        <v>0.035</v>
      </c>
      <c r="AF244" t="n">
        <v>552</v>
      </c>
      <c r="AG244" t="n">
        <v>912</v>
      </c>
      <c r="AH244" t="n">
        <v>1211</v>
      </c>
      <c r="AI244" t="n">
        <v>1542</v>
      </c>
    </row>
    <row r="245" spans="1:39">
      <c r="B245" t="n">
        <v>34</v>
      </c>
      <c r="C245" t="n">
        <v>34</v>
      </c>
      <c r="D245" t="s">
        <v>9</v>
      </c>
      <c r="E245" t="s">
        <v>9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18</v>
      </c>
      <c r="L245" t="n">
        <v>150</v>
      </c>
      <c r="M245" t="n">
        <v>0</v>
      </c>
      <c r="N245" t="n">
        <v>80</v>
      </c>
      <c r="O245" t="n">
        <v>11</v>
      </c>
      <c r="P245" t="n">
        <v>0.00193</v>
      </c>
      <c r="Q245" t="n">
        <v>0.00322</v>
      </c>
      <c r="R245" t="n">
        <v>0.00322</v>
      </c>
      <c r="S245" t="n">
        <v>0.00193</v>
      </c>
      <c r="T245" t="n">
        <v>0.00193</v>
      </c>
      <c r="U245" t="n">
        <v>0.00193</v>
      </c>
      <c r="V245" t="n">
        <v>0.00193</v>
      </c>
      <c r="W245" t="n">
        <v>0.00322</v>
      </c>
      <c r="X245" t="n">
        <v>0.00322</v>
      </c>
      <c r="Y245" t="n">
        <v>0.00193</v>
      </c>
      <c r="Z245" t="n">
        <v>0.00193</v>
      </c>
      <c r="AA245" t="n">
        <v>0.00193</v>
      </c>
      <c r="AB245" t="n">
        <v>0.8753404139433549</v>
      </c>
      <c r="AC245" t="n">
        <v>10.48026933281551</v>
      </c>
      <c r="AD245" t="n">
        <v>272.816</v>
      </c>
      <c r="AE245" t="n">
        <v>0.04</v>
      </c>
      <c r="AF245" t="n">
        <v>504</v>
      </c>
      <c r="AG245" t="n">
        <v>844</v>
      </c>
      <c r="AH245" t="n">
        <v>1130</v>
      </c>
      <c r="AI245" t="n">
        <v>1447</v>
      </c>
    </row>
    <row r="246" spans="1:39">
      <c r="B246" t="n">
        <v>34</v>
      </c>
      <c r="C246" t="n">
        <v>34</v>
      </c>
      <c r="D246" t="s">
        <v>9</v>
      </c>
      <c r="E246" t="s">
        <v>9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18</v>
      </c>
      <c r="L246" t="n">
        <v>150</v>
      </c>
      <c r="M246" t="n">
        <v>0</v>
      </c>
      <c r="N246" t="n">
        <v>80</v>
      </c>
      <c r="O246" t="n">
        <v>11</v>
      </c>
      <c r="P246" t="n">
        <v>0.00193</v>
      </c>
      <c r="Q246" t="n">
        <v>0.00322</v>
      </c>
      <c r="R246" t="n">
        <v>0.00322</v>
      </c>
      <c r="S246" t="n">
        <v>0.00193</v>
      </c>
      <c r="T246" t="n">
        <v>0.00193</v>
      </c>
      <c r="U246" t="n">
        <v>0.00193</v>
      </c>
      <c r="V246" t="n">
        <v>0.00193</v>
      </c>
      <c r="W246" t="n">
        <v>0.00322</v>
      </c>
      <c r="X246" t="n">
        <v>0.00322</v>
      </c>
      <c r="Y246" t="n">
        <v>0.00193</v>
      </c>
      <c r="Z246" t="n">
        <v>0.00193</v>
      </c>
      <c r="AA246" t="n">
        <v>0.00193</v>
      </c>
      <c r="AB246" t="n">
        <v>0.8753404139433549</v>
      </c>
      <c r="AC246" t="n">
        <v>10.48026933281551</v>
      </c>
      <c r="AD246" t="n">
        <v>272.816</v>
      </c>
      <c r="AE246" t="n">
        <v>0.045</v>
      </c>
      <c r="AF246" t="n">
        <v>463</v>
      </c>
      <c r="AG246" t="n">
        <v>784</v>
      </c>
      <c r="AH246" t="n">
        <v>1056</v>
      </c>
      <c r="AI246" t="n">
        <v>1361</v>
      </c>
    </row>
    <row r="247" spans="1:39">
      <c r="B247" t="n">
        <v>34</v>
      </c>
      <c r="C247" t="n">
        <v>34</v>
      </c>
      <c r="D247" t="s">
        <v>9</v>
      </c>
      <c r="E247" t="s">
        <v>9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18</v>
      </c>
      <c r="L247" t="n">
        <v>150</v>
      </c>
      <c r="M247" t="n">
        <v>0</v>
      </c>
      <c r="N247" t="n">
        <v>80</v>
      </c>
      <c r="O247" t="n">
        <v>11</v>
      </c>
      <c r="P247" t="n">
        <v>0.00193</v>
      </c>
      <c r="Q247" t="n">
        <v>0.00322</v>
      </c>
      <c r="R247" t="n">
        <v>0.00322</v>
      </c>
      <c r="S247" t="n">
        <v>0.00193</v>
      </c>
      <c r="T247" t="n">
        <v>0.00193</v>
      </c>
      <c r="U247" t="n">
        <v>0.00193</v>
      </c>
      <c r="V247" t="n">
        <v>0.00193</v>
      </c>
      <c r="W247" t="n">
        <v>0.00322</v>
      </c>
      <c r="X247" t="n">
        <v>0.00322</v>
      </c>
      <c r="Y247" t="n">
        <v>0.00193</v>
      </c>
      <c r="Z247" t="n">
        <v>0.00193</v>
      </c>
      <c r="AA247" t="n">
        <v>0.00193</v>
      </c>
      <c r="AB247" t="n">
        <v>0.8753404139433549</v>
      </c>
      <c r="AC247" t="n">
        <v>10.48026933281551</v>
      </c>
      <c r="AD247" t="n">
        <v>272.816</v>
      </c>
      <c r="AE247" t="n">
        <v>0.05</v>
      </c>
      <c r="AF247" t="n">
        <v>426</v>
      </c>
      <c r="AG247" t="n">
        <v>730</v>
      </c>
      <c r="AH247" t="n">
        <v>990</v>
      </c>
      <c r="AI247" t="n">
        <v>1282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317"/>
  <sheetViews>
    <sheetView workbookViewId="0" zoomScale="70" zoomScaleNormal="70">
      <selection activeCell="A1" sqref="A1:XFD2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0.00406</v>
      </c>
      <c r="Q3" t="n">
        <v>0.00336</v>
      </c>
      <c r="R3" t="n">
        <v>0.00698</v>
      </c>
      <c r="S3" t="n">
        <v>0.00269</v>
      </c>
      <c r="T3" t="n">
        <v>0.00201</v>
      </c>
      <c r="U3" t="n">
        <v>0.00225</v>
      </c>
      <c r="V3" t="n">
        <v>0.00271</v>
      </c>
      <c r="W3" t="n">
        <v>0.00645</v>
      </c>
      <c r="X3" t="n">
        <v>0.00645</v>
      </c>
      <c r="Y3" t="n">
        <v>0.00201</v>
      </c>
      <c r="Z3" t="n">
        <v>0.00209</v>
      </c>
      <c r="AA3" t="n">
        <v>0.00209</v>
      </c>
      <c r="AB3" t="n">
        <v>0.2554866217320261</v>
      </c>
      <c r="AC3" t="n">
        <v>3.376047253514878</v>
      </c>
      <c r="AD3" t="n">
        <v>186.116</v>
      </c>
      <c r="AE3" t="n">
        <v>0.03</v>
      </c>
      <c r="AF3" t="n">
        <v>3434</v>
      </c>
      <c r="AG3" t="n">
        <v>12160</v>
      </c>
      <c r="AH3" t="n">
        <v>12578</v>
      </c>
      <c r="AI3" t="n">
        <v>13010</v>
      </c>
    </row>
    <row r="4" spans="1:39">
      <c r="B4" t="n">
        <v>34</v>
      </c>
      <c r="C4" t="n">
        <v>34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0.00406</v>
      </c>
      <c r="Q4" t="n">
        <v>0.00336</v>
      </c>
      <c r="R4" t="n">
        <v>0.00698</v>
      </c>
      <c r="S4" t="n">
        <v>0.00269</v>
      </c>
      <c r="T4" t="n">
        <v>0.00201</v>
      </c>
      <c r="U4" t="n">
        <v>0.00225</v>
      </c>
      <c r="V4" t="n">
        <v>0.00271</v>
      </c>
      <c r="W4" t="n">
        <v>0.00645</v>
      </c>
      <c r="X4" t="n">
        <v>0.00645</v>
      </c>
      <c r="Y4" t="n">
        <v>0.00201</v>
      </c>
      <c r="Z4" t="n">
        <v>0.00209</v>
      </c>
      <c r="AA4" t="n">
        <v>0.00209</v>
      </c>
      <c r="AB4" t="n">
        <v>0.2554866217320261</v>
      </c>
      <c r="AC4" t="n">
        <v>3.376047253514878</v>
      </c>
      <c r="AD4" t="n">
        <v>186.116</v>
      </c>
      <c r="AE4" t="n">
        <v>0.035</v>
      </c>
      <c r="AF4" t="n">
        <v>3304</v>
      </c>
      <c r="AG4" t="n">
        <v>10423</v>
      </c>
      <c r="AH4" t="n">
        <v>10781</v>
      </c>
      <c r="AI4" t="n">
        <v>11151</v>
      </c>
    </row>
    <row r="5" spans="1:39">
      <c r="B5" t="n">
        <v>34</v>
      </c>
      <c r="C5" t="n">
        <v>34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0.00406</v>
      </c>
      <c r="Q5" t="n">
        <v>0.00336</v>
      </c>
      <c r="R5" t="n">
        <v>0.00698</v>
      </c>
      <c r="S5" t="n">
        <v>0.00269</v>
      </c>
      <c r="T5" t="n">
        <v>0.00201</v>
      </c>
      <c r="U5" t="n">
        <v>0.00225</v>
      </c>
      <c r="V5" t="n">
        <v>0.00271</v>
      </c>
      <c r="W5" t="n">
        <v>0.00645</v>
      </c>
      <c r="X5" t="n">
        <v>0.00645</v>
      </c>
      <c r="Y5" t="n">
        <v>0.00201</v>
      </c>
      <c r="Z5" t="n">
        <v>0.00209</v>
      </c>
      <c r="AA5" t="n">
        <v>0.00209</v>
      </c>
      <c r="AB5" t="n">
        <v>0.2554866217320261</v>
      </c>
      <c r="AC5" t="n">
        <v>3.376047253514878</v>
      </c>
      <c r="AD5" t="n">
        <v>186.116</v>
      </c>
      <c r="AE5" t="n">
        <v>0.04</v>
      </c>
      <c r="AF5" t="n">
        <v>3181</v>
      </c>
      <c r="AG5" t="n">
        <v>9120</v>
      </c>
      <c r="AH5" t="n">
        <v>9433</v>
      </c>
      <c r="AI5" t="n">
        <v>9758</v>
      </c>
    </row>
    <row r="6" spans="1:39">
      <c r="B6" t="n">
        <v>34</v>
      </c>
      <c r="C6" t="n">
        <v>34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0.00406</v>
      </c>
      <c r="Q6" t="n">
        <v>0.00336</v>
      </c>
      <c r="R6" t="n">
        <v>0.00698</v>
      </c>
      <c r="S6" t="n">
        <v>0.00269</v>
      </c>
      <c r="T6" t="n">
        <v>0.00201</v>
      </c>
      <c r="U6" t="n">
        <v>0.00225</v>
      </c>
      <c r="V6" t="n">
        <v>0.00271</v>
      </c>
      <c r="W6" t="n">
        <v>0.00645</v>
      </c>
      <c r="X6" t="n">
        <v>0.00645</v>
      </c>
      <c r="Y6" t="n">
        <v>0.00201</v>
      </c>
      <c r="Z6" t="n">
        <v>0.00209</v>
      </c>
      <c r="AA6" t="n">
        <v>0.00209</v>
      </c>
      <c r="AB6" t="n">
        <v>0.2554866217320261</v>
      </c>
      <c r="AC6" t="n">
        <v>3.376047253514878</v>
      </c>
      <c r="AD6" t="n">
        <v>186.116</v>
      </c>
      <c r="AE6" t="n">
        <v>0.045</v>
      </c>
      <c r="AF6" t="n">
        <v>3064</v>
      </c>
      <c r="AG6" t="n">
        <v>8106</v>
      </c>
      <c r="AH6" t="n">
        <v>8385</v>
      </c>
      <c r="AI6" t="n">
        <v>8673</v>
      </c>
    </row>
    <row r="7" spans="1:39">
      <c r="B7" t="n">
        <v>34</v>
      </c>
      <c r="C7" t="n">
        <v>34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0.00406</v>
      </c>
      <c r="Q7" t="n">
        <v>0.00336</v>
      </c>
      <c r="R7" t="n">
        <v>0.00698</v>
      </c>
      <c r="S7" t="n">
        <v>0.00269</v>
      </c>
      <c r="T7" t="n">
        <v>0.00201</v>
      </c>
      <c r="U7" t="n">
        <v>0.00225</v>
      </c>
      <c r="V7" t="n">
        <v>0.00271</v>
      </c>
      <c r="W7" t="n">
        <v>0.00645</v>
      </c>
      <c r="X7" t="n">
        <v>0.00645</v>
      </c>
      <c r="Y7" t="n">
        <v>0.00201</v>
      </c>
      <c r="Z7" t="n">
        <v>0.00209</v>
      </c>
      <c r="AA7" t="n">
        <v>0.00209</v>
      </c>
      <c r="AB7" t="n">
        <v>0.2554866217320261</v>
      </c>
      <c r="AC7" t="n">
        <v>3.376047253514878</v>
      </c>
      <c r="AD7" t="n">
        <v>186.116</v>
      </c>
      <c r="AE7" t="n">
        <v>0.05</v>
      </c>
      <c r="AF7" t="n">
        <v>2954</v>
      </c>
      <c r="AG7" t="n">
        <v>7296</v>
      </c>
      <c r="AH7" t="n">
        <v>7547</v>
      </c>
      <c r="AI7" t="n">
        <v>7806</v>
      </c>
    </row>
    <row r="8" spans="1:39">
      <c r="B8" t="n">
        <v>34</v>
      </c>
      <c r="C8" t="n">
        <v>34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0.00406</v>
      </c>
      <c r="Q8" t="n">
        <v>0.00336</v>
      </c>
      <c r="R8" t="n">
        <v>0.00698</v>
      </c>
      <c r="S8" t="n">
        <v>0.00269</v>
      </c>
      <c r="T8" t="n">
        <v>0.00201</v>
      </c>
      <c r="U8" t="n">
        <v>0.00225</v>
      </c>
      <c r="V8" t="n">
        <v>0.00271</v>
      </c>
      <c r="W8" t="n">
        <v>0.00645</v>
      </c>
      <c r="X8" t="n">
        <v>0.00645</v>
      </c>
      <c r="Y8" t="n">
        <v>0.00201</v>
      </c>
      <c r="Z8" t="n">
        <v>0.00209</v>
      </c>
      <c r="AA8" t="n">
        <v>0.00209</v>
      </c>
      <c r="AB8" t="n">
        <v>0.2554866217320261</v>
      </c>
      <c r="AC8" t="n">
        <v>3.376047253514878</v>
      </c>
      <c r="AD8" t="n">
        <v>186.116</v>
      </c>
      <c r="AE8" t="n">
        <v>0.055</v>
      </c>
      <c r="AF8" t="n">
        <v>2848</v>
      </c>
      <c r="AG8" t="n">
        <v>6633</v>
      </c>
      <c r="AH8" t="n">
        <v>6861</v>
      </c>
      <c r="AI8" t="n">
        <v>7096</v>
      </c>
    </row>
    <row r="9" spans="1:39">
      <c r="B9" t="n">
        <v>34</v>
      </c>
      <c r="C9" t="n">
        <v>34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0.00406</v>
      </c>
      <c r="Q9" t="n">
        <v>0.00336</v>
      </c>
      <c r="R9" t="n">
        <v>0.00698</v>
      </c>
      <c r="S9" t="n">
        <v>0.00269</v>
      </c>
      <c r="T9" t="n">
        <v>0.00201</v>
      </c>
      <c r="U9" t="n">
        <v>0.00225</v>
      </c>
      <c r="V9" t="n">
        <v>0.00271</v>
      </c>
      <c r="W9" t="n">
        <v>0.00645</v>
      </c>
      <c r="X9" t="n">
        <v>0.00645</v>
      </c>
      <c r="Y9" t="n">
        <v>0.00201</v>
      </c>
      <c r="Z9" t="n">
        <v>0.00209</v>
      </c>
      <c r="AA9" t="n">
        <v>0.00209</v>
      </c>
      <c r="AB9" t="n">
        <v>0.2554866217320261</v>
      </c>
      <c r="AC9" t="n">
        <v>3.376047253514878</v>
      </c>
      <c r="AD9" t="n">
        <v>186.116</v>
      </c>
      <c r="AE9" t="n">
        <v>0.06</v>
      </c>
      <c r="AF9" t="n">
        <v>2749</v>
      </c>
      <c r="AG9" t="n">
        <v>6080</v>
      </c>
      <c r="AH9" t="n">
        <v>6289</v>
      </c>
      <c r="AI9" t="n">
        <v>6505</v>
      </c>
    </row>
    <row r="10" spans="1:39">
      <c r="B10" t="n">
        <v>34</v>
      </c>
      <c r="C10" t="n">
        <v>34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0.00406</v>
      </c>
      <c r="Q10" t="n">
        <v>0.00336</v>
      </c>
      <c r="R10" t="n">
        <v>0.00698</v>
      </c>
      <c r="S10" t="n">
        <v>0.00269</v>
      </c>
      <c r="T10" t="n">
        <v>0.00201</v>
      </c>
      <c r="U10" t="n">
        <v>0.00225</v>
      </c>
      <c r="V10" t="n">
        <v>0.00271</v>
      </c>
      <c r="W10" t="n">
        <v>0.00645</v>
      </c>
      <c r="X10" t="n">
        <v>0.00645</v>
      </c>
      <c r="Y10" t="n">
        <v>0.00201</v>
      </c>
      <c r="Z10" t="n">
        <v>0.00209</v>
      </c>
      <c r="AA10" t="n">
        <v>0.00209</v>
      </c>
      <c r="AB10" t="n">
        <v>0.2554866217320261</v>
      </c>
      <c r="AC10" t="n">
        <v>3.376047253514878</v>
      </c>
      <c r="AD10" t="n">
        <v>186.116</v>
      </c>
      <c r="AE10" t="n">
        <v>0.065</v>
      </c>
      <c r="AF10" t="n">
        <v>2654</v>
      </c>
      <c r="AG10" t="n">
        <v>5612</v>
      </c>
      <c r="AH10" t="n">
        <v>5805</v>
      </c>
      <c r="AI10" t="n">
        <v>6005</v>
      </c>
    </row>
    <row r="11" spans="1:39">
      <c r="B11" t="n">
        <v>34</v>
      </c>
      <c r="C11" t="n">
        <v>34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0.00406</v>
      </c>
      <c r="Q11" t="n">
        <v>0.00336</v>
      </c>
      <c r="R11" t="n">
        <v>0.00698</v>
      </c>
      <c r="S11" t="n">
        <v>0.00269</v>
      </c>
      <c r="T11" t="n">
        <v>0.00201</v>
      </c>
      <c r="U11" t="n">
        <v>0.00225</v>
      </c>
      <c r="V11" t="n">
        <v>0.00271</v>
      </c>
      <c r="W11" t="n">
        <v>0.00645</v>
      </c>
      <c r="X11" t="n">
        <v>0.00645</v>
      </c>
      <c r="Y11" t="n">
        <v>0.00201</v>
      </c>
      <c r="Z11" t="n">
        <v>0.00209</v>
      </c>
      <c r="AA11" t="n">
        <v>0.00209</v>
      </c>
      <c r="AB11" t="n">
        <v>0.2554866217320261</v>
      </c>
      <c r="AC11" t="n">
        <v>3.376047253514878</v>
      </c>
      <c r="AD11" t="n">
        <v>186.116</v>
      </c>
      <c r="AE11" t="n">
        <v>0.07000000000000001</v>
      </c>
      <c r="AF11" t="n">
        <v>2564</v>
      </c>
      <c r="AG11" t="n">
        <v>5211</v>
      </c>
      <c r="AH11" t="n">
        <v>5390</v>
      </c>
      <c r="AI11" t="n">
        <v>5576</v>
      </c>
    </row>
    <row r="12" spans="1:39">
      <c r="B12" t="n">
        <v>34</v>
      </c>
      <c r="C12" t="n">
        <v>34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0.00402</v>
      </c>
      <c r="Q12" t="n">
        <v>0.00333</v>
      </c>
      <c r="R12" t="n">
        <v>0.0069</v>
      </c>
      <c r="S12" t="n">
        <v>0.00266</v>
      </c>
      <c r="T12" t="n">
        <v>0.00201</v>
      </c>
      <c r="U12" t="n">
        <v>0.00223</v>
      </c>
      <c r="V12" t="n">
        <v>0.00268</v>
      </c>
      <c r="W12" t="n">
        <v>0.00638</v>
      </c>
      <c r="X12" t="n">
        <v>0.00638</v>
      </c>
      <c r="Y12" t="n">
        <v>0.00201</v>
      </c>
      <c r="Z12" t="n">
        <v>0.00207</v>
      </c>
      <c r="AA12" t="n">
        <v>0.00207</v>
      </c>
      <c r="AB12" t="n">
        <v>0.2674972766884531</v>
      </c>
      <c r="AC12" t="n">
        <v>3.818122086513401</v>
      </c>
      <c r="AD12" t="n">
        <v>186.116</v>
      </c>
      <c r="AE12" t="n">
        <v>0.03</v>
      </c>
      <c r="AF12" t="n">
        <v>3021</v>
      </c>
      <c r="AG12" t="n">
        <v>10946</v>
      </c>
      <c r="AH12" t="n">
        <v>11372</v>
      </c>
      <c r="AI12" t="n">
        <v>11815</v>
      </c>
    </row>
    <row r="13" spans="1:39">
      <c r="B13" t="n">
        <v>34</v>
      </c>
      <c r="C13" t="n">
        <v>34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0.00402</v>
      </c>
      <c r="Q13" t="n">
        <v>0.00333</v>
      </c>
      <c r="R13" t="n">
        <v>0.0069</v>
      </c>
      <c r="S13" t="n">
        <v>0.00266</v>
      </c>
      <c r="T13" t="n">
        <v>0.00201</v>
      </c>
      <c r="U13" t="n">
        <v>0.00223</v>
      </c>
      <c r="V13" t="n">
        <v>0.00268</v>
      </c>
      <c r="W13" t="n">
        <v>0.00638</v>
      </c>
      <c r="X13" t="n">
        <v>0.00638</v>
      </c>
      <c r="Y13" t="n">
        <v>0.00201</v>
      </c>
      <c r="Z13" t="n">
        <v>0.00207</v>
      </c>
      <c r="AA13" t="n">
        <v>0.00207</v>
      </c>
      <c r="AB13" t="n">
        <v>0.2674972766884531</v>
      </c>
      <c r="AC13" t="n">
        <v>3.818122086513401</v>
      </c>
      <c r="AD13" t="n">
        <v>186.116</v>
      </c>
      <c r="AE13" t="n">
        <v>0.035</v>
      </c>
      <c r="AF13" t="n">
        <v>2894</v>
      </c>
      <c r="AG13" t="n">
        <v>9382</v>
      </c>
      <c r="AH13" t="n">
        <v>9747</v>
      </c>
      <c r="AI13" t="n">
        <v>10127</v>
      </c>
    </row>
    <row r="14" spans="1:39">
      <c r="B14" t="n">
        <v>34</v>
      </c>
      <c r="C14" t="n">
        <v>34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0.00402</v>
      </c>
      <c r="Q14" t="n">
        <v>0.00333</v>
      </c>
      <c r="R14" t="n">
        <v>0.0069</v>
      </c>
      <c r="S14" t="n">
        <v>0.00266</v>
      </c>
      <c r="T14" t="n">
        <v>0.00201</v>
      </c>
      <c r="U14" t="n">
        <v>0.00223</v>
      </c>
      <c r="V14" t="n">
        <v>0.00268</v>
      </c>
      <c r="W14" t="n">
        <v>0.00638</v>
      </c>
      <c r="X14" t="n">
        <v>0.00638</v>
      </c>
      <c r="Y14" t="n">
        <v>0.00201</v>
      </c>
      <c r="Z14" t="n">
        <v>0.00207</v>
      </c>
      <c r="AA14" t="n">
        <v>0.00207</v>
      </c>
      <c r="AB14" t="n">
        <v>0.2674972766884531</v>
      </c>
      <c r="AC14" t="n">
        <v>3.818122086513401</v>
      </c>
      <c r="AD14" t="n">
        <v>186.116</v>
      </c>
      <c r="AE14" t="n">
        <v>0.04</v>
      </c>
      <c r="AF14" t="n">
        <v>2774</v>
      </c>
      <c r="AG14" t="n">
        <v>8209</v>
      </c>
      <c r="AH14" t="n">
        <v>8529</v>
      </c>
      <c r="AI14" t="n">
        <v>8861</v>
      </c>
    </row>
    <row r="15" spans="1:39">
      <c r="B15" t="n">
        <v>34</v>
      </c>
      <c r="C15" t="n">
        <v>34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0.00402</v>
      </c>
      <c r="Q15" t="n">
        <v>0.00333</v>
      </c>
      <c r="R15" t="n">
        <v>0.0069</v>
      </c>
      <c r="S15" t="n">
        <v>0.00266</v>
      </c>
      <c r="T15" t="n">
        <v>0.00201</v>
      </c>
      <c r="U15" t="n">
        <v>0.00223</v>
      </c>
      <c r="V15" t="n">
        <v>0.00268</v>
      </c>
      <c r="W15" t="n">
        <v>0.00638</v>
      </c>
      <c r="X15" t="n">
        <v>0.00638</v>
      </c>
      <c r="Y15" t="n">
        <v>0.00201</v>
      </c>
      <c r="Z15" t="n">
        <v>0.00207</v>
      </c>
      <c r="AA15" t="n">
        <v>0.00207</v>
      </c>
      <c r="AB15" t="n">
        <v>0.2674972766884531</v>
      </c>
      <c r="AC15" t="n">
        <v>3.818122086513401</v>
      </c>
      <c r="AD15" t="n">
        <v>186.116</v>
      </c>
      <c r="AE15" t="n">
        <v>0.045</v>
      </c>
      <c r="AF15" t="n">
        <v>2661</v>
      </c>
      <c r="AG15" t="n">
        <v>7297</v>
      </c>
      <c r="AH15" t="n">
        <v>7581</v>
      </c>
      <c r="AI15" t="n">
        <v>7876</v>
      </c>
    </row>
    <row r="16" spans="1:39">
      <c r="B16" t="n">
        <v>34</v>
      </c>
      <c r="C16" t="n">
        <v>34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0.00402</v>
      </c>
      <c r="Q16" t="n">
        <v>0.00333</v>
      </c>
      <c r="R16" t="n">
        <v>0.0069</v>
      </c>
      <c r="S16" t="n">
        <v>0.00266</v>
      </c>
      <c r="T16" t="n">
        <v>0.00201</v>
      </c>
      <c r="U16" t="n">
        <v>0.00223</v>
      </c>
      <c r="V16" t="n">
        <v>0.00268</v>
      </c>
      <c r="W16" t="n">
        <v>0.00638</v>
      </c>
      <c r="X16" t="n">
        <v>0.00638</v>
      </c>
      <c r="Y16" t="n">
        <v>0.00201</v>
      </c>
      <c r="Z16" t="n">
        <v>0.00207</v>
      </c>
      <c r="AA16" t="n">
        <v>0.00207</v>
      </c>
      <c r="AB16" t="n">
        <v>0.2674972766884531</v>
      </c>
      <c r="AC16" t="n">
        <v>3.818122086513401</v>
      </c>
      <c r="AD16" t="n">
        <v>186.116</v>
      </c>
      <c r="AE16" t="n">
        <v>0.05</v>
      </c>
      <c r="AF16" t="n">
        <v>2555</v>
      </c>
      <c r="AG16" t="n">
        <v>6567</v>
      </c>
      <c r="AH16" t="n">
        <v>6823</v>
      </c>
      <c r="AI16" t="n">
        <v>7089</v>
      </c>
    </row>
    <row r="17" spans="1:39">
      <c r="B17" t="n">
        <v>34</v>
      </c>
      <c r="C17" t="n">
        <v>34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0.00402</v>
      </c>
      <c r="Q17" t="n">
        <v>0.00333</v>
      </c>
      <c r="R17" t="n">
        <v>0.0069</v>
      </c>
      <c r="S17" t="n">
        <v>0.00266</v>
      </c>
      <c r="T17" t="n">
        <v>0.00201</v>
      </c>
      <c r="U17" t="n">
        <v>0.00223</v>
      </c>
      <c r="V17" t="n">
        <v>0.00268</v>
      </c>
      <c r="W17" t="n">
        <v>0.00638</v>
      </c>
      <c r="X17" t="n">
        <v>0.00638</v>
      </c>
      <c r="Y17" t="n">
        <v>0.00201</v>
      </c>
      <c r="Z17" t="n">
        <v>0.00207</v>
      </c>
      <c r="AA17" t="n">
        <v>0.00207</v>
      </c>
      <c r="AB17" t="n">
        <v>0.2674972766884531</v>
      </c>
      <c r="AC17" t="n">
        <v>3.818122086513401</v>
      </c>
      <c r="AD17" t="n">
        <v>186.116</v>
      </c>
      <c r="AE17" t="n">
        <v>0.055</v>
      </c>
      <c r="AF17" t="n">
        <v>2455</v>
      </c>
      <c r="AG17" t="n">
        <v>5970</v>
      </c>
      <c r="AH17" t="n">
        <v>6203</v>
      </c>
      <c r="AI17" t="n">
        <v>6444</v>
      </c>
    </row>
    <row r="18" spans="1:39">
      <c r="B18" t="n">
        <v>34</v>
      </c>
      <c r="C18" t="n">
        <v>34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0.00402</v>
      </c>
      <c r="Q18" t="n">
        <v>0.00333</v>
      </c>
      <c r="R18" t="n">
        <v>0.0069</v>
      </c>
      <c r="S18" t="n">
        <v>0.00266</v>
      </c>
      <c r="T18" t="n">
        <v>0.00201</v>
      </c>
      <c r="U18" t="n">
        <v>0.00223</v>
      </c>
      <c r="V18" t="n">
        <v>0.00268</v>
      </c>
      <c r="W18" t="n">
        <v>0.00638</v>
      </c>
      <c r="X18" t="n">
        <v>0.00638</v>
      </c>
      <c r="Y18" t="n">
        <v>0.00201</v>
      </c>
      <c r="Z18" t="n">
        <v>0.00207</v>
      </c>
      <c r="AA18" t="n">
        <v>0.00207</v>
      </c>
      <c r="AB18" t="n">
        <v>0.2674972766884531</v>
      </c>
      <c r="AC18" t="n">
        <v>3.818122086513401</v>
      </c>
      <c r="AD18" t="n">
        <v>186.116</v>
      </c>
      <c r="AE18" t="n">
        <v>0.06</v>
      </c>
      <c r="AF18" t="n">
        <v>2360</v>
      </c>
      <c r="AG18" t="n">
        <v>5473</v>
      </c>
      <c r="AH18" t="n">
        <v>5686</v>
      </c>
      <c r="AI18" t="n">
        <v>5907</v>
      </c>
    </row>
    <row r="19" spans="1:39">
      <c r="B19" t="n">
        <v>34</v>
      </c>
      <c r="C19" t="n">
        <v>34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0.00402</v>
      </c>
      <c r="Q19" t="n">
        <v>0.00333</v>
      </c>
      <c r="R19" t="n">
        <v>0.0069</v>
      </c>
      <c r="S19" t="n">
        <v>0.00266</v>
      </c>
      <c r="T19" t="n">
        <v>0.00201</v>
      </c>
      <c r="U19" t="n">
        <v>0.00223</v>
      </c>
      <c r="V19" t="n">
        <v>0.00268</v>
      </c>
      <c r="W19" t="n">
        <v>0.00638</v>
      </c>
      <c r="X19" t="n">
        <v>0.00638</v>
      </c>
      <c r="Y19" t="n">
        <v>0.00201</v>
      </c>
      <c r="Z19" t="n">
        <v>0.00207</v>
      </c>
      <c r="AA19" t="n">
        <v>0.00207</v>
      </c>
      <c r="AB19" t="n">
        <v>0.2674972766884531</v>
      </c>
      <c r="AC19" t="n">
        <v>3.818122086513401</v>
      </c>
      <c r="AD19" t="n">
        <v>186.116</v>
      </c>
      <c r="AE19" t="n">
        <v>0.065</v>
      </c>
      <c r="AF19" t="n">
        <v>2270</v>
      </c>
      <c r="AG19" t="n">
        <v>5052</v>
      </c>
      <c r="AH19" t="n">
        <v>5249</v>
      </c>
      <c r="AI19" t="n">
        <v>5453</v>
      </c>
    </row>
    <row r="20" spans="1:39">
      <c r="B20" t="n">
        <v>34</v>
      </c>
      <c r="C20" t="n">
        <v>34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0.00402</v>
      </c>
      <c r="Q20" t="n">
        <v>0.00333</v>
      </c>
      <c r="R20" t="n">
        <v>0.0069</v>
      </c>
      <c r="S20" t="n">
        <v>0.00266</v>
      </c>
      <c r="T20" t="n">
        <v>0.00201</v>
      </c>
      <c r="U20" t="n">
        <v>0.00223</v>
      </c>
      <c r="V20" t="n">
        <v>0.00268</v>
      </c>
      <c r="W20" t="n">
        <v>0.00638</v>
      </c>
      <c r="X20" t="n">
        <v>0.00638</v>
      </c>
      <c r="Y20" t="n">
        <v>0.00201</v>
      </c>
      <c r="Z20" t="n">
        <v>0.00207</v>
      </c>
      <c r="AA20" t="n">
        <v>0.00207</v>
      </c>
      <c r="AB20" t="n">
        <v>0.2674972766884531</v>
      </c>
      <c r="AC20" t="n">
        <v>3.818122086513401</v>
      </c>
      <c r="AD20" t="n">
        <v>186.116</v>
      </c>
      <c r="AE20" t="n">
        <v>0.07000000000000001</v>
      </c>
      <c r="AF20" t="n">
        <v>2186</v>
      </c>
      <c r="AG20" t="n">
        <v>4691</v>
      </c>
      <c r="AH20" t="n">
        <v>4874</v>
      </c>
      <c r="AI20" t="n">
        <v>5063</v>
      </c>
    </row>
    <row r="21" spans="1:39">
      <c r="B21" t="n">
        <v>34</v>
      </c>
      <c r="C21" t="n">
        <v>34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0.00398</v>
      </c>
      <c r="Q21" t="n">
        <v>0.00329</v>
      </c>
      <c r="R21" t="n">
        <v>0.00683</v>
      </c>
      <c r="S21" t="n">
        <v>0.00263</v>
      </c>
      <c r="T21" t="n">
        <v>0.00201</v>
      </c>
      <c r="U21" t="n">
        <v>0.00221</v>
      </c>
      <c r="V21" t="n">
        <v>0.00265</v>
      </c>
      <c r="W21" t="n">
        <v>0.00631</v>
      </c>
      <c r="X21" t="n">
        <v>0.00631</v>
      </c>
      <c r="Y21" t="n">
        <v>0.00201</v>
      </c>
      <c r="Z21" t="n">
        <v>0.00205</v>
      </c>
      <c r="AA21" t="n">
        <v>0.00205</v>
      </c>
      <c r="AB21" t="n">
        <v>0.2814533973311547</v>
      </c>
      <c r="AC21" t="n">
        <v>3.916457122453386</v>
      </c>
      <c r="AD21" t="n">
        <v>186.116</v>
      </c>
      <c r="AE21" t="n">
        <v>0.03</v>
      </c>
      <c r="AF21" t="n">
        <v>2939</v>
      </c>
      <c r="AG21" t="n">
        <v>10698</v>
      </c>
      <c r="AH21" t="n">
        <v>11125</v>
      </c>
      <c r="AI21" t="n">
        <v>11570</v>
      </c>
    </row>
    <row r="22" spans="1:39">
      <c r="B22" t="n">
        <v>34</v>
      </c>
      <c r="C22" t="n">
        <v>34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0.00398</v>
      </c>
      <c r="Q22" t="n">
        <v>0.00329</v>
      </c>
      <c r="R22" t="n">
        <v>0.00683</v>
      </c>
      <c r="S22" t="n">
        <v>0.00263</v>
      </c>
      <c r="T22" t="n">
        <v>0.00201</v>
      </c>
      <c r="U22" t="n">
        <v>0.00221</v>
      </c>
      <c r="V22" t="n">
        <v>0.00265</v>
      </c>
      <c r="W22" t="n">
        <v>0.00631</v>
      </c>
      <c r="X22" t="n">
        <v>0.00631</v>
      </c>
      <c r="Y22" t="n">
        <v>0.00201</v>
      </c>
      <c r="Z22" t="n">
        <v>0.00205</v>
      </c>
      <c r="AA22" t="n">
        <v>0.00205</v>
      </c>
      <c r="AB22" t="n">
        <v>0.2814533973311547</v>
      </c>
      <c r="AC22" t="n">
        <v>3.916457122453386</v>
      </c>
      <c r="AD22" t="n">
        <v>186.116</v>
      </c>
      <c r="AE22" t="n">
        <v>0.035</v>
      </c>
      <c r="AF22" t="n">
        <v>2813</v>
      </c>
      <c r="AG22" t="n">
        <v>9169</v>
      </c>
      <c r="AH22" t="n">
        <v>9536</v>
      </c>
      <c r="AI22" t="n">
        <v>9917</v>
      </c>
    </row>
    <row r="23" spans="1:39">
      <c r="B23" t="n">
        <v>34</v>
      </c>
      <c r="C23" t="n">
        <v>34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0.00398</v>
      </c>
      <c r="Q23" t="n">
        <v>0.00329</v>
      </c>
      <c r="R23" t="n">
        <v>0.00683</v>
      </c>
      <c r="S23" t="n">
        <v>0.00263</v>
      </c>
      <c r="T23" t="n">
        <v>0.00201</v>
      </c>
      <c r="U23" t="n">
        <v>0.00221</v>
      </c>
      <c r="V23" t="n">
        <v>0.00265</v>
      </c>
      <c r="W23" t="n">
        <v>0.00631</v>
      </c>
      <c r="X23" t="n">
        <v>0.00631</v>
      </c>
      <c r="Y23" t="n">
        <v>0.00201</v>
      </c>
      <c r="Z23" t="n">
        <v>0.00205</v>
      </c>
      <c r="AA23" t="n">
        <v>0.00205</v>
      </c>
      <c r="AB23" t="n">
        <v>0.2814533973311547</v>
      </c>
      <c r="AC23" t="n">
        <v>3.916457122453386</v>
      </c>
      <c r="AD23" t="n">
        <v>186.116</v>
      </c>
      <c r="AE23" t="n">
        <v>0.04</v>
      </c>
      <c r="AF23" t="n">
        <v>2694</v>
      </c>
      <c r="AG23" t="n">
        <v>8023</v>
      </c>
      <c r="AH23" t="n">
        <v>8344</v>
      </c>
      <c r="AI23" t="n">
        <v>8677</v>
      </c>
    </row>
    <row r="24" spans="1:39">
      <c r="B24" t="n">
        <v>34</v>
      </c>
      <c r="C24" t="n">
        <v>34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0.00398</v>
      </c>
      <c r="Q24" t="n">
        <v>0.00329</v>
      </c>
      <c r="R24" t="n">
        <v>0.00683</v>
      </c>
      <c r="S24" t="n">
        <v>0.00263</v>
      </c>
      <c r="T24" t="n">
        <v>0.00201</v>
      </c>
      <c r="U24" t="n">
        <v>0.00221</v>
      </c>
      <c r="V24" t="n">
        <v>0.00265</v>
      </c>
      <c r="W24" t="n">
        <v>0.00631</v>
      </c>
      <c r="X24" t="n">
        <v>0.00631</v>
      </c>
      <c r="Y24" t="n">
        <v>0.00201</v>
      </c>
      <c r="Z24" t="n">
        <v>0.00205</v>
      </c>
      <c r="AA24" t="n">
        <v>0.00205</v>
      </c>
      <c r="AB24" t="n">
        <v>0.2814533973311547</v>
      </c>
      <c r="AC24" t="n">
        <v>3.916457122453386</v>
      </c>
      <c r="AD24" t="n">
        <v>186.116</v>
      </c>
      <c r="AE24" t="n">
        <v>0.045</v>
      </c>
      <c r="AF24" t="n">
        <v>2582</v>
      </c>
      <c r="AG24" t="n">
        <v>7132</v>
      </c>
      <c r="AH24" t="n">
        <v>7417</v>
      </c>
      <c r="AI24" t="n">
        <v>7713</v>
      </c>
    </row>
    <row r="25" spans="1:39"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0.00398</v>
      </c>
      <c r="Q25" t="n">
        <v>0.00329</v>
      </c>
      <c r="R25" t="n">
        <v>0.00683</v>
      </c>
      <c r="S25" t="n">
        <v>0.00263</v>
      </c>
      <c r="T25" t="n">
        <v>0.00201</v>
      </c>
      <c r="U25" t="n">
        <v>0.00221</v>
      </c>
      <c r="V25" t="n">
        <v>0.00265</v>
      </c>
      <c r="W25" t="n">
        <v>0.00631</v>
      </c>
      <c r="X25" t="n">
        <v>0.00631</v>
      </c>
      <c r="Y25" t="n">
        <v>0.00201</v>
      </c>
      <c r="Z25" t="n">
        <v>0.00205</v>
      </c>
      <c r="AA25" t="n">
        <v>0.00205</v>
      </c>
      <c r="AB25" t="n">
        <v>0.2814533973311547</v>
      </c>
      <c r="AC25" t="n">
        <v>3.916457122453386</v>
      </c>
      <c r="AD25" t="n">
        <v>186.116</v>
      </c>
      <c r="AE25" t="n">
        <v>0.05</v>
      </c>
      <c r="AF25" t="n">
        <v>2476</v>
      </c>
      <c r="AG25" t="n">
        <v>6419</v>
      </c>
      <c r="AH25" t="n">
        <v>6675</v>
      </c>
      <c r="AI25" t="n">
        <v>6942</v>
      </c>
    </row>
    <row r="26" spans="1:39">
      <c r="B26" t="n">
        <v>34</v>
      </c>
      <c r="C26" t="n">
        <v>34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0.00398</v>
      </c>
      <c r="Q26" t="n">
        <v>0.00329</v>
      </c>
      <c r="R26" t="n">
        <v>0.00683</v>
      </c>
      <c r="S26" t="n">
        <v>0.00263</v>
      </c>
      <c r="T26" t="n">
        <v>0.00201</v>
      </c>
      <c r="U26" t="n">
        <v>0.00221</v>
      </c>
      <c r="V26" t="n">
        <v>0.00265</v>
      </c>
      <c r="W26" t="n">
        <v>0.00631</v>
      </c>
      <c r="X26" t="n">
        <v>0.00631</v>
      </c>
      <c r="Y26" t="n">
        <v>0.00201</v>
      </c>
      <c r="Z26" t="n">
        <v>0.00205</v>
      </c>
      <c r="AA26" t="n">
        <v>0.00205</v>
      </c>
      <c r="AB26" t="n">
        <v>0.2814533973311547</v>
      </c>
      <c r="AC26" t="n">
        <v>3.916457122453386</v>
      </c>
      <c r="AD26" t="n">
        <v>186.116</v>
      </c>
      <c r="AE26" t="n">
        <v>0.055</v>
      </c>
      <c r="AF26" t="n">
        <v>2377</v>
      </c>
      <c r="AG26" t="n">
        <v>5835</v>
      </c>
      <c r="AH26" t="n">
        <v>6068</v>
      </c>
      <c r="AI26" t="n">
        <v>6311</v>
      </c>
    </row>
    <row r="27" spans="1:39">
      <c r="B27" t="n">
        <v>34</v>
      </c>
      <c r="C27" t="n">
        <v>34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0.00398</v>
      </c>
      <c r="Q27" t="n">
        <v>0.00329</v>
      </c>
      <c r="R27" t="n">
        <v>0.00683</v>
      </c>
      <c r="S27" t="n">
        <v>0.00263</v>
      </c>
      <c r="T27" t="n">
        <v>0.00201</v>
      </c>
      <c r="U27" t="n">
        <v>0.00221</v>
      </c>
      <c r="V27" t="n">
        <v>0.00265</v>
      </c>
      <c r="W27" t="n">
        <v>0.00631</v>
      </c>
      <c r="X27" t="n">
        <v>0.00631</v>
      </c>
      <c r="Y27" t="n">
        <v>0.00201</v>
      </c>
      <c r="Z27" t="n">
        <v>0.00205</v>
      </c>
      <c r="AA27" t="n">
        <v>0.00205</v>
      </c>
      <c r="AB27" t="n">
        <v>0.2814533973311547</v>
      </c>
      <c r="AC27" t="n">
        <v>3.916457122453386</v>
      </c>
      <c r="AD27" t="n">
        <v>186.116</v>
      </c>
      <c r="AE27" t="n">
        <v>0.06</v>
      </c>
      <c r="AF27" t="n">
        <v>2284</v>
      </c>
      <c r="AG27" t="n">
        <v>5349</v>
      </c>
      <c r="AH27" t="n">
        <v>5563</v>
      </c>
      <c r="AI27" t="n">
        <v>5785</v>
      </c>
    </row>
    <row r="28" spans="1:39">
      <c r="B28" t="n">
        <v>34</v>
      </c>
      <c r="C28" t="n">
        <v>34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0.00398</v>
      </c>
      <c r="Q28" t="n">
        <v>0.00329</v>
      </c>
      <c r="R28" t="n">
        <v>0.00683</v>
      </c>
      <c r="S28" t="n">
        <v>0.00263</v>
      </c>
      <c r="T28" t="n">
        <v>0.00201</v>
      </c>
      <c r="U28" t="n">
        <v>0.00221</v>
      </c>
      <c r="V28" t="n">
        <v>0.00265</v>
      </c>
      <c r="W28" t="n">
        <v>0.00631</v>
      </c>
      <c r="X28" t="n">
        <v>0.00631</v>
      </c>
      <c r="Y28" t="n">
        <v>0.00201</v>
      </c>
      <c r="Z28" t="n">
        <v>0.00205</v>
      </c>
      <c r="AA28" t="n">
        <v>0.00205</v>
      </c>
      <c r="AB28" t="n">
        <v>0.2814533973311547</v>
      </c>
      <c r="AC28" t="n">
        <v>3.916457122453386</v>
      </c>
      <c r="AD28" t="n">
        <v>186.116</v>
      </c>
      <c r="AE28" t="n">
        <v>0.065</v>
      </c>
      <c r="AF28" t="n">
        <v>2195</v>
      </c>
      <c r="AG28" t="n">
        <v>4937</v>
      </c>
      <c r="AH28" t="n">
        <v>5135</v>
      </c>
      <c r="AI28" t="n">
        <v>5340</v>
      </c>
    </row>
    <row r="29" spans="1:39">
      <c r="B29" t="n">
        <v>34</v>
      </c>
      <c r="C29" t="n">
        <v>34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0.00398</v>
      </c>
      <c r="Q29" t="n">
        <v>0.00329</v>
      </c>
      <c r="R29" t="n">
        <v>0.00683</v>
      </c>
      <c r="S29" t="n">
        <v>0.00263</v>
      </c>
      <c r="T29" t="n">
        <v>0.00201</v>
      </c>
      <c r="U29" t="n">
        <v>0.00221</v>
      </c>
      <c r="V29" t="n">
        <v>0.00265</v>
      </c>
      <c r="W29" t="n">
        <v>0.00631</v>
      </c>
      <c r="X29" t="n">
        <v>0.00631</v>
      </c>
      <c r="Y29" t="n">
        <v>0.00201</v>
      </c>
      <c r="Z29" t="n">
        <v>0.00205</v>
      </c>
      <c r="AA29" t="n">
        <v>0.00205</v>
      </c>
      <c r="AB29" t="n">
        <v>0.2814533973311547</v>
      </c>
      <c r="AC29" t="n">
        <v>3.916457122453386</v>
      </c>
      <c r="AD29" t="n">
        <v>186.116</v>
      </c>
      <c r="AE29" t="n">
        <v>0.07000000000000001</v>
      </c>
      <c r="AF29" t="n">
        <v>2112</v>
      </c>
      <c r="AG29" t="n">
        <v>4585</v>
      </c>
      <c r="AH29" t="n">
        <v>4768</v>
      </c>
      <c r="AI29" t="n">
        <v>4959</v>
      </c>
    </row>
    <row r="30" spans="1:39">
      <c r="B30" t="n">
        <v>34</v>
      </c>
      <c r="C30" t="n">
        <v>34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0.00394</v>
      </c>
      <c r="Q30" t="n">
        <v>0.00326</v>
      </c>
      <c r="R30" t="n">
        <v>0.00675</v>
      </c>
      <c r="S30" t="n">
        <v>0.0026</v>
      </c>
      <c r="T30" t="n">
        <v>0.00201</v>
      </c>
      <c r="U30" t="n">
        <v>0.00218</v>
      </c>
      <c r="V30" t="n">
        <v>0.00262</v>
      </c>
      <c r="W30" t="n">
        <v>0.00624</v>
      </c>
      <c r="X30" t="n">
        <v>0.00624</v>
      </c>
      <c r="Y30" t="n">
        <v>0.00201</v>
      </c>
      <c r="Z30" t="n">
        <v>0.00202</v>
      </c>
      <c r="AA30" t="n">
        <v>0.00202</v>
      </c>
      <c r="AB30" t="n">
        <v>0.2988519539760348</v>
      </c>
      <c r="AC30" t="n">
        <v>4.035693529120028</v>
      </c>
      <c r="AD30" t="n">
        <v>186.116</v>
      </c>
      <c r="AE30" t="n">
        <v>0.03</v>
      </c>
      <c r="AF30" t="n">
        <v>2846</v>
      </c>
      <c r="AG30" t="n">
        <v>10412</v>
      </c>
      <c r="AH30" t="n">
        <v>10841</v>
      </c>
      <c r="AI30" t="n">
        <v>11288</v>
      </c>
    </row>
    <row r="31" spans="1:39">
      <c r="B31" t="n">
        <v>34</v>
      </c>
      <c r="C31" t="n">
        <v>34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0.00394</v>
      </c>
      <c r="Q31" t="n">
        <v>0.00326</v>
      </c>
      <c r="R31" t="n">
        <v>0.00675</v>
      </c>
      <c r="S31" t="n">
        <v>0.0026</v>
      </c>
      <c r="T31" t="n">
        <v>0.00201</v>
      </c>
      <c r="U31" t="n">
        <v>0.00218</v>
      </c>
      <c r="V31" t="n">
        <v>0.00262</v>
      </c>
      <c r="W31" t="n">
        <v>0.00624</v>
      </c>
      <c r="X31" t="n">
        <v>0.00624</v>
      </c>
      <c r="Y31" t="n">
        <v>0.00201</v>
      </c>
      <c r="Z31" t="n">
        <v>0.00202</v>
      </c>
      <c r="AA31" t="n">
        <v>0.00202</v>
      </c>
      <c r="AB31" t="n">
        <v>0.2988519539760348</v>
      </c>
      <c r="AC31" t="n">
        <v>4.035693529120028</v>
      </c>
      <c r="AD31" t="n">
        <v>186.116</v>
      </c>
      <c r="AE31" t="n">
        <v>0.035</v>
      </c>
      <c r="AF31" t="n">
        <v>2720</v>
      </c>
      <c r="AG31" t="n">
        <v>8924</v>
      </c>
      <c r="AH31" t="n">
        <v>9292</v>
      </c>
      <c r="AI31" t="n">
        <v>9675</v>
      </c>
    </row>
    <row r="32" spans="1:39">
      <c r="B32" t="n">
        <v>34</v>
      </c>
      <c r="C32" t="n">
        <v>34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0.00394</v>
      </c>
      <c r="Q32" t="n">
        <v>0.00326</v>
      </c>
      <c r="R32" t="n">
        <v>0.00675</v>
      </c>
      <c r="S32" t="n">
        <v>0.0026</v>
      </c>
      <c r="T32" t="n">
        <v>0.00201</v>
      </c>
      <c r="U32" t="n">
        <v>0.00218</v>
      </c>
      <c r="V32" t="n">
        <v>0.00262</v>
      </c>
      <c r="W32" t="n">
        <v>0.00624</v>
      </c>
      <c r="X32" t="n">
        <v>0.00624</v>
      </c>
      <c r="Y32" t="n">
        <v>0.00201</v>
      </c>
      <c r="Z32" t="n">
        <v>0.00202</v>
      </c>
      <c r="AA32" t="n">
        <v>0.00202</v>
      </c>
      <c r="AB32" t="n">
        <v>0.2988519539760348</v>
      </c>
      <c r="AC32" t="n">
        <v>4.035693529120028</v>
      </c>
      <c r="AD32" t="n">
        <v>186.116</v>
      </c>
      <c r="AE32" t="n">
        <v>0.04</v>
      </c>
      <c r="AF32" t="n">
        <v>2602</v>
      </c>
      <c r="AG32" t="n">
        <v>7809</v>
      </c>
      <c r="AH32" t="n">
        <v>8131</v>
      </c>
      <c r="AI32" t="n">
        <v>8466</v>
      </c>
    </row>
    <row r="33" spans="1:39">
      <c r="B33" t="n">
        <v>34</v>
      </c>
      <c r="C33" t="n">
        <v>34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0.00394</v>
      </c>
      <c r="Q33" t="n">
        <v>0.00326</v>
      </c>
      <c r="R33" t="n">
        <v>0.00675</v>
      </c>
      <c r="S33" t="n">
        <v>0.0026</v>
      </c>
      <c r="T33" t="n">
        <v>0.00201</v>
      </c>
      <c r="U33" t="n">
        <v>0.00218</v>
      </c>
      <c r="V33" t="n">
        <v>0.00262</v>
      </c>
      <c r="W33" t="n">
        <v>0.00624</v>
      </c>
      <c r="X33" t="n">
        <v>0.00624</v>
      </c>
      <c r="Y33" t="n">
        <v>0.00201</v>
      </c>
      <c r="Z33" t="n">
        <v>0.00202</v>
      </c>
      <c r="AA33" t="n">
        <v>0.00202</v>
      </c>
      <c r="AB33" t="n">
        <v>0.2988519539760348</v>
      </c>
      <c r="AC33" t="n">
        <v>4.035693529120028</v>
      </c>
      <c r="AD33" t="n">
        <v>186.116</v>
      </c>
      <c r="AE33" t="n">
        <v>0.045</v>
      </c>
      <c r="AF33" t="n">
        <v>2491</v>
      </c>
      <c r="AG33" t="n">
        <v>6941</v>
      </c>
      <c r="AH33" t="n">
        <v>7227</v>
      </c>
      <c r="AI33" t="n">
        <v>7525</v>
      </c>
    </row>
    <row r="34" spans="1:39">
      <c r="B34" t="n">
        <v>34</v>
      </c>
      <c r="C34" t="n">
        <v>34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0.00394</v>
      </c>
      <c r="Q34" t="n">
        <v>0.00326</v>
      </c>
      <c r="R34" t="n">
        <v>0.00675</v>
      </c>
      <c r="S34" t="n">
        <v>0.0026</v>
      </c>
      <c r="T34" t="n">
        <v>0.00201</v>
      </c>
      <c r="U34" t="n">
        <v>0.00218</v>
      </c>
      <c r="V34" t="n">
        <v>0.00262</v>
      </c>
      <c r="W34" t="n">
        <v>0.00624</v>
      </c>
      <c r="X34" t="n">
        <v>0.00624</v>
      </c>
      <c r="Y34" t="n">
        <v>0.00201</v>
      </c>
      <c r="Z34" t="n">
        <v>0.00202</v>
      </c>
      <c r="AA34" t="n">
        <v>0.00202</v>
      </c>
      <c r="AB34" t="n">
        <v>0.2988519539760348</v>
      </c>
      <c r="AC34" t="n">
        <v>4.035693529120028</v>
      </c>
      <c r="AD34" t="n">
        <v>186.116</v>
      </c>
      <c r="AE34" t="n">
        <v>0.05</v>
      </c>
      <c r="AF34" t="n">
        <v>2387</v>
      </c>
      <c r="AG34" t="n">
        <v>6247</v>
      </c>
      <c r="AH34" t="n">
        <v>6505</v>
      </c>
      <c r="AI34" t="n">
        <v>6773</v>
      </c>
    </row>
    <row r="35" spans="1:39">
      <c r="B35" t="n">
        <v>34</v>
      </c>
      <c r="C35" t="n">
        <v>34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0.00394</v>
      </c>
      <c r="Q35" t="n">
        <v>0.00326</v>
      </c>
      <c r="R35" t="n">
        <v>0.00675</v>
      </c>
      <c r="S35" t="n">
        <v>0.0026</v>
      </c>
      <c r="T35" t="n">
        <v>0.00201</v>
      </c>
      <c r="U35" t="n">
        <v>0.00218</v>
      </c>
      <c r="V35" t="n">
        <v>0.00262</v>
      </c>
      <c r="W35" t="n">
        <v>0.00624</v>
      </c>
      <c r="X35" t="n">
        <v>0.00624</v>
      </c>
      <c r="Y35" t="n">
        <v>0.00201</v>
      </c>
      <c r="Z35" t="n">
        <v>0.00202</v>
      </c>
      <c r="AA35" t="n">
        <v>0.00202</v>
      </c>
      <c r="AB35" t="n">
        <v>0.2988519539760348</v>
      </c>
      <c r="AC35" t="n">
        <v>4.035693529120028</v>
      </c>
      <c r="AD35" t="n">
        <v>186.116</v>
      </c>
      <c r="AE35" t="n">
        <v>0.055</v>
      </c>
      <c r="AF35" t="n">
        <v>2289</v>
      </c>
      <c r="AG35" t="n">
        <v>5679</v>
      </c>
      <c r="AH35" t="n">
        <v>5913</v>
      </c>
      <c r="AI35" t="n">
        <v>6157</v>
      </c>
    </row>
    <row r="36" spans="1:39">
      <c r="B36" t="n">
        <v>34</v>
      </c>
      <c r="C36" t="n">
        <v>34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0.00394</v>
      </c>
      <c r="Q36" t="n">
        <v>0.00326</v>
      </c>
      <c r="R36" t="n">
        <v>0.00675</v>
      </c>
      <c r="S36" t="n">
        <v>0.0026</v>
      </c>
      <c r="T36" t="n">
        <v>0.00201</v>
      </c>
      <c r="U36" t="n">
        <v>0.00218</v>
      </c>
      <c r="V36" t="n">
        <v>0.00262</v>
      </c>
      <c r="W36" t="n">
        <v>0.00624</v>
      </c>
      <c r="X36" t="n">
        <v>0.00624</v>
      </c>
      <c r="Y36" t="n">
        <v>0.00201</v>
      </c>
      <c r="Z36" t="n">
        <v>0.00202</v>
      </c>
      <c r="AA36" t="n">
        <v>0.00202</v>
      </c>
      <c r="AB36" t="n">
        <v>0.2988519539760348</v>
      </c>
      <c r="AC36" t="n">
        <v>4.035693529120028</v>
      </c>
      <c r="AD36" t="n">
        <v>186.116</v>
      </c>
      <c r="AE36" t="n">
        <v>0.06</v>
      </c>
      <c r="AF36" t="n">
        <v>2197</v>
      </c>
      <c r="AG36" t="n">
        <v>5206</v>
      </c>
      <c r="AH36" t="n">
        <v>5421</v>
      </c>
      <c r="AI36" t="n">
        <v>5644</v>
      </c>
    </row>
    <row r="37" spans="1:39">
      <c r="B37" t="n">
        <v>34</v>
      </c>
      <c r="C37" t="n">
        <v>34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0.00394</v>
      </c>
      <c r="Q37" t="n">
        <v>0.00326</v>
      </c>
      <c r="R37" t="n">
        <v>0.00675</v>
      </c>
      <c r="S37" t="n">
        <v>0.0026</v>
      </c>
      <c r="T37" t="n">
        <v>0.00201</v>
      </c>
      <c r="U37" t="n">
        <v>0.00218</v>
      </c>
      <c r="V37" t="n">
        <v>0.00262</v>
      </c>
      <c r="W37" t="n">
        <v>0.00624</v>
      </c>
      <c r="X37" t="n">
        <v>0.00624</v>
      </c>
      <c r="Y37" t="n">
        <v>0.00201</v>
      </c>
      <c r="Z37" t="n">
        <v>0.00202</v>
      </c>
      <c r="AA37" t="n">
        <v>0.00202</v>
      </c>
      <c r="AB37" t="n">
        <v>0.2988519539760348</v>
      </c>
      <c r="AC37" t="n">
        <v>4.035693529120028</v>
      </c>
      <c r="AD37" t="n">
        <v>186.116</v>
      </c>
      <c r="AE37" t="n">
        <v>0.065</v>
      </c>
      <c r="AF37" t="n">
        <v>2110</v>
      </c>
      <c r="AG37" t="n">
        <v>4805</v>
      </c>
      <c r="AH37" t="n">
        <v>5004</v>
      </c>
      <c r="AI37" t="n">
        <v>5210</v>
      </c>
    </row>
    <row r="38" spans="1:39">
      <c r="B38" t="n">
        <v>34</v>
      </c>
      <c r="C38" t="n">
        <v>34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0.00394</v>
      </c>
      <c r="Q38" t="n">
        <v>0.00326</v>
      </c>
      <c r="R38" t="n">
        <v>0.00675</v>
      </c>
      <c r="S38" t="n">
        <v>0.0026</v>
      </c>
      <c r="T38" t="n">
        <v>0.00201</v>
      </c>
      <c r="U38" t="n">
        <v>0.00218</v>
      </c>
      <c r="V38" t="n">
        <v>0.00262</v>
      </c>
      <c r="W38" t="n">
        <v>0.00624</v>
      </c>
      <c r="X38" t="n">
        <v>0.00624</v>
      </c>
      <c r="Y38" t="n">
        <v>0.00201</v>
      </c>
      <c r="Z38" t="n">
        <v>0.00202</v>
      </c>
      <c r="AA38" t="n">
        <v>0.00202</v>
      </c>
      <c r="AB38" t="n">
        <v>0.2988519539760348</v>
      </c>
      <c r="AC38" t="n">
        <v>4.035693529120028</v>
      </c>
      <c r="AD38" t="n">
        <v>186.116</v>
      </c>
      <c r="AE38" t="n">
        <v>0.07000000000000001</v>
      </c>
      <c r="AF38" t="n">
        <v>2028</v>
      </c>
      <c r="AG38" t="n">
        <v>4462</v>
      </c>
      <c r="AH38" t="n">
        <v>4646</v>
      </c>
      <c r="AI38" t="n">
        <v>4838</v>
      </c>
    </row>
    <row r="39" spans="1:39">
      <c r="B39" t="n">
        <v>34</v>
      </c>
      <c r="C39" t="n">
        <v>34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0.00389</v>
      </c>
      <c r="Q39" t="n">
        <v>0.00322</v>
      </c>
      <c r="R39" t="n">
        <v>0.00668</v>
      </c>
      <c r="S39" t="n">
        <v>0.00257</v>
      </c>
      <c r="T39" t="n">
        <v>0.00201</v>
      </c>
      <c r="U39" t="n">
        <v>0.00216</v>
      </c>
      <c r="V39" t="n">
        <v>0.00259</v>
      </c>
      <c r="W39" t="n">
        <v>0.00617</v>
      </c>
      <c r="X39" t="n">
        <v>0.00617</v>
      </c>
      <c r="Y39" t="n">
        <v>0.00201</v>
      </c>
      <c r="Z39" t="n">
        <v>0.00201</v>
      </c>
      <c r="AA39" t="n">
        <v>0.00201</v>
      </c>
      <c r="AB39" t="n">
        <v>0.3230528322440087</v>
      </c>
      <c r="AC39" t="n">
        <v>4.195917157356013</v>
      </c>
      <c r="AD39" t="n">
        <v>186.116</v>
      </c>
      <c r="AE39" t="n">
        <v>0.03</v>
      </c>
      <c r="AF39" t="n">
        <v>2729</v>
      </c>
      <c r="AG39" t="n">
        <v>10049</v>
      </c>
      <c r="AH39" t="n">
        <v>10481</v>
      </c>
      <c r="AI39" t="n">
        <v>10930</v>
      </c>
    </row>
    <row r="40" spans="1:39">
      <c r="B40" t="n">
        <v>34</v>
      </c>
      <c r="C40" t="n">
        <v>34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0.00389</v>
      </c>
      <c r="Q40" t="n">
        <v>0.00322</v>
      </c>
      <c r="R40" t="n">
        <v>0.00668</v>
      </c>
      <c r="S40" t="n">
        <v>0.00257</v>
      </c>
      <c r="T40" t="n">
        <v>0.00201</v>
      </c>
      <c r="U40" t="n">
        <v>0.00216</v>
      </c>
      <c r="V40" t="n">
        <v>0.00259</v>
      </c>
      <c r="W40" t="n">
        <v>0.00617</v>
      </c>
      <c r="X40" t="n">
        <v>0.00617</v>
      </c>
      <c r="Y40" t="n">
        <v>0.00201</v>
      </c>
      <c r="Z40" t="n">
        <v>0.00201</v>
      </c>
      <c r="AA40" t="n">
        <v>0.00201</v>
      </c>
      <c r="AB40" t="n">
        <v>0.3230528322440087</v>
      </c>
      <c r="AC40" t="n">
        <v>4.195917157356013</v>
      </c>
      <c r="AD40" t="n">
        <v>186.116</v>
      </c>
      <c r="AE40" t="n">
        <v>0.035</v>
      </c>
      <c r="AF40" t="n">
        <v>2605</v>
      </c>
      <c r="AG40" t="n">
        <v>8614</v>
      </c>
      <c r="AH40" t="n">
        <v>8983</v>
      </c>
      <c r="AI40" t="n">
        <v>9369</v>
      </c>
    </row>
    <row r="41" spans="1:39">
      <c r="B41" t="n">
        <v>34</v>
      </c>
      <c r="C41" t="n">
        <v>34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0.00389</v>
      </c>
      <c r="Q41" t="n">
        <v>0.00322</v>
      </c>
      <c r="R41" t="n">
        <v>0.00668</v>
      </c>
      <c r="S41" t="n">
        <v>0.00257</v>
      </c>
      <c r="T41" t="n">
        <v>0.00201</v>
      </c>
      <c r="U41" t="n">
        <v>0.00216</v>
      </c>
      <c r="V41" t="n">
        <v>0.00259</v>
      </c>
      <c r="W41" t="n">
        <v>0.00617</v>
      </c>
      <c r="X41" t="n">
        <v>0.00617</v>
      </c>
      <c r="Y41" t="n">
        <v>0.00201</v>
      </c>
      <c r="Z41" t="n">
        <v>0.00201</v>
      </c>
      <c r="AA41" t="n">
        <v>0.00201</v>
      </c>
      <c r="AB41" t="n">
        <v>0.3230528322440087</v>
      </c>
      <c r="AC41" t="n">
        <v>4.195917157356013</v>
      </c>
      <c r="AD41" t="n">
        <v>186.116</v>
      </c>
      <c r="AE41" t="n">
        <v>0.04</v>
      </c>
      <c r="AF41" t="n">
        <v>2488</v>
      </c>
      <c r="AG41" t="n">
        <v>7537</v>
      </c>
      <c r="AH41" t="n">
        <v>7860</v>
      </c>
      <c r="AI41" t="n">
        <v>8198</v>
      </c>
    </row>
    <row r="42" spans="1:39">
      <c r="B42" t="n">
        <v>34</v>
      </c>
      <c r="C42" t="n">
        <v>34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0.00389</v>
      </c>
      <c r="Q42" t="n">
        <v>0.00322</v>
      </c>
      <c r="R42" t="n">
        <v>0.00668</v>
      </c>
      <c r="S42" t="n">
        <v>0.00257</v>
      </c>
      <c r="T42" t="n">
        <v>0.00201</v>
      </c>
      <c r="U42" t="n">
        <v>0.00216</v>
      </c>
      <c r="V42" t="n">
        <v>0.00259</v>
      </c>
      <c r="W42" t="n">
        <v>0.00617</v>
      </c>
      <c r="X42" t="n">
        <v>0.00617</v>
      </c>
      <c r="Y42" t="n">
        <v>0.00201</v>
      </c>
      <c r="Z42" t="n">
        <v>0.00201</v>
      </c>
      <c r="AA42" t="n">
        <v>0.00201</v>
      </c>
      <c r="AB42" t="n">
        <v>0.3230528322440087</v>
      </c>
      <c r="AC42" t="n">
        <v>4.195917157356013</v>
      </c>
      <c r="AD42" t="n">
        <v>186.116</v>
      </c>
      <c r="AE42" t="n">
        <v>0.045</v>
      </c>
      <c r="AF42" t="n">
        <v>2378</v>
      </c>
      <c r="AG42" t="n">
        <v>6700</v>
      </c>
      <c r="AH42" t="n">
        <v>6987</v>
      </c>
      <c r="AI42" t="n">
        <v>7287</v>
      </c>
    </row>
    <row r="43" spans="1:39">
      <c r="B43" t="n">
        <v>34</v>
      </c>
      <c r="C43" t="n">
        <v>34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0.00389</v>
      </c>
      <c r="Q43" t="n">
        <v>0.00322</v>
      </c>
      <c r="R43" t="n">
        <v>0.00668</v>
      </c>
      <c r="S43" t="n">
        <v>0.00257</v>
      </c>
      <c r="T43" t="n">
        <v>0.00201</v>
      </c>
      <c r="U43" t="n">
        <v>0.00216</v>
      </c>
      <c r="V43" t="n">
        <v>0.00259</v>
      </c>
      <c r="W43" t="n">
        <v>0.00617</v>
      </c>
      <c r="X43" t="n">
        <v>0.00617</v>
      </c>
      <c r="Y43" t="n">
        <v>0.00201</v>
      </c>
      <c r="Z43" t="n">
        <v>0.00201</v>
      </c>
      <c r="AA43" t="n">
        <v>0.00201</v>
      </c>
      <c r="AB43" t="n">
        <v>0.3230528322440087</v>
      </c>
      <c r="AC43" t="n">
        <v>4.195917157356013</v>
      </c>
      <c r="AD43" t="n">
        <v>186.116</v>
      </c>
      <c r="AE43" t="n">
        <v>0.05</v>
      </c>
      <c r="AF43" t="n">
        <v>2276</v>
      </c>
      <c r="AG43" t="n">
        <v>6030</v>
      </c>
      <c r="AH43" t="n">
        <v>6288</v>
      </c>
      <c r="AI43" t="n">
        <v>6558</v>
      </c>
    </row>
    <row r="44" spans="1:39">
      <c r="B44" t="n">
        <v>34</v>
      </c>
      <c r="C44" t="n">
        <v>34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0.00389</v>
      </c>
      <c r="Q44" t="n">
        <v>0.00322</v>
      </c>
      <c r="R44" t="n">
        <v>0.00668</v>
      </c>
      <c r="S44" t="n">
        <v>0.00257</v>
      </c>
      <c r="T44" t="n">
        <v>0.00201</v>
      </c>
      <c r="U44" t="n">
        <v>0.00216</v>
      </c>
      <c r="V44" t="n">
        <v>0.00259</v>
      </c>
      <c r="W44" t="n">
        <v>0.00617</v>
      </c>
      <c r="X44" t="n">
        <v>0.00617</v>
      </c>
      <c r="Y44" t="n">
        <v>0.00201</v>
      </c>
      <c r="Z44" t="n">
        <v>0.00201</v>
      </c>
      <c r="AA44" t="n">
        <v>0.00201</v>
      </c>
      <c r="AB44" t="n">
        <v>0.3230528322440087</v>
      </c>
      <c r="AC44" t="n">
        <v>4.195917157356013</v>
      </c>
      <c r="AD44" t="n">
        <v>186.116</v>
      </c>
      <c r="AE44" t="n">
        <v>0.055</v>
      </c>
      <c r="AF44" t="n">
        <v>2179</v>
      </c>
      <c r="AG44" t="n">
        <v>5482</v>
      </c>
      <c r="AH44" t="n">
        <v>5717</v>
      </c>
      <c r="AI44" t="n">
        <v>5962</v>
      </c>
    </row>
    <row r="45" spans="1:39">
      <c r="B45" t="n">
        <v>34</v>
      </c>
      <c r="C45" t="n">
        <v>34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0.00389</v>
      </c>
      <c r="Q45" t="n">
        <v>0.00322</v>
      </c>
      <c r="R45" t="n">
        <v>0.00668</v>
      </c>
      <c r="S45" t="n">
        <v>0.00257</v>
      </c>
      <c r="T45" t="n">
        <v>0.00201</v>
      </c>
      <c r="U45" t="n">
        <v>0.00216</v>
      </c>
      <c r="V45" t="n">
        <v>0.00259</v>
      </c>
      <c r="W45" t="n">
        <v>0.00617</v>
      </c>
      <c r="X45" t="n">
        <v>0.00617</v>
      </c>
      <c r="Y45" t="n">
        <v>0.00201</v>
      </c>
      <c r="Z45" t="n">
        <v>0.00201</v>
      </c>
      <c r="AA45" t="n">
        <v>0.00201</v>
      </c>
      <c r="AB45" t="n">
        <v>0.3230528322440087</v>
      </c>
      <c r="AC45" t="n">
        <v>4.195917157356013</v>
      </c>
      <c r="AD45" t="n">
        <v>186.116</v>
      </c>
      <c r="AE45" t="n">
        <v>0.06</v>
      </c>
      <c r="AF45" t="n">
        <v>2089</v>
      </c>
      <c r="AG45" t="n">
        <v>5025</v>
      </c>
      <c r="AH45" t="n">
        <v>5240</v>
      </c>
      <c r="AI45" t="n">
        <v>5465</v>
      </c>
    </row>
    <row r="46" spans="1:39">
      <c r="B46" t="n">
        <v>34</v>
      </c>
      <c r="C46" t="n">
        <v>34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0.00389</v>
      </c>
      <c r="Q46" t="n">
        <v>0.00322</v>
      </c>
      <c r="R46" t="n">
        <v>0.00668</v>
      </c>
      <c r="S46" t="n">
        <v>0.00257</v>
      </c>
      <c r="T46" t="n">
        <v>0.00201</v>
      </c>
      <c r="U46" t="n">
        <v>0.00216</v>
      </c>
      <c r="V46" t="n">
        <v>0.00259</v>
      </c>
      <c r="W46" t="n">
        <v>0.00617</v>
      </c>
      <c r="X46" t="n">
        <v>0.00617</v>
      </c>
      <c r="Y46" t="n">
        <v>0.00201</v>
      </c>
      <c r="Z46" t="n">
        <v>0.00201</v>
      </c>
      <c r="AA46" t="n">
        <v>0.00201</v>
      </c>
      <c r="AB46" t="n">
        <v>0.3230528322440087</v>
      </c>
      <c r="AC46" t="n">
        <v>4.195917157356013</v>
      </c>
      <c r="AD46" t="n">
        <v>186.116</v>
      </c>
      <c r="AE46" t="n">
        <v>0.065</v>
      </c>
      <c r="AF46" t="n">
        <v>2004</v>
      </c>
      <c r="AG46" t="n">
        <v>4638</v>
      </c>
      <c r="AH46" t="n">
        <v>4837</v>
      </c>
      <c r="AI46" t="n">
        <v>5045</v>
      </c>
    </row>
    <row r="47" spans="1:39">
      <c r="B47" t="n">
        <v>34</v>
      </c>
      <c r="C47" t="n">
        <v>34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0.00389</v>
      </c>
      <c r="Q47" t="n">
        <v>0.00322</v>
      </c>
      <c r="R47" t="n">
        <v>0.00668</v>
      </c>
      <c r="S47" t="n">
        <v>0.00257</v>
      </c>
      <c r="T47" t="n">
        <v>0.00201</v>
      </c>
      <c r="U47" t="n">
        <v>0.00216</v>
      </c>
      <c r="V47" t="n">
        <v>0.00259</v>
      </c>
      <c r="W47" t="n">
        <v>0.00617</v>
      </c>
      <c r="X47" t="n">
        <v>0.00617</v>
      </c>
      <c r="Y47" t="n">
        <v>0.00201</v>
      </c>
      <c r="Z47" t="n">
        <v>0.00201</v>
      </c>
      <c r="AA47" t="n">
        <v>0.00201</v>
      </c>
      <c r="AB47" t="n">
        <v>0.3230528322440087</v>
      </c>
      <c r="AC47" t="n">
        <v>4.195917157356013</v>
      </c>
      <c r="AD47" t="n">
        <v>186.116</v>
      </c>
      <c r="AE47" t="n">
        <v>0.07000000000000001</v>
      </c>
      <c r="AF47" t="n">
        <v>1924</v>
      </c>
      <c r="AG47" t="n">
        <v>4307</v>
      </c>
      <c r="AH47" t="n">
        <v>4492</v>
      </c>
      <c r="AI47" t="n">
        <v>4684</v>
      </c>
    </row>
    <row r="48" spans="1:39">
      <c r="B48" t="n">
        <v>34</v>
      </c>
      <c r="C48" t="n">
        <v>34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0.00355</v>
      </c>
      <c r="Q48" t="n">
        <v>0.00295</v>
      </c>
      <c r="R48" t="n">
        <v>0.00608</v>
      </c>
      <c r="S48" t="n">
        <v>0.00235</v>
      </c>
      <c r="T48" t="n">
        <v>0.00199</v>
      </c>
      <c r="U48" t="n">
        <v>0.00199</v>
      </c>
      <c r="V48" t="n">
        <v>0.00237</v>
      </c>
      <c r="W48" t="n">
        <v>0.00563</v>
      </c>
      <c r="X48" t="n">
        <v>0.00563</v>
      </c>
      <c r="Y48" t="n">
        <v>0.00199</v>
      </c>
      <c r="Z48" t="n">
        <v>0.00199</v>
      </c>
      <c r="AA48" t="n">
        <v>0.00199</v>
      </c>
      <c r="AB48" t="n">
        <v>0.4822351334707757</v>
      </c>
      <c r="AC48" t="n">
        <v>5.03802382110543</v>
      </c>
      <c r="AD48" t="n">
        <v>200.566</v>
      </c>
      <c r="AE48" t="n">
        <v>0.03</v>
      </c>
      <c r="AF48" t="n">
        <v>2069</v>
      </c>
      <c r="AG48" t="n">
        <v>7825</v>
      </c>
      <c r="AH48" t="n">
        <v>8230</v>
      </c>
      <c r="AI48" t="n">
        <v>8655</v>
      </c>
    </row>
    <row r="49" spans="1:39">
      <c r="B49" t="n">
        <v>34</v>
      </c>
      <c r="C49" t="n">
        <v>34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0.00355</v>
      </c>
      <c r="Q49" t="n">
        <v>0.00295</v>
      </c>
      <c r="R49" t="n">
        <v>0.00608</v>
      </c>
      <c r="S49" t="n">
        <v>0.00235</v>
      </c>
      <c r="T49" t="n">
        <v>0.00199</v>
      </c>
      <c r="U49" t="n">
        <v>0.00199</v>
      </c>
      <c r="V49" t="n">
        <v>0.00237</v>
      </c>
      <c r="W49" t="n">
        <v>0.00563</v>
      </c>
      <c r="X49" t="n">
        <v>0.00563</v>
      </c>
      <c r="Y49" t="n">
        <v>0.00199</v>
      </c>
      <c r="Z49" t="n">
        <v>0.00199</v>
      </c>
      <c r="AA49" t="n">
        <v>0.00199</v>
      </c>
      <c r="AB49" t="n">
        <v>0.4822351334707757</v>
      </c>
      <c r="AC49" t="n">
        <v>5.03802382110543</v>
      </c>
      <c r="AD49" t="n">
        <v>200.566</v>
      </c>
      <c r="AE49" t="n">
        <v>0.035</v>
      </c>
      <c r="AF49" t="n">
        <v>1959</v>
      </c>
      <c r="AG49" t="n">
        <v>6707</v>
      </c>
      <c r="AH49" t="n">
        <v>7054</v>
      </c>
      <c r="AI49" t="n">
        <v>7419</v>
      </c>
    </row>
    <row r="50" spans="1:39">
      <c r="B50" t="n">
        <v>34</v>
      </c>
      <c r="C50" t="n">
        <v>34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0.00355</v>
      </c>
      <c r="Q50" t="n">
        <v>0.00295</v>
      </c>
      <c r="R50" t="n">
        <v>0.00608</v>
      </c>
      <c r="S50" t="n">
        <v>0.00235</v>
      </c>
      <c r="T50" t="n">
        <v>0.00199</v>
      </c>
      <c r="U50" t="n">
        <v>0.00199</v>
      </c>
      <c r="V50" t="n">
        <v>0.00237</v>
      </c>
      <c r="W50" t="n">
        <v>0.00563</v>
      </c>
      <c r="X50" t="n">
        <v>0.00563</v>
      </c>
      <c r="Y50" t="n">
        <v>0.00199</v>
      </c>
      <c r="Z50" t="n">
        <v>0.00199</v>
      </c>
      <c r="AA50" t="n">
        <v>0.00199</v>
      </c>
      <c r="AB50" t="n">
        <v>0.4822351334707757</v>
      </c>
      <c r="AC50" t="n">
        <v>5.03802382110543</v>
      </c>
      <c r="AD50" t="n">
        <v>200.566</v>
      </c>
      <c r="AE50" t="n">
        <v>0.04</v>
      </c>
      <c r="AF50" t="n">
        <v>1857</v>
      </c>
      <c r="AG50" t="n">
        <v>5869</v>
      </c>
      <c r="AH50" t="n">
        <v>6172</v>
      </c>
      <c r="AI50" t="n">
        <v>6491</v>
      </c>
    </row>
    <row r="51" spans="1:39">
      <c r="B51" t="n">
        <v>34</v>
      </c>
      <c r="C51" t="n">
        <v>34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0.00355</v>
      </c>
      <c r="Q51" t="n">
        <v>0.00295</v>
      </c>
      <c r="R51" t="n">
        <v>0.00608</v>
      </c>
      <c r="S51" t="n">
        <v>0.00235</v>
      </c>
      <c r="T51" t="n">
        <v>0.00199</v>
      </c>
      <c r="U51" t="n">
        <v>0.00199</v>
      </c>
      <c r="V51" t="n">
        <v>0.00237</v>
      </c>
      <c r="W51" t="n">
        <v>0.00563</v>
      </c>
      <c r="X51" t="n">
        <v>0.00563</v>
      </c>
      <c r="Y51" t="n">
        <v>0.00199</v>
      </c>
      <c r="Z51" t="n">
        <v>0.00199</v>
      </c>
      <c r="AA51" t="n">
        <v>0.00199</v>
      </c>
      <c r="AB51" t="n">
        <v>0.4822351334707757</v>
      </c>
      <c r="AC51" t="n">
        <v>5.03802382110543</v>
      </c>
      <c r="AD51" t="n">
        <v>200.566</v>
      </c>
      <c r="AE51" t="n">
        <v>0.045</v>
      </c>
      <c r="AF51" t="n">
        <v>1763</v>
      </c>
      <c r="AG51" t="n">
        <v>5217</v>
      </c>
      <c r="AH51" t="n">
        <v>5486</v>
      </c>
      <c r="AI51" t="n">
        <v>5770</v>
      </c>
    </row>
    <row r="52" spans="1:39">
      <c r="B52" t="n">
        <v>34</v>
      </c>
      <c r="C52" t="n">
        <v>34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0.00355</v>
      </c>
      <c r="Q52" t="n">
        <v>0.00295</v>
      </c>
      <c r="R52" t="n">
        <v>0.00608</v>
      </c>
      <c r="S52" t="n">
        <v>0.00235</v>
      </c>
      <c r="T52" t="n">
        <v>0.00199</v>
      </c>
      <c r="U52" t="n">
        <v>0.00199</v>
      </c>
      <c r="V52" t="n">
        <v>0.00237</v>
      </c>
      <c r="W52" t="n">
        <v>0.00563</v>
      </c>
      <c r="X52" t="n">
        <v>0.00563</v>
      </c>
      <c r="Y52" t="n">
        <v>0.00199</v>
      </c>
      <c r="Z52" t="n">
        <v>0.00199</v>
      </c>
      <c r="AA52" t="n">
        <v>0.00199</v>
      </c>
      <c r="AB52" t="n">
        <v>0.4822351334707757</v>
      </c>
      <c r="AC52" t="n">
        <v>5.03802382110543</v>
      </c>
      <c r="AD52" t="n">
        <v>200.566</v>
      </c>
      <c r="AE52" t="n">
        <v>0.05</v>
      </c>
      <c r="AF52" t="n">
        <v>1675</v>
      </c>
      <c r="AG52" t="n">
        <v>4695</v>
      </c>
      <c r="AH52" t="n">
        <v>4938</v>
      </c>
      <c r="AI52" t="n">
        <v>5193</v>
      </c>
    </row>
    <row r="53" spans="1:39">
      <c r="B53" t="n">
        <v>34</v>
      </c>
      <c r="C53" t="n">
        <v>34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0.00355</v>
      </c>
      <c r="Q53" t="n">
        <v>0.00295</v>
      </c>
      <c r="R53" t="n">
        <v>0.00608</v>
      </c>
      <c r="S53" t="n">
        <v>0.00235</v>
      </c>
      <c r="T53" t="n">
        <v>0.00199</v>
      </c>
      <c r="U53" t="n">
        <v>0.00199</v>
      </c>
      <c r="V53" t="n">
        <v>0.00237</v>
      </c>
      <c r="W53" t="n">
        <v>0.00563</v>
      </c>
      <c r="X53" t="n">
        <v>0.00563</v>
      </c>
      <c r="Y53" t="n">
        <v>0.00199</v>
      </c>
      <c r="Z53" t="n">
        <v>0.00199</v>
      </c>
      <c r="AA53" t="n">
        <v>0.00199</v>
      </c>
      <c r="AB53" t="n">
        <v>0.4822351334707757</v>
      </c>
      <c r="AC53" t="n">
        <v>5.03802382110543</v>
      </c>
      <c r="AD53" t="n">
        <v>200.566</v>
      </c>
      <c r="AE53" t="n">
        <v>0.055</v>
      </c>
      <c r="AF53" t="n">
        <v>1594</v>
      </c>
      <c r="AG53" t="n">
        <v>4268</v>
      </c>
      <c r="AH53" t="n">
        <v>4489</v>
      </c>
      <c r="AI53" t="n">
        <v>4721</v>
      </c>
    </row>
    <row r="54" spans="1:39">
      <c r="B54" t="n">
        <v>34</v>
      </c>
      <c r="C54" t="n">
        <v>34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0.00355</v>
      </c>
      <c r="Q54" t="n">
        <v>0.00295</v>
      </c>
      <c r="R54" t="n">
        <v>0.00608</v>
      </c>
      <c r="S54" t="n">
        <v>0.00235</v>
      </c>
      <c r="T54" t="n">
        <v>0.00199</v>
      </c>
      <c r="U54" t="n">
        <v>0.00199</v>
      </c>
      <c r="V54" t="n">
        <v>0.00237</v>
      </c>
      <c r="W54" t="n">
        <v>0.00563</v>
      </c>
      <c r="X54" t="n">
        <v>0.00563</v>
      </c>
      <c r="Y54" t="n">
        <v>0.00199</v>
      </c>
      <c r="Z54" t="n">
        <v>0.00199</v>
      </c>
      <c r="AA54" t="n">
        <v>0.00199</v>
      </c>
      <c r="AB54" t="n">
        <v>0.4822351334707757</v>
      </c>
      <c r="AC54" t="n">
        <v>5.03802382110543</v>
      </c>
      <c r="AD54" t="n">
        <v>200.566</v>
      </c>
      <c r="AE54" t="n">
        <v>0.06</v>
      </c>
      <c r="AF54" t="n">
        <v>1518</v>
      </c>
      <c r="AG54" t="n">
        <v>3913</v>
      </c>
      <c r="AH54" t="n">
        <v>4115</v>
      </c>
      <c r="AI54" t="n">
        <v>4327</v>
      </c>
    </row>
    <row r="55" spans="1:39">
      <c r="B55" t="n">
        <v>34</v>
      </c>
      <c r="C55" t="n">
        <v>34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0.00355</v>
      </c>
      <c r="Q55" t="n">
        <v>0.00295</v>
      </c>
      <c r="R55" t="n">
        <v>0.00608</v>
      </c>
      <c r="S55" t="n">
        <v>0.00235</v>
      </c>
      <c r="T55" t="n">
        <v>0.00199</v>
      </c>
      <c r="U55" t="n">
        <v>0.00199</v>
      </c>
      <c r="V55" t="n">
        <v>0.00237</v>
      </c>
      <c r="W55" t="n">
        <v>0.00563</v>
      </c>
      <c r="X55" t="n">
        <v>0.00563</v>
      </c>
      <c r="Y55" t="n">
        <v>0.00199</v>
      </c>
      <c r="Z55" t="n">
        <v>0.00199</v>
      </c>
      <c r="AA55" t="n">
        <v>0.00199</v>
      </c>
      <c r="AB55" t="n">
        <v>0.4822351334707757</v>
      </c>
      <c r="AC55" t="n">
        <v>5.03802382110543</v>
      </c>
      <c r="AD55" t="n">
        <v>200.566</v>
      </c>
      <c r="AE55" t="n">
        <v>0.065</v>
      </c>
      <c r="AF55" t="n">
        <v>1448</v>
      </c>
      <c r="AG55" t="n">
        <v>3612</v>
      </c>
      <c r="AH55" t="n">
        <v>3798</v>
      </c>
      <c r="AI55" t="n">
        <v>3995</v>
      </c>
    </row>
    <row r="56" spans="1:39">
      <c r="B56" t="n">
        <v>34</v>
      </c>
      <c r="C56" t="n">
        <v>34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0.00355</v>
      </c>
      <c r="Q56" t="n">
        <v>0.00295</v>
      </c>
      <c r="R56" t="n">
        <v>0.00608</v>
      </c>
      <c r="S56" t="n">
        <v>0.00235</v>
      </c>
      <c r="T56" t="n">
        <v>0.00199</v>
      </c>
      <c r="U56" t="n">
        <v>0.00199</v>
      </c>
      <c r="V56" t="n">
        <v>0.00237</v>
      </c>
      <c r="W56" t="n">
        <v>0.00563</v>
      </c>
      <c r="X56" t="n">
        <v>0.00563</v>
      </c>
      <c r="Y56" t="n">
        <v>0.00199</v>
      </c>
      <c r="Z56" t="n">
        <v>0.00199</v>
      </c>
      <c r="AA56" t="n">
        <v>0.00199</v>
      </c>
      <c r="AB56" t="n">
        <v>0.4822351334707757</v>
      </c>
      <c r="AC56" t="n">
        <v>5.03802382110543</v>
      </c>
      <c r="AD56" t="n">
        <v>200.566</v>
      </c>
      <c r="AE56" t="n">
        <v>0.07000000000000001</v>
      </c>
      <c r="AF56" t="n">
        <v>1383</v>
      </c>
      <c r="AG56" t="n">
        <v>3354</v>
      </c>
      <c r="AH56" t="n">
        <v>3527</v>
      </c>
      <c r="AI56" t="n">
        <v>3709</v>
      </c>
    </row>
    <row r="57" spans="1:39">
      <c r="B57" t="n">
        <v>34</v>
      </c>
      <c r="C57" t="n">
        <v>34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0.00351</v>
      </c>
      <c r="Q57" t="n">
        <v>0.00292</v>
      </c>
      <c r="R57" t="n">
        <v>0.00601</v>
      </c>
      <c r="S57" t="n">
        <v>0.00233</v>
      </c>
      <c r="T57" t="n">
        <v>0.00199</v>
      </c>
      <c r="U57" t="n">
        <v>0.00199</v>
      </c>
      <c r="V57" t="n">
        <v>0.00235</v>
      </c>
      <c r="W57" t="n">
        <v>0.00557</v>
      </c>
      <c r="X57" t="n">
        <v>0.00557</v>
      </c>
      <c r="Y57" t="n">
        <v>0.00199</v>
      </c>
      <c r="Z57" t="n">
        <v>0.00199</v>
      </c>
      <c r="AA57" t="n">
        <v>0.00199</v>
      </c>
      <c r="AB57" t="n">
        <v>0.4844841896704062</v>
      </c>
      <c r="AC57" t="n">
        <v>5.581311876592365</v>
      </c>
      <c r="AD57" t="n">
        <v>200.566</v>
      </c>
      <c r="AE57" t="n">
        <v>0.03</v>
      </c>
      <c r="AF57" t="n">
        <v>1841</v>
      </c>
      <c r="AG57" t="n">
        <v>7046</v>
      </c>
      <c r="AH57" t="n">
        <v>7450</v>
      </c>
      <c r="AI57" t="n">
        <v>7878</v>
      </c>
    </row>
    <row r="58" spans="1:39">
      <c r="B58" t="n">
        <v>34</v>
      </c>
      <c r="C58" t="n">
        <v>34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0.00351</v>
      </c>
      <c r="Q58" t="n">
        <v>0.00292</v>
      </c>
      <c r="R58" t="n">
        <v>0.00601</v>
      </c>
      <c r="S58" t="n">
        <v>0.00233</v>
      </c>
      <c r="T58" t="n">
        <v>0.00199</v>
      </c>
      <c r="U58" t="n">
        <v>0.00199</v>
      </c>
      <c r="V58" t="n">
        <v>0.00235</v>
      </c>
      <c r="W58" t="n">
        <v>0.00557</v>
      </c>
      <c r="X58" t="n">
        <v>0.00557</v>
      </c>
      <c r="Y58" t="n">
        <v>0.00199</v>
      </c>
      <c r="Z58" t="n">
        <v>0.00199</v>
      </c>
      <c r="AA58" t="n">
        <v>0.00199</v>
      </c>
      <c r="AB58" t="n">
        <v>0.4844841896704062</v>
      </c>
      <c r="AC58" t="n">
        <v>5.581311876592365</v>
      </c>
      <c r="AD58" t="n">
        <v>200.566</v>
      </c>
      <c r="AE58" t="n">
        <v>0.035</v>
      </c>
      <c r="AF58" t="n">
        <v>1735</v>
      </c>
      <c r="AG58" t="n">
        <v>6039</v>
      </c>
      <c r="AH58" t="n">
        <v>6386</v>
      </c>
      <c r="AI58" t="n">
        <v>6752</v>
      </c>
    </row>
    <row r="59" spans="1:39">
      <c r="B59" t="n">
        <v>34</v>
      </c>
      <c r="C59" t="n">
        <v>34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0.00351</v>
      </c>
      <c r="Q59" t="n">
        <v>0.00292</v>
      </c>
      <c r="R59" t="n">
        <v>0.00601</v>
      </c>
      <c r="S59" t="n">
        <v>0.00233</v>
      </c>
      <c r="T59" t="n">
        <v>0.00199</v>
      </c>
      <c r="U59" t="n">
        <v>0.00199</v>
      </c>
      <c r="V59" t="n">
        <v>0.00235</v>
      </c>
      <c r="W59" t="n">
        <v>0.00557</v>
      </c>
      <c r="X59" t="n">
        <v>0.00557</v>
      </c>
      <c r="Y59" t="n">
        <v>0.00199</v>
      </c>
      <c r="Z59" t="n">
        <v>0.00199</v>
      </c>
      <c r="AA59" t="n">
        <v>0.00199</v>
      </c>
      <c r="AB59" t="n">
        <v>0.4844841896704062</v>
      </c>
      <c r="AC59" t="n">
        <v>5.581311876592365</v>
      </c>
      <c r="AD59" t="n">
        <v>200.566</v>
      </c>
      <c r="AE59" t="n">
        <v>0.04</v>
      </c>
      <c r="AF59" t="n">
        <v>1637</v>
      </c>
      <c r="AG59" t="n">
        <v>5284</v>
      </c>
      <c r="AH59" t="n">
        <v>5588</v>
      </c>
      <c r="AI59" t="n">
        <v>5908</v>
      </c>
    </row>
    <row r="60" spans="1:39">
      <c r="B60" t="n">
        <v>34</v>
      </c>
      <c r="C60" t="n">
        <v>34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0.00351</v>
      </c>
      <c r="Q60" t="n">
        <v>0.00292</v>
      </c>
      <c r="R60" t="n">
        <v>0.00601</v>
      </c>
      <c r="S60" t="n">
        <v>0.00233</v>
      </c>
      <c r="T60" t="n">
        <v>0.00199</v>
      </c>
      <c r="U60" t="n">
        <v>0.00199</v>
      </c>
      <c r="V60" t="n">
        <v>0.00235</v>
      </c>
      <c r="W60" t="n">
        <v>0.00557</v>
      </c>
      <c r="X60" t="n">
        <v>0.00557</v>
      </c>
      <c r="Y60" t="n">
        <v>0.00199</v>
      </c>
      <c r="Z60" t="n">
        <v>0.00199</v>
      </c>
      <c r="AA60" t="n">
        <v>0.00199</v>
      </c>
      <c r="AB60" t="n">
        <v>0.4844841896704062</v>
      </c>
      <c r="AC60" t="n">
        <v>5.581311876592365</v>
      </c>
      <c r="AD60" t="n">
        <v>200.566</v>
      </c>
      <c r="AE60" t="n">
        <v>0.045</v>
      </c>
      <c r="AF60" t="n">
        <v>1547</v>
      </c>
      <c r="AG60" t="n">
        <v>4697</v>
      </c>
      <c r="AH60" t="n">
        <v>4967</v>
      </c>
      <c r="AI60" t="n">
        <v>5252</v>
      </c>
    </row>
    <row r="61" spans="1:39">
      <c r="B61" t="n">
        <v>34</v>
      </c>
      <c r="C61" t="n">
        <v>34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0.00351</v>
      </c>
      <c r="Q61" t="n">
        <v>0.00292</v>
      </c>
      <c r="R61" t="n">
        <v>0.00601</v>
      </c>
      <c r="S61" t="n">
        <v>0.00233</v>
      </c>
      <c r="T61" t="n">
        <v>0.00199</v>
      </c>
      <c r="U61" t="n">
        <v>0.00199</v>
      </c>
      <c r="V61" t="n">
        <v>0.00235</v>
      </c>
      <c r="W61" t="n">
        <v>0.00557</v>
      </c>
      <c r="X61" t="n">
        <v>0.00557</v>
      </c>
      <c r="Y61" t="n">
        <v>0.00199</v>
      </c>
      <c r="Z61" t="n">
        <v>0.00199</v>
      </c>
      <c r="AA61" t="n">
        <v>0.00199</v>
      </c>
      <c r="AB61" t="n">
        <v>0.4844841896704062</v>
      </c>
      <c r="AC61" t="n">
        <v>5.581311876592365</v>
      </c>
      <c r="AD61" t="n">
        <v>200.566</v>
      </c>
      <c r="AE61" t="n">
        <v>0.05</v>
      </c>
      <c r="AF61" t="n">
        <v>1464</v>
      </c>
      <c r="AG61" t="n">
        <v>4228</v>
      </c>
      <c r="AH61" t="n">
        <v>4470</v>
      </c>
      <c r="AI61" t="n">
        <v>4727</v>
      </c>
    </row>
    <row r="62" spans="1:39">
      <c r="B62" t="n">
        <v>34</v>
      </c>
      <c r="C62" t="n">
        <v>34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0.00351</v>
      </c>
      <c r="Q62" t="n">
        <v>0.00292</v>
      </c>
      <c r="R62" t="n">
        <v>0.00601</v>
      </c>
      <c r="S62" t="n">
        <v>0.00233</v>
      </c>
      <c r="T62" t="n">
        <v>0.00199</v>
      </c>
      <c r="U62" t="n">
        <v>0.00199</v>
      </c>
      <c r="V62" t="n">
        <v>0.00235</v>
      </c>
      <c r="W62" t="n">
        <v>0.00557</v>
      </c>
      <c r="X62" t="n">
        <v>0.00557</v>
      </c>
      <c r="Y62" t="n">
        <v>0.00199</v>
      </c>
      <c r="Z62" t="n">
        <v>0.00199</v>
      </c>
      <c r="AA62" t="n">
        <v>0.00199</v>
      </c>
      <c r="AB62" t="n">
        <v>0.4844841896704062</v>
      </c>
      <c r="AC62" t="n">
        <v>5.581311876592365</v>
      </c>
      <c r="AD62" t="n">
        <v>200.566</v>
      </c>
      <c r="AE62" t="n">
        <v>0.055</v>
      </c>
      <c r="AF62" t="n">
        <v>1388</v>
      </c>
      <c r="AG62" t="n">
        <v>3843</v>
      </c>
      <c r="AH62" t="n">
        <v>4064</v>
      </c>
      <c r="AI62" t="n">
        <v>4297</v>
      </c>
    </row>
    <row r="63" spans="1:39">
      <c r="B63" t="n">
        <v>34</v>
      </c>
      <c r="C63" t="n">
        <v>34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0.00351</v>
      </c>
      <c r="Q63" t="n">
        <v>0.00292</v>
      </c>
      <c r="R63" t="n">
        <v>0.00601</v>
      </c>
      <c r="S63" t="n">
        <v>0.00233</v>
      </c>
      <c r="T63" t="n">
        <v>0.00199</v>
      </c>
      <c r="U63" t="n">
        <v>0.00199</v>
      </c>
      <c r="V63" t="n">
        <v>0.00235</v>
      </c>
      <c r="W63" t="n">
        <v>0.00557</v>
      </c>
      <c r="X63" t="n">
        <v>0.00557</v>
      </c>
      <c r="Y63" t="n">
        <v>0.00199</v>
      </c>
      <c r="Z63" t="n">
        <v>0.00199</v>
      </c>
      <c r="AA63" t="n">
        <v>0.00199</v>
      </c>
      <c r="AB63" t="n">
        <v>0.4844841896704062</v>
      </c>
      <c r="AC63" t="n">
        <v>5.581311876592365</v>
      </c>
      <c r="AD63" t="n">
        <v>200.566</v>
      </c>
      <c r="AE63" t="n">
        <v>0.06</v>
      </c>
      <c r="AF63" t="n">
        <v>1317</v>
      </c>
      <c r="AG63" t="n">
        <v>3523</v>
      </c>
      <c r="AH63" t="n">
        <v>3725</v>
      </c>
      <c r="AI63" t="n">
        <v>3939</v>
      </c>
    </row>
    <row r="64" spans="1:39">
      <c r="B64" t="n">
        <v>34</v>
      </c>
      <c r="C64" t="n">
        <v>34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0.00351</v>
      </c>
      <c r="Q64" t="n">
        <v>0.00292</v>
      </c>
      <c r="R64" t="n">
        <v>0.00601</v>
      </c>
      <c r="S64" t="n">
        <v>0.00233</v>
      </c>
      <c r="T64" t="n">
        <v>0.00199</v>
      </c>
      <c r="U64" t="n">
        <v>0.00199</v>
      </c>
      <c r="V64" t="n">
        <v>0.00235</v>
      </c>
      <c r="W64" t="n">
        <v>0.00557</v>
      </c>
      <c r="X64" t="n">
        <v>0.00557</v>
      </c>
      <c r="Y64" t="n">
        <v>0.00199</v>
      </c>
      <c r="Z64" t="n">
        <v>0.00199</v>
      </c>
      <c r="AA64" t="n">
        <v>0.00199</v>
      </c>
      <c r="AB64" t="n">
        <v>0.4844841896704062</v>
      </c>
      <c r="AC64" t="n">
        <v>5.581311876592365</v>
      </c>
      <c r="AD64" t="n">
        <v>200.566</v>
      </c>
      <c r="AE64" t="n">
        <v>0.065</v>
      </c>
      <c r="AF64" t="n">
        <v>1252</v>
      </c>
      <c r="AG64" t="n">
        <v>3252</v>
      </c>
      <c r="AH64" t="n">
        <v>3439</v>
      </c>
      <c r="AI64" t="n">
        <v>3636</v>
      </c>
    </row>
    <row r="65" spans="1:39">
      <c r="B65" t="n">
        <v>34</v>
      </c>
      <c r="C65" t="n">
        <v>34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0.00351</v>
      </c>
      <c r="Q65" t="n">
        <v>0.00292</v>
      </c>
      <c r="R65" t="n">
        <v>0.00601</v>
      </c>
      <c r="S65" t="n">
        <v>0.00233</v>
      </c>
      <c r="T65" t="n">
        <v>0.00199</v>
      </c>
      <c r="U65" t="n">
        <v>0.00199</v>
      </c>
      <c r="V65" t="n">
        <v>0.00235</v>
      </c>
      <c r="W65" t="n">
        <v>0.00557</v>
      </c>
      <c r="X65" t="n">
        <v>0.00557</v>
      </c>
      <c r="Y65" t="n">
        <v>0.00199</v>
      </c>
      <c r="Z65" t="n">
        <v>0.00199</v>
      </c>
      <c r="AA65" t="n">
        <v>0.00199</v>
      </c>
      <c r="AB65" t="n">
        <v>0.4844841896704062</v>
      </c>
      <c r="AC65" t="n">
        <v>5.581311876592365</v>
      </c>
      <c r="AD65" t="n">
        <v>200.566</v>
      </c>
      <c r="AE65" t="n">
        <v>0.07000000000000001</v>
      </c>
      <c r="AF65" t="n">
        <v>1192</v>
      </c>
      <c r="AG65" t="n">
        <v>3020</v>
      </c>
      <c r="AH65" t="n">
        <v>3193</v>
      </c>
      <c r="AI65" t="n">
        <v>3376</v>
      </c>
    </row>
    <row r="66" spans="1:39">
      <c r="B66" t="n">
        <v>34</v>
      </c>
      <c r="C66" t="n">
        <v>34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0.00347</v>
      </c>
      <c r="Q66" t="n">
        <v>0.00289</v>
      </c>
      <c r="R66" t="n">
        <v>0.00595</v>
      </c>
      <c r="S66" t="n">
        <v>0.0023</v>
      </c>
      <c r="T66" t="n">
        <v>0.00199</v>
      </c>
      <c r="U66" t="n">
        <v>0.00199</v>
      </c>
      <c r="V66" t="n">
        <v>0.00232</v>
      </c>
      <c r="W66" t="n">
        <v>0.00551</v>
      </c>
      <c r="X66" t="n">
        <v>0.00551</v>
      </c>
      <c r="Y66" t="n">
        <v>0.00199</v>
      </c>
      <c r="Z66" t="n">
        <v>0.00199</v>
      </c>
      <c r="AA66" t="n">
        <v>0.00199</v>
      </c>
      <c r="AB66" t="n">
        <v>0.4871884120056762</v>
      </c>
      <c r="AC66" t="n">
        <v>5.596866672817814</v>
      </c>
      <c r="AD66" t="n">
        <v>200.566</v>
      </c>
      <c r="AE66" t="n">
        <v>0.03</v>
      </c>
      <c r="AF66" t="n">
        <v>1833</v>
      </c>
      <c r="AG66" t="n">
        <v>7019</v>
      </c>
      <c r="AH66" t="n">
        <v>7423</v>
      </c>
      <c r="AI66" t="n">
        <v>7851</v>
      </c>
    </row>
    <row r="67" spans="1:39">
      <c r="B67" t="n">
        <v>34</v>
      </c>
      <c r="C67" t="n">
        <v>34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0.00347</v>
      </c>
      <c r="Q67" t="n">
        <v>0.00289</v>
      </c>
      <c r="R67" t="n">
        <v>0.00595</v>
      </c>
      <c r="S67" t="n">
        <v>0.0023</v>
      </c>
      <c r="T67" t="n">
        <v>0.00199</v>
      </c>
      <c r="U67" t="n">
        <v>0.00199</v>
      </c>
      <c r="V67" t="n">
        <v>0.00232</v>
      </c>
      <c r="W67" t="n">
        <v>0.00551</v>
      </c>
      <c r="X67" t="n">
        <v>0.00551</v>
      </c>
      <c r="Y67" t="n">
        <v>0.00199</v>
      </c>
      <c r="Z67" t="n">
        <v>0.00199</v>
      </c>
      <c r="AA67" t="n">
        <v>0.00199</v>
      </c>
      <c r="AB67" t="n">
        <v>0.4871884120056762</v>
      </c>
      <c r="AC67" t="n">
        <v>5.596866672817814</v>
      </c>
      <c r="AD67" t="n">
        <v>200.566</v>
      </c>
      <c r="AE67" t="n">
        <v>0.035</v>
      </c>
      <c r="AF67" t="n">
        <v>1727</v>
      </c>
      <c r="AG67" t="n">
        <v>6016</v>
      </c>
      <c r="AH67" t="n">
        <v>6363</v>
      </c>
      <c r="AI67" t="n">
        <v>6729</v>
      </c>
    </row>
    <row r="68" spans="1:39">
      <c r="B68" t="n">
        <v>34</v>
      </c>
      <c r="C68" t="n">
        <v>34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0.00347</v>
      </c>
      <c r="Q68" t="n">
        <v>0.00289</v>
      </c>
      <c r="R68" t="n">
        <v>0.00595</v>
      </c>
      <c r="S68" t="n">
        <v>0.0023</v>
      </c>
      <c r="T68" t="n">
        <v>0.00199</v>
      </c>
      <c r="U68" t="n">
        <v>0.00199</v>
      </c>
      <c r="V68" t="n">
        <v>0.00232</v>
      </c>
      <c r="W68" t="n">
        <v>0.00551</v>
      </c>
      <c r="X68" t="n">
        <v>0.00551</v>
      </c>
      <c r="Y68" t="n">
        <v>0.00199</v>
      </c>
      <c r="Z68" t="n">
        <v>0.00199</v>
      </c>
      <c r="AA68" t="n">
        <v>0.00199</v>
      </c>
      <c r="AB68" t="n">
        <v>0.4871884120056762</v>
      </c>
      <c r="AC68" t="n">
        <v>5.596866672817814</v>
      </c>
      <c r="AD68" t="n">
        <v>200.566</v>
      </c>
      <c r="AE68" t="n">
        <v>0.04</v>
      </c>
      <c r="AF68" t="n">
        <v>1629</v>
      </c>
      <c r="AG68" t="n">
        <v>5264</v>
      </c>
      <c r="AH68" t="n">
        <v>5568</v>
      </c>
      <c r="AI68" t="n">
        <v>5888</v>
      </c>
    </row>
    <row r="69" spans="1:39">
      <c r="B69" t="n">
        <v>34</v>
      </c>
      <c r="C69" t="n">
        <v>34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0.00347</v>
      </c>
      <c r="Q69" t="n">
        <v>0.00289</v>
      </c>
      <c r="R69" t="n">
        <v>0.00595</v>
      </c>
      <c r="S69" t="n">
        <v>0.0023</v>
      </c>
      <c r="T69" t="n">
        <v>0.00199</v>
      </c>
      <c r="U69" t="n">
        <v>0.00199</v>
      </c>
      <c r="V69" t="n">
        <v>0.00232</v>
      </c>
      <c r="W69" t="n">
        <v>0.00551</v>
      </c>
      <c r="X69" t="n">
        <v>0.00551</v>
      </c>
      <c r="Y69" t="n">
        <v>0.00199</v>
      </c>
      <c r="Z69" t="n">
        <v>0.00199</v>
      </c>
      <c r="AA69" t="n">
        <v>0.00199</v>
      </c>
      <c r="AB69" t="n">
        <v>0.4871884120056762</v>
      </c>
      <c r="AC69" t="n">
        <v>5.596866672817814</v>
      </c>
      <c r="AD69" t="n">
        <v>200.566</v>
      </c>
      <c r="AE69" t="n">
        <v>0.045</v>
      </c>
      <c r="AF69" t="n">
        <v>1540</v>
      </c>
      <c r="AG69" t="n">
        <v>4679</v>
      </c>
      <c r="AH69" t="n">
        <v>4949</v>
      </c>
      <c r="AI69" t="n">
        <v>5234</v>
      </c>
    </row>
    <row r="70" spans="1:39">
      <c r="B70" t="n">
        <v>34</v>
      </c>
      <c r="C70" t="n">
        <v>34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0.00347</v>
      </c>
      <c r="Q70" t="n">
        <v>0.00289</v>
      </c>
      <c r="R70" t="n">
        <v>0.00595</v>
      </c>
      <c r="S70" t="n">
        <v>0.0023</v>
      </c>
      <c r="T70" t="n">
        <v>0.00199</v>
      </c>
      <c r="U70" t="n">
        <v>0.00199</v>
      </c>
      <c r="V70" t="n">
        <v>0.00232</v>
      </c>
      <c r="W70" t="n">
        <v>0.00551</v>
      </c>
      <c r="X70" t="n">
        <v>0.00551</v>
      </c>
      <c r="Y70" t="n">
        <v>0.00199</v>
      </c>
      <c r="Z70" t="n">
        <v>0.00199</v>
      </c>
      <c r="AA70" t="n">
        <v>0.00199</v>
      </c>
      <c r="AB70" t="n">
        <v>0.4871884120056762</v>
      </c>
      <c r="AC70" t="n">
        <v>5.596866672817814</v>
      </c>
      <c r="AD70" t="n">
        <v>200.566</v>
      </c>
      <c r="AE70" t="n">
        <v>0.05</v>
      </c>
      <c r="AF70" t="n">
        <v>1457</v>
      </c>
      <c r="AG70" t="n">
        <v>4212</v>
      </c>
      <c r="AH70" t="n">
        <v>4454</v>
      </c>
      <c r="AI70" t="n">
        <v>4711</v>
      </c>
    </row>
    <row r="71" spans="1:39">
      <c r="B71" t="n">
        <v>34</v>
      </c>
      <c r="C71" t="n">
        <v>34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0.00347</v>
      </c>
      <c r="Q71" t="n">
        <v>0.00289</v>
      </c>
      <c r="R71" t="n">
        <v>0.00595</v>
      </c>
      <c r="S71" t="n">
        <v>0.0023</v>
      </c>
      <c r="T71" t="n">
        <v>0.00199</v>
      </c>
      <c r="U71" t="n">
        <v>0.00199</v>
      </c>
      <c r="V71" t="n">
        <v>0.00232</v>
      </c>
      <c r="W71" t="n">
        <v>0.00551</v>
      </c>
      <c r="X71" t="n">
        <v>0.00551</v>
      </c>
      <c r="Y71" t="n">
        <v>0.00199</v>
      </c>
      <c r="Z71" t="n">
        <v>0.00199</v>
      </c>
      <c r="AA71" t="n">
        <v>0.00199</v>
      </c>
      <c r="AB71" t="n">
        <v>0.4871884120056762</v>
      </c>
      <c r="AC71" t="n">
        <v>5.596866672817814</v>
      </c>
      <c r="AD71" t="n">
        <v>200.566</v>
      </c>
      <c r="AE71" t="n">
        <v>0.055</v>
      </c>
      <c r="AF71" t="n">
        <v>1381</v>
      </c>
      <c r="AG71" t="n">
        <v>3829</v>
      </c>
      <c r="AH71" t="n">
        <v>4049</v>
      </c>
      <c r="AI71" t="n">
        <v>4282</v>
      </c>
    </row>
    <row r="72" spans="1:39">
      <c r="B72" t="n">
        <v>34</v>
      </c>
      <c r="C72" t="n">
        <v>34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0.00347</v>
      </c>
      <c r="Q72" t="n">
        <v>0.00289</v>
      </c>
      <c r="R72" t="n">
        <v>0.00595</v>
      </c>
      <c r="S72" t="n">
        <v>0.0023</v>
      </c>
      <c r="T72" t="n">
        <v>0.00199</v>
      </c>
      <c r="U72" t="n">
        <v>0.00199</v>
      </c>
      <c r="V72" t="n">
        <v>0.00232</v>
      </c>
      <c r="W72" t="n">
        <v>0.00551</v>
      </c>
      <c r="X72" t="n">
        <v>0.00551</v>
      </c>
      <c r="Y72" t="n">
        <v>0.00199</v>
      </c>
      <c r="Z72" t="n">
        <v>0.00199</v>
      </c>
      <c r="AA72" t="n">
        <v>0.00199</v>
      </c>
      <c r="AB72" t="n">
        <v>0.4871884120056762</v>
      </c>
      <c r="AC72" t="n">
        <v>5.596866672817814</v>
      </c>
      <c r="AD72" t="n">
        <v>200.566</v>
      </c>
      <c r="AE72" t="n">
        <v>0.06</v>
      </c>
      <c r="AF72" t="n">
        <v>1311</v>
      </c>
      <c r="AG72" t="n">
        <v>3510</v>
      </c>
      <c r="AH72" t="n">
        <v>3712</v>
      </c>
      <c r="AI72" t="n">
        <v>3926</v>
      </c>
    </row>
    <row r="73" spans="1:39">
      <c r="B73" t="n">
        <v>34</v>
      </c>
      <c r="C73" t="n">
        <v>34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0.00347</v>
      </c>
      <c r="Q73" t="n">
        <v>0.00289</v>
      </c>
      <c r="R73" t="n">
        <v>0.00595</v>
      </c>
      <c r="S73" t="n">
        <v>0.0023</v>
      </c>
      <c r="T73" t="n">
        <v>0.00199</v>
      </c>
      <c r="U73" t="n">
        <v>0.00199</v>
      </c>
      <c r="V73" t="n">
        <v>0.00232</v>
      </c>
      <c r="W73" t="n">
        <v>0.00551</v>
      </c>
      <c r="X73" t="n">
        <v>0.00551</v>
      </c>
      <c r="Y73" t="n">
        <v>0.00199</v>
      </c>
      <c r="Z73" t="n">
        <v>0.00199</v>
      </c>
      <c r="AA73" t="n">
        <v>0.00199</v>
      </c>
      <c r="AB73" t="n">
        <v>0.4871884120056762</v>
      </c>
      <c r="AC73" t="n">
        <v>5.596866672817814</v>
      </c>
      <c r="AD73" t="n">
        <v>200.566</v>
      </c>
      <c r="AE73" t="n">
        <v>0.065</v>
      </c>
      <c r="AF73" t="n">
        <v>1246</v>
      </c>
      <c r="AG73" t="n">
        <v>3240</v>
      </c>
      <c r="AH73" t="n">
        <v>3426</v>
      </c>
      <c r="AI73" t="n">
        <v>3624</v>
      </c>
    </row>
    <row r="74" spans="1:39">
      <c r="B74" t="n">
        <v>34</v>
      </c>
      <c r="C74" t="n">
        <v>34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0.00347</v>
      </c>
      <c r="Q74" t="n">
        <v>0.00289</v>
      </c>
      <c r="R74" t="n">
        <v>0.00595</v>
      </c>
      <c r="S74" t="n">
        <v>0.0023</v>
      </c>
      <c r="T74" t="n">
        <v>0.00199</v>
      </c>
      <c r="U74" t="n">
        <v>0.00199</v>
      </c>
      <c r="V74" t="n">
        <v>0.00232</v>
      </c>
      <c r="W74" t="n">
        <v>0.00551</v>
      </c>
      <c r="X74" t="n">
        <v>0.00551</v>
      </c>
      <c r="Y74" t="n">
        <v>0.00199</v>
      </c>
      <c r="Z74" t="n">
        <v>0.00199</v>
      </c>
      <c r="AA74" t="n">
        <v>0.00199</v>
      </c>
      <c r="AB74" t="n">
        <v>0.4871884120056762</v>
      </c>
      <c r="AC74" t="n">
        <v>5.596866672817814</v>
      </c>
      <c r="AD74" t="n">
        <v>200.566</v>
      </c>
      <c r="AE74" t="n">
        <v>0.07000000000000001</v>
      </c>
      <c r="AF74" t="n">
        <v>1186</v>
      </c>
      <c r="AG74" t="n">
        <v>3008</v>
      </c>
      <c r="AH74" t="n">
        <v>3181</v>
      </c>
      <c r="AI74" t="n">
        <v>3365</v>
      </c>
    </row>
    <row r="75" spans="1:39">
      <c r="B75" t="n">
        <v>34</v>
      </c>
      <c r="C75" t="n">
        <v>34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0.00343</v>
      </c>
      <c r="Q75" t="n">
        <v>0.00286</v>
      </c>
      <c r="R75" t="n">
        <v>0.00589</v>
      </c>
      <c r="S75" t="n">
        <v>0.00228</v>
      </c>
      <c r="T75" t="n">
        <v>0.00199</v>
      </c>
      <c r="U75" t="n">
        <v>0.00199</v>
      </c>
      <c r="V75" t="n">
        <v>0.0023</v>
      </c>
      <c r="W75" t="n">
        <v>0.00545</v>
      </c>
      <c r="X75" t="n">
        <v>0.00545</v>
      </c>
      <c r="Y75" t="n">
        <v>0.00199</v>
      </c>
      <c r="Z75" t="n">
        <v>0.00199</v>
      </c>
      <c r="AA75" t="n">
        <v>0.00199</v>
      </c>
      <c r="AB75" t="n">
        <v>0.4902647995930279</v>
      </c>
      <c r="AC75" t="n">
        <v>5.614509780622797</v>
      </c>
      <c r="AD75" t="n">
        <v>200.566</v>
      </c>
      <c r="AE75" t="n">
        <v>0.03</v>
      </c>
      <c r="AF75" t="n">
        <v>1830</v>
      </c>
      <c r="AG75" t="n">
        <v>7006</v>
      </c>
      <c r="AH75" t="n">
        <v>7410</v>
      </c>
      <c r="AI75" t="n">
        <v>7838</v>
      </c>
    </row>
    <row r="76" spans="1:39">
      <c r="B76" t="n">
        <v>34</v>
      </c>
      <c r="C76" t="n">
        <v>34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0.00343</v>
      </c>
      <c r="Q76" t="n">
        <v>0.00286</v>
      </c>
      <c r="R76" t="n">
        <v>0.00589</v>
      </c>
      <c r="S76" t="n">
        <v>0.00228</v>
      </c>
      <c r="T76" t="n">
        <v>0.00199</v>
      </c>
      <c r="U76" t="n">
        <v>0.00199</v>
      </c>
      <c r="V76" t="n">
        <v>0.0023</v>
      </c>
      <c r="W76" t="n">
        <v>0.00545</v>
      </c>
      <c r="X76" t="n">
        <v>0.00545</v>
      </c>
      <c r="Y76" t="n">
        <v>0.00199</v>
      </c>
      <c r="Z76" t="n">
        <v>0.00199</v>
      </c>
      <c r="AA76" t="n">
        <v>0.00199</v>
      </c>
      <c r="AB76" t="n">
        <v>0.4902647995930279</v>
      </c>
      <c r="AC76" t="n">
        <v>5.614509780622797</v>
      </c>
      <c r="AD76" t="n">
        <v>200.566</v>
      </c>
      <c r="AE76" t="n">
        <v>0.035</v>
      </c>
      <c r="AF76" t="n">
        <v>1723</v>
      </c>
      <c r="AG76" t="n">
        <v>6005</v>
      </c>
      <c r="AH76" t="n">
        <v>6352</v>
      </c>
      <c r="AI76" t="n">
        <v>6718</v>
      </c>
    </row>
    <row r="77" spans="1:39">
      <c r="B77" t="n">
        <v>34</v>
      </c>
      <c r="C77" t="n">
        <v>34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0.00343</v>
      </c>
      <c r="Q77" t="n">
        <v>0.00286</v>
      </c>
      <c r="R77" t="n">
        <v>0.00589</v>
      </c>
      <c r="S77" t="n">
        <v>0.00228</v>
      </c>
      <c r="T77" t="n">
        <v>0.00199</v>
      </c>
      <c r="U77" t="n">
        <v>0.00199</v>
      </c>
      <c r="V77" t="n">
        <v>0.0023</v>
      </c>
      <c r="W77" t="n">
        <v>0.00545</v>
      </c>
      <c r="X77" t="n">
        <v>0.00545</v>
      </c>
      <c r="Y77" t="n">
        <v>0.00199</v>
      </c>
      <c r="Z77" t="n">
        <v>0.00199</v>
      </c>
      <c r="AA77" t="n">
        <v>0.00199</v>
      </c>
      <c r="AB77" t="n">
        <v>0.4902647995930279</v>
      </c>
      <c r="AC77" t="n">
        <v>5.614509780622797</v>
      </c>
      <c r="AD77" t="n">
        <v>200.566</v>
      </c>
      <c r="AE77" t="n">
        <v>0.04</v>
      </c>
      <c r="AF77" t="n">
        <v>1626</v>
      </c>
      <c r="AG77" t="n">
        <v>5254</v>
      </c>
      <c r="AH77" t="n">
        <v>5558</v>
      </c>
      <c r="AI77" t="n">
        <v>5878</v>
      </c>
    </row>
    <row r="78" spans="1:39">
      <c r="B78" t="n">
        <v>34</v>
      </c>
      <c r="C78" t="n">
        <v>34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0.00343</v>
      </c>
      <c r="Q78" t="n">
        <v>0.00286</v>
      </c>
      <c r="R78" t="n">
        <v>0.00589</v>
      </c>
      <c r="S78" t="n">
        <v>0.00228</v>
      </c>
      <c r="T78" t="n">
        <v>0.00199</v>
      </c>
      <c r="U78" t="n">
        <v>0.00199</v>
      </c>
      <c r="V78" t="n">
        <v>0.0023</v>
      </c>
      <c r="W78" t="n">
        <v>0.00545</v>
      </c>
      <c r="X78" t="n">
        <v>0.00545</v>
      </c>
      <c r="Y78" t="n">
        <v>0.00199</v>
      </c>
      <c r="Z78" t="n">
        <v>0.00199</v>
      </c>
      <c r="AA78" t="n">
        <v>0.00199</v>
      </c>
      <c r="AB78" t="n">
        <v>0.4902647995930279</v>
      </c>
      <c r="AC78" t="n">
        <v>5.614509780622797</v>
      </c>
      <c r="AD78" t="n">
        <v>200.566</v>
      </c>
      <c r="AE78" t="n">
        <v>0.045</v>
      </c>
      <c r="AF78" t="n">
        <v>1536</v>
      </c>
      <c r="AG78" t="n">
        <v>4671</v>
      </c>
      <c r="AH78" t="n">
        <v>4940</v>
      </c>
      <c r="AI78" t="n">
        <v>5225</v>
      </c>
    </row>
    <row r="79" spans="1:39">
      <c r="B79" t="n">
        <v>34</v>
      </c>
      <c r="C79" t="n">
        <v>34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0.00343</v>
      </c>
      <c r="Q79" t="n">
        <v>0.00286</v>
      </c>
      <c r="R79" t="n">
        <v>0.00589</v>
      </c>
      <c r="S79" t="n">
        <v>0.00228</v>
      </c>
      <c r="T79" t="n">
        <v>0.00199</v>
      </c>
      <c r="U79" t="n">
        <v>0.00199</v>
      </c>
      <c r="V79" t="n">
        <v>0.0023</v>
      </c>
      <c r="W79" t="n">
        <v>0.00545</v>
      </c>
      <c r="X79" t="n">
        <v>0.00545</v>
      </c>
      <c r="Y79" t="n">
        <v>0.00199</v>
      </c>
      <c r="Z79" t="n">
        <v>0.00199</v>
      </c>
      <c r="AA79" t="n">
        <v>0.00199</v>
      </c>
      <c r="AB79" t="n">
        <v>0.4902647995930279</v>
      </c>
      <c r="AC79" t="n">
        <v>5.614509780622797</v>
      </c>
      <c r="AD79" t="n">
        <v>200.566</v>
      </c>
      <c r="AE79" t="n">
        <v>0.05</v>
      </c>
      <c r="AF79" t="n">
        <v>1454</v>
      </c>
      <c r="AG79" t="n">
        <v>4204</v>
      </c>
      <c r="AH79" t="n">
        <v>4446</v>
      </c>
      <c r="AI79" t="n">
        <v>4703</v>
      </c>
    </row>
    <row r="80" spans="1:39">
      <c r="B80" t="n">
        <v>34</v>
      </c>
      <c r="C80" t="n">
        <v>34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0.00343</v>
      </c>
      <c r="Q80" t="n">
        <v>0.00286</v>
      </c>
      <c r="R80" t="n">
        <v>0.00589</v>
      </c>
      <c r="S80" t="n">
        <v>0.00228</v>
      </c>
      <c r="T80" t="n">
        <v>0.00199</v>
      </c>
      <c r="U80" t="n">
        <v>0.00199</v>
      </c>
      <c r="V80" t="n">
        <v>0.0023</v>
      </c>
      <c r="W80" t="n">
        <v>0.00545</v>
      </c>
      <c r="X80" t="n">
        <v>0.00545</v>
      </c>
      <c r="Y80" t="n">
        <v>0.00199</v>
      </c>
      <c r="Z80" t="n">
        <v>0.00199</v>
      </c>
      <c r="AA80" t="n">
        <v>0.00199</v>
      </c>
      <c r="AB80" t="n">
        <v>0.4902647995930279</v>
      </c>
      <c r="AC80" t="n">
        <v>5.614509780622797</v>
      </c>
      <c r="AD80" t="n">
        <v>200.566</v>
      </c>
      <c r="AE80" t="n">
        <v>0.055</v>
      </c>
      <c r="AF80" t="n">
        <v>1378</v>
      </c>
      <c r="AG80" t="n">
        <v>3821</v>
      </c>
      <c r="AH80" t="n">
        <v>4042</v>
      </c>
      <c r="AI80" t="n">
        <v>4275</v>
      </c>
    </row>
    <row r="81" spans="1:39">
      <c r="B81" t="n">
        <v>34</v>
      </c>
      <c r="C81" t="n">
        <v>34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0.00343</v>
      </c>
      <c r="Q81" t="n">
        <v>0.00286</v>
      </c>
      <c r="R81" t="n">
        <v>0.00589</v>
      </c>
      <c r="S81" t="n">
        <v>0.00228</v>
      </c>
      <c r="T81" t="n">
        <v>0.00199</v>
      </c>
      <c r="U81" t="n">
        <v>0.00199</v>
      </c>
      <c r="V81" t="n">
        <v>0.0023</v>
      </c>
      <c r="W81" t="n">
        <v>0.00545</v>
      </c>
      <c r="X81" t="n">
        <v>0.00545</v>
      </c>
      <c r="Y81" t="n">
        <v>0.00199</v>
      </c>
      <c r="Z81" t="n">
        <v>0.00199</v>
      </c>
      <c r="AA81" t="n">
        <v>0.00199</v>
      </c>
      <c r="AB81" t="n">
        <v>0.4902647995930279</v>
      </c>
      <c r="AC81" t="n">
        <v>5.614509780622797</v>
      </c>
      <c r="AD81" t="n">
        <v>200.566</v>
      </c>
      <c r="AE81" t="n">
        <v>0.06</v>
      </c>
      <c r="AF81" t="n">
        <v>1307</v>
      </c>
      <c r="AG81" t="n">
        <v>3503</v>
      </c>
      <c r="AH81" t="n">
        <v>3705</v>
      </c>
      <c r="AI81" t="n">
        <v>3919</v>
      </c>
    </row>
    <row r="82" spans="1:39">
      <c r="B82" t="n">
        <v>34</v>
      </c>
      <c r="C82" t="n">
        <v>34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0.00343</v>
      </c>
      <c r="Q82" t="n">
        <v>0.00286</v>
      </c>
      <c r="R82" t="n">
        <v>0.00589</v>
      </c>
      <c r="S82" t="n">
        <v>0.00228</v>
      </c>
      <c r="T82" t="n">
        <v>0.00199</v>
      </c>
      <c r="U82" t="n">
        <v>0.00199</v>
      </c>
      <c r="V82" t="n">
        <v>0.0023</v>
      </c>
      <c r="W82" t="n">
        <v>0.00545</v>
      </c>
      <c r="X82" t="n">
        <v>0.00545</v>
      </c>
      <c r="Y82" t="n">
        <v>0.00199</v>
      </c>
      <c r="Z82" t="n">
        <v>0.00199</v>
      </c>
      <c r="AA82" t="n">
        <v>0.00199</v>
      </c>
      <c r="AB82" t="n">
        <v>0.4902647995930279</v>
      </c>
      <c r="AC82" t="n">
        <v>5.614509780622797</v>
      </c>
      <c r="AD82" t="n">
        <v>200.566</v>
      </c>
      <c r="AE82" t="n">
        <v>0.065</v>
      </c>
      <c r="AF82" t="n">
        <v>1243</v>
      </c>
      <c r="AG82" t="n">
        <v>3234</v>
      </c>
      <c r="AH82" t="n">
        <v>3420</v>
      </c>
      <c r="AI82" t="n">
        <v>3617</v>
      </c>
    </row>
    <row r="83" spans="1:39">
      <c r="B83" t="n">
        <v>34</v>
      </c>
      <c r="C83" t="n">
        <v>34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0.00343</v>
      </c>
      <c r="Q83" t="n">
        <v>0.00286</v>
      </c>
      <c r="R83" t="n">
        <v>0.00589</v>
      </c>
      <c r="S83" t="n">
        <v>0.00228</v>
      </c>
      <c r="T83" t="n">
        <v>0.00199</v>
      </c>
      <c r="U83" t="n">
        <v>0.00199</v>
      </c>
      <c r="V83" t="n">
        <v>0.0023</v>
      </c>
      <c r="W83" t="n">
        <v>0.00545</v>
      </c>
      <c r="X83" t="n">
        <v>0.00545</v>
      </c>
      <c r="Y83" t="n">
        <v>0.00199</v>
      </c>
      <c r="Z83" t="n">
        <v>0.00199</v>
      </c>
      <c r="AA83" t="n">
        <v>0.00199</v>
      </c>
      <c r="AB83" t="n">
        <v>0.4902647995930279</v>
      </c>
      <c r="AC83" t="n">
        <v>5.614509780622797</v>
      </c>
      <c r="AD83" t="n">
        <v>200.566</v>
      </c>
      <c r="AE83" t="n">
        <v>0.07000000000000001</v>
      </c>
      <c r="AF83" t="n">
        <v>1183</v>
      </c>
      <c r="AG83" t="n">
        <v>3003</v>
      </c>
      <c r="AH83" t="n">
        <v>3176</v>
      </c>
      <c r="AI83" t="n">
        <v>3359</v>
      </c>
    </row>
    <row r="84" spans="1:39">
      <c r="B84" t="n">
        <v>34</v>
      </c>
      <c r="C84" t="n">
        <v>34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0.0034</v>
      </c>
      <c r="Q84" t="n">
        <v>0.00282</v>
      </c>
      <c r="R84" t="n">
        <v>0.00582</v>
      </c>
      <c r="S84" t="n">
        <v>0.00225</v>
      </c>
      <c r="T84" t="n">
        <v>0.00199</v>
      </c>
      <c r="U84" t="n">
        <v>0.00199</v>
      </c>
      <c r="V84" t="n">
        <v>0.00227</v>
      </c>
      <c r="W84" t="n">
        <v>0.00539</v>
      </c>
      <c r="X84" t="n">
        <v>0.00539</v>
      </c>
      <c r="Y84" t="n">
        <v>0.00199</v>
      </c>
      <c r="Z84" t="n">
        <v>0.00199</v>
      </c>
      <c r="AA84" t="n">
        <v>0.00199</v>
      </c>
      <c r="AB84" t="n">
        <v>0.4942220675252348</v>
      </c>
      <c r="AC84" t="n">
        <v>5.637123544750532</v>
      </c>
      <c r="AD84" t="n">
        <v>200.566</v>
      </c>
      <c r="AE84" t="n">
        <v>0.03</v>
      </c>
      <c r="AF84" t="n">
        <v>1818</v>
      </c>
      <c r="AG84" t="n">
        <v>6966</v>
      </c>
      <c r="AH84" t="n">
        <v>7371</v>
      </c>
      <c r="AI84" t="n">
        <v>7798</v>
      </c>
    </row>
    <row r="85" spans="1:39">
      <c r="B85" t="n">
        <v>34</v>
      </c>
      <c r="C85" t="n">
        <v>34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0.0034</v>
      </c>
      <c r="Q85" t="n">
        <v>0.00282</v>
      </c>
      <c r="R85" t="n">
        <v>0.00582</v>
      </c>
      <c r="S85" t="n">
        <v>0.00225</v>
      </c>
      <c r="T85" t="n">
        <v>0.00199</v>
      </c>
      <c r="U85" t="n">
        <v>0.00199</v>
      </c>
      <c r="V85" t="n">
        <v>0.00227</v>
      </c>
      <c r="W85" t="n">
        <v>0.00539</v>
      </c>
      <c r="X85" t="n">
        <v>0.00539</v>
      </c>
      <c r="Y85" t="n">
        <v>0.00199</v>
      </c>
      <c r="Z85" t="n">
        <v>0.00199</v>
      </c>
      <c r="AA85" t="n">
        <v>0.00199</v>
      </c>
      <c r="AB85" t="n">
        <v>0.4942220675252348</v>
      </c>
      <c r="AC85" t="n">
        <v>5.637123544750532</v>
      </c>
      <c r="AD85" t="n">
        <v>200.566</v>
      </c>
      <c r="AE85" t="n">
        <v>0.035</v>
      </c>
      <c r="AF85" t="n">
        <v>1712</v>
      </c>
      <c r="AG85" t="n">
        <v>5971</v>
      </c>
      <c r="AH85" t="n">
        <v>6318</v>
      </c>
      <c r="AI85" t="n">
        <v>6684</v>
      </c>
    </row>
    <row r="86" spans="1:39">
      <c r="B86" t="n">
        <v>34</v>
      </c>
      <c r="C86" t="n">
        <v>34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0.0034</v>
      </c>
      <c r="Q86" t="n">
        <v>0.00282</v>
      </c>
      <c r="R86" t="n">
        <v>0.00582</v>
      </c>
      <c r="S86" t="n">
        <v>0.00225</v>
      </c>
      <c r="T86" t="n">
        <v>0.00199</v>
      </c>
      <c r="U86" t="n">
        <v>0.00199</v>
      </c>
      <c r="V86" t="n">
        <v>0.00227</v>
      </c>
      <c r="W86" t="n">
        <v>0.00539</v>
      </c>
      <c r="X86" t="n">
        <v>0.00539</v>
      </c>
      <c r="Y86" t="n">
        <v>0.00199</v>
      </c>
      <c r="Z86" t="n">
        <v>0.00199</v>
      </c>
      <c r="AA86" t="n">
        <v>0.00199</v>
      </c>
      <c r="AB86" t="n">
        <v>0.4942220675252348</v>
      </c>
      <c r="AC86" t="n">
        <v>5.637123544750532</v>
      </c>
      <c r="AD86" t="n">
        <v>200.566</v>
      </c>
      <c r="AE86" t="n">
        <v>0.04</v>
      </c>
      <c r="AF86" t="n">
        <v>1615</v>
      </c>
      <c r="AG86" t="n">
        <v>5225</v>
      </c>
      <c r="AH86" t="n">
        <v>5528</v>
      </c>
      <c r="AI86" t="n">
        <v>5849</v>
      </c>
    </row>
    <row r="87" spans="1:39">
      <c r="B87" t="n">
        <v>34</v>
      </c>
      <c r="C87" t="n">
        <v>34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0.0034</v>
      </c>
      <c r="Q87" t="n">
        <v>0.00282</v>
      </c>
      <c r="R87" t="n">
        <v>0.00582</v>
      </c>
      <c r="S87" t="n">
        <v>0.00225</v>
      </c>
      <c r="T87" t="n">
        <v>0.00199</v>
      </c>
      <c r="U87" t="n">
        <v>0.00199</v>
      </c>
      <c r="V87" t="n">
        <v>0.00227</v>
      </c>
      <c r="W87" t="n">
        <v>0.00539</v>
      </c>
      <c r="X87" t="n">
        <v>0.00539</v>
      </c>
      <c r="Y87" t="n">
        <v>0.00199</v>
      </c>
      <c r="Z87" t="n">
        <v>0.00199</v>
      </c>
      <c r="AA87" t="n">
        <v>0.00199</v>
      </c>
      <c r="AB87" t="n">
        <v>0.4942220675252348</v>
      </c>
      <c r="AC87" t="n">
        <v>5.637123544750532</v>
      </c>
      <c r="AD87" t="n">
        <v>200.566</v>
      </c>
      <c r="AE87" t="n">
        <v>0.045</v>
      </c>
      <c r="AF87" t="n">
        <v>1525</v>
      </c>
      <c r="AG87" t="n">
        <v>4644</v>
      </c>
      <c r="AH87" t="n">
        <v>4914</v>
      </c>
      <c r="AI87" t="n">
        <v>5199</v>
      </c>
    </row>
    <row r="88" spans="1:39">
      <c r="B88" t="n">
        <v>34</v>
      </c>
      <c r="C88" t="n">
        <v>34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0.0034</v>
      </c>
      <c r="Q88" t="n">
        <v>0.00282</v>
      </c>
      <c r="R88" t="n">
        <v>0.00582</v>
      </c>
      <c r="S88" t="n">
        <v>0.00225</v>
      </c>
      <c r="T88" t="n">
        <v>0.00199</v>
      </c>
      <c r="U88" t="n">
        <v>0.00199</v>
      </c>
      <c r="V88" t="n">
        <v>0.00227</v>
      </c>
      <c r="W88" t="n">
        <v>0.00539</v>
      </c>
      <c r="X88" t="n">
        <v>0.00539</v>
      </c>
      <c r="Y88" t="n">
        <v>0.00199</v>
      </c>
      <c r="Z88" t="n">
        <v>0.00199</v>
      </c>
      <c r="AA88" t="n">
        <v>0.00199</v>
      </c>
      <c r="AB88" t="n">
        <v>0.4942220675252348</v>
      </c>
      <c r="AC88" t="n">
        <v>5.637123544750532</v>
      </c>
      <c r="AD88" t="n">
        <v>200.566</v>
      </c>
      <c r="AE88" t="n">
        <v>0.05</v>
      </c>
      <c r="AF88" t="n">
        <v>1443</v>
      </c>
      <c r="AG88" t="n">
        <v>4180</v>
      </c>
      <c r="AH88" t="n">
        <v>4422</v>
      </c>
      <c r="AI88" t="n">
        <v>4679</v>
      </c>
    </row>
    <row r="89" spans="1:39">
      <c r="B89" t="n">
        <v>34</v>
      </c>
      <c r="C89" t="n">
        <v>34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0.0034</v>
      </c>
      <c r="Q89" t="n">
        <v>0.00282</v>
      </c>
      <c r="R89" t="n">
        <v>0.00582</v>
      </c>
      <c r="S89" t="n">
        <v>0.00225</v>
      </c>
      <c r="T89" t="n">
        <v>0.00199</v>
      </c>
      <c r="U89" t="n">
        <v>0.00199</v>
      </c>
      <c r="V89" t="n">
        <v>0.00227</v>
      </c>
      <c r="W89" t="n">
        <v>0.00539</v>
      </c>
      <c r="X89" t="n">
        <v>0.00539</v>
      </c>
      <c r="Y89" t="n">
        <v>0.00199</v>
      </c>
      <c r="Z89" t="n">
        <v>0.00199</v>
      </c>
      <c r="AA89" t="n">
        <v>0.00199</v>
      </c>
      <c r="AB89" t="n">
        <v>0.4942220675252348</v>
      </c>
      <c r="AC89" t="n">
        <v>5.637123544750532</v>
      </c>
      <c r="AD89" t="n">
        <v>200.566</v>
      </c>
      <c r="AE89" t="n">
        <v>0.055</v>
      </c>
      <c r="AF89" t="n">
        <v>1367</v>
      </c>
      <c r="AG89" t="n">
        <v>3800</v>
      </c>
      <c r="AH89" t="n">
        <v>4020</v>
      </c>
      <c r="AI89" t="n">
        <v>4254</v>
      </c>
    </row>
    <row r="90" spans="1:39">
      <c r="B90" t="n">
        <v>34</v>
      </c>
      <c r="C90" t="n">
        <v>34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0.0034</v>
      </c>
      <c r="Q90" t="n">
        <v>0.00282</v>
      </c>
      <c r="R90" t="n">
        <v>0.00582</v>
      </c>
      <c r="S90" t="n">
        <v>0.00225</v>
      </c>
      <c r="T90" t="n">
        <v>0.00199</v>
      </c>
      <c r="U90" t="n">
        <v>0.00199</v>
      </c>
      <c r="V90" t="n">
        <v>0.00227</v>
      </c>
      <c r="W90" t="n">
        <v>0.00539</v>
      </c>
      <c r="X90" t="n">
        <v>0.00539</v>
      </c>
      <c r="Y90" t="n">
        <v>0.00199</v>
      </c>
      <c r="Z90" t="n">
        <v>0.00199</v>
      </c>
      <c r="AA90" t="n">
        <v>0.00199</v>
      </c>
      <c r="AB90" t="n">
        <v>0.4942220675252348</v>
      </c>
      <c r="AC90" t="n">
        <v>5.637123544750532</v>
      </c>
      <c r="AD90" t="n">
        <v>200.566</v>
      </c>
      <c r="AE90" t="n">
        <v>0.06</v>
      </c>
      <c r="AF90" t="n">
        <v>1298</v>
      </c>
      <c r="AG90" t="n">
        <v>3483</v>
      </c>
      <c r="AH90" t="n">
        <v>3685</v>
      </c>
      <c r="AI90" t="n">
        <v>3899</v>
      </c>
    </row>
    <row r="91" spans="1:39">
      <c r="B91" t="n">
        <v>34</v>
      </c>
      <c r="C91" t="n">
        <v>34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0.0034</v>
      </c>
      <c r="Q91" t="n">
        <v>0.00282</v>
      </c>
      <c r="R91" t="n">
        <v>0.00582</v>
      </c>
      <c r="S91" t="n">
        <v>0.00225</v>
      </c>
      <c r="T91" t="n">
        <v>0.00199</v>
      </c>
      <c r="U91" t="n">
        <v>0.00199</v>
      </c>
      <c r="V91" t="n">
        <v>0.00227</v>
      </c>
      <c r="W91" t="n">
        <v>0.00539</v>
      </c>
      <c r="X91" t="n">
        <v>0.00539</v>
      </c>
      <c r="Y91" t="n">
        <v>0.00199</v>
      </c>
      <c r="Z91" t="n">
        <v>0.00199</v>
      </c>
      <c r="AA91" t="n">
        <v>0.00199</v>
      </c>
      <c r="AB91" t="n">
        <v>0.4942220675252348</v>
      </c>
      <c r="AC91" t="n">
        <v>5.637123544750532</v>
      </c>
      <c r="AD91" t="n">
        <v>200.566</v>
      </c>
      <c r="AE91" t="n">
        <v>0.065</v>
      </c>
      <c r="AF91" t="n">
        <v>1233</v>
      </c>
      <c r="AG91" t="n">
        <v>3215</v>
      </c>
      <c r="AH91" t="n">
        <v>3402</v>
      </c>
      <c r="AI91" t="n">
        <v>3599</v>
      </c>
    </row>
    <row r="92" spans="1:39">
      <c r="B92" t="n">
        <v>34</v>
      </c>
      <c r="C92" t="n">
        <v>34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0.0034</v>
      </c>
      <c r="Q92" t="n">
        <v>0.00282</v>
      </c>
      <c r="R92" t="n">
        <v>0.00582</v>
      </c>
      <c r="S92" t="n">
        <v>0.00225</v>
      </c>
      <c r="T92" t="n">
        <v>0.00199</v>
      </c>
      <c r="U92" t="n">
        <v>0.00199</v>
      </c>
      <c r="V92" t="n">
        <v>0.00227</v>
      </c>
      <c r="W92" t="n">
        <v>0.00539</v>
      </c>
      <c r="X92" t="n">
        <v>0.00539</v>
      </c>
      <c r="Y92" t="n">
        <v>0.00199</v>
      </c>
      <c r="Z92" t="n">
        <v>0.00199</v>
      </c>
      <c r="AA92" t="n">
        <v>0.00199</v>
      </c>
      <c r="AB92" t="n">
        <v>0.4942220675252348</v>
      </c>
      <c r="AC92" t="n">
        <v>5.637123544750532</v>
      </c>
      <c r="AD92" t="n">
        <v>200.566</v>
      </c>
      <c r="AE92" t="n">
        <v>0.07000000000000001</v>
      </c>
      <c r="AF92" t="n">
        <v>1174</v>
      </c>
      <c r="AG92" t="n">
        <v>2986</v>
      </c>
      <c r="AH92" t="n">
        <v>3159</v>
      </c>
      <c r="AI92" t="n">
        <v>3342</v>
      </c>
    </row>
    <row r="93" spans="1:39">
      <c r="B93" t="n">
        <v>34</v>
      </c>
      <c r="C93" t="n">
        <v>34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0.00314</v>
      </c>
      <c r="Q93" t="n">
        <v>0.00262</v>
      </c>
      <c r="R93" t="n">
        <v>0.00538</v>
      </c>
      <c r="S93" t="n">
        <v>0.00209</v>
      </c>
      <c r="T93" t="n">
        <v>0.00198</v>
      </c>
      <c r="U93" t="n">
        <v>0.00198</v>
      </c>
      <c r="V93" t="n">
        <v>0.00211</v>
      </c>
      <c r="W93" t="n">
        <v>0.00499</v>
      </c>
      <c r="X93" t="n">
        <v>0.00499</v>
      </c>
      <c r="Y93" t="n">
        <v>0.00198</v>
      </c>
      <c r="Z93" t="n">
        <v>0.00198</v>
      </c>
      <c r="AA93" t="n">
        <v>0.00198</v>
      </c>
      <c r="AB93" t="n">
        <v>0.5386913694049047</v>
      </c>
      <c r="AC93" t="n">
        <v>5.747395637158597</v>
      </c>
      <c r="AD93" t="n">
        <v>215.016</v>
      </c>
      <c r="AE93" t="n">
        <v>0.03</v>
      </c>
      <c r="AF93" t="n">
        <v>1659</v>
      </c>
      <c r="AG93" t="n">
        <v>6367</v>
      </c>
      <c r="AH93" t="n">
        <v>6744</v>
      </c>
      <c r="AI93" t="n">
        <v>7143</v>
      </c>
    </row>
    <row r="94" spans="1:39">
      <c r="B94" t="n">
        <v>34</v>
      </c>
      <c r="C94" t="n">
        <v>34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0.00314</v>
      </c>
      <c r="Q94" t="n">
        <v>0.00262</v>
      </c>
      <c r="R94" t="n">
        <v>0.00538</v>
      </c>
      <c r="S94" t="n">
        <v>0.00209</v>
      </c>
      <c r="T94" t="n">
        <v>0.00198</v>
      </c>
      <c r="U94" t="n">
        <v>0.00198</v>
      </c>
      <c r="V94" t="n">
        <v>0.00211</v>
      </c>
      <c r="W94" t="n">
        <v>0.00499</v>
      </c>
      <c r="X94" t="n">
        <v>0.00499</v>
      </c>
      <c r="Y94" t="n">
        <v>0.00198</v>
      </c>
      <c r="Z94" t="n">
        <v>0.00198</v>
      </c>
      <c r="AA94" t="n">
        <v>0.00198</v>
      </c>
      <c r="AB94" t="n">
        <v>0.5386913694049047</v>
      </c>
      <c r="AC94" t="n">
        <v>5.747395637158597</v>
      </c>
      <c r="AD94" t="n">
        <v>215.016</v>
      </c>
      <c r="AE94" t="n">
        <v>0.035</v>
      </c>
      <c r="AF94" t="n">
        <v>1560</v>
      </c>
      <c r="AG94" t="n">
        <v>5457</v>
      </c>
      <c r="AH94" t="n">
        <v>5780</v>
      </c>
      <c r="AI94" t="n">
        <v>6122</v>
      </c>
    </row>
    <row r="95" spans="1:39">
      <c r="B95" t="n">
        <v>34</v>
      </c>
      <c r="C95" t="n">
        <v>34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0.00314</v>
      </c>
      <c r="Q95" t="n">
        <v>0.00262</v>
      </c>
      <c r="R95" t="n">
        <v>0.00538</v>
      </c>
      <c r="S95" t="n">
        <v>0.00209</v>
      </c>
      <c r="T95" t="n">
        <v>0.00198</v>
      </c>
      <c r="U95" t="n">
        <v>0.00198</v>
      </c>
      <c r="V95" t="n">
        <v>0.00211</v>
      </c>
      <c r="W95" t="n">
        <v>0.00499</v>
      </c>
      <c r="X95" t="n">
        <v>0.00499</v>
      </c>
      <c r="Y95" t="n">
        <v>0.00198</v>
      </c>
      <c r="Z95" t="n">
        <v>0.00198</v>
      </c>
      <c r="AA95" t="n">
        <v>0.00198</v>
      </c>
      <c r="AB95" t="n">
        <v>0.5386913694049047</v>
      </c>
      <c r="AC95" t="n">
        <v>5.747395637158597</v>
      </c>
      <c r="AD95" t="n">
        <v>215.016</v>
      </c>
      <c r="AE95" t="n">
        <v>0.04</v>
      </c>
      <c r="AF95" t="n">
        <v>1470</v>
      </c>
      <c r="AG95" t="n">
        <v>4775</v>
      </c>
      <c r="AH95" t="n">
        <v>5058</v>
      </c>
      <c r="AI95" t="n">
        <v>5357</v>
      </c>
    </row>
    <row r="96" spans="1:39">
      <c r="B96" t="n">
        <v>34</v>
      </c>
      <c r="C96" t="n">
        <v>34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0.00314</v>
      </c>
      <c r="Q96" t="n">
        <v>0.00262</v>
      </c>
      <c r="R96" t="n">
        <v>0.00538</v>
      </c>
      <c r="S96" t="n">
        <v>0.00209</v>
      </c>
      <c r="T96" t="n">
        <v>0.00198</v>
      </c>
      <c r="U96" t="n">
        <v>0.00198</v>
      </c>
      <c r="V96" t="n">
        <v>0.00211</v>
      </c>
      <c r="W96" t="n">
        <v>0.00499</v>
      </c>
      <c r="X96" t="n">
        <v>0.00499</v>
      </c>
      <c r="Y96" t="n">
        <v>0.00198</v>
      </c>
      <c r="Z96" t="n">
        <v>0.00198</v>
      </c>
      <c r="AA96" t="n">
        <v>0.00198</v>
      </c>
      <c r="AB96" t="n">
        <v>0.5386913694049047</v>
      </c>
      <c r="AC96" t="n">
        <v>5.747395637158597</v>
      </c>
      <c r="AD96" t="n">
        <v>215.016</v>
      </c>
      <c r="AE96" t="n">
        <v>0.045</v>
      </c>
      <c r="AF96" t="n">
        <v>1388</v>
      </c>
      <c r="AG96" t="n">
        <v>4245</v>
      </c>
      <c r="AH96" t="n">
        <v>4496</v>
      </c>
      <c r="AI96" t="n">
        <v>4762</v>
      </c>
    </row>
    <row r="97" spans="1:39">
      <c r="B97" t="n">
        <v>34</v>
      </c>
      <c r="C97" t="n">
        <v>34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0.00314</v>
      </c>
      <c r="Q97" t="n">
        <v>0.00262</v>
      </c>
      <c r="R97" t="n">
        <v>0.00538</v>
      </c>
      <c r="S97" t="n">
        <v>0.00209</v>
      </c>
      <c r="T97" t="n">
        <v>0.00198</v>
      </c>
      <c r="U97" t="n">
        <v>0.00198</v>
      </c>
      <c r="V97" t="n">
        <v>0.00211</v>
      </c>
      <c r="W97" t="n">
        <v>0.00499</v>
      </c>
      <c r="X97" t="n">
        <v>0.00499</v>
      </c>
      <c r="Y97" t="n">
        <v>0.00198</v>
      </c>
      <c r="Z97" t="n">
        <v>0.00198</v>
      </c>
      <c r="AA97" t="n">
        <v>0.00198</v>
      </c>
      <c r="AB97" t="n">
        <v>0.5386913694049047</v>
      </c>
      <c r="AC97" t="n">
        <v>5.747395637158597</v>
      </c>
      <c r="AD97" t="n">
        <v>215.016</v>
      </c>
      <c r="AE97" t="n">
        <v>0.05</v>
      </c>
      <c r="AF97" t="n">
        <v>1312</v>
      </c>
      <c r="AG97" t="n">
        <v>3820</v>
      </c>
      <c r="AH97" t="n">
        <v>4046</v>
      </c>
      <c r="AI97" t="n">
        <v>4286</v>
      </c>
    </row>
    <row r="98" spans="1:39">
      <c r="B98" t="n">
        <v>34</v>
      </c>
      <c r="C98" t="n">
        <v>34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0.00314</v>
      </c>
      <c r="Q98" t="n">
        <v>0.00262</v>
      </c>
      <c r="R98" t="n">
        <v>0.00538</v>
      </c>
      <c r="S98" t="n">
        <v>0.00209</v>
      </c>
      <c r="T98" t="n">
        <v>0.00198</v>
      </c>
      <c r="U98" t="n">
        <v>0.00198</v>
      </c>
      <c r="V98" t="n">
        <v>0.00211</v>
      </c>
      <c r="W98" t="n">
        <v>0.00499</v>
      </c>
      <c r="X98" t="n">
        <v>0.00499</v>
      </c>
      <c r="Y98" t="n">
        <v>0.00198</v>
      </c>
      <c r="Z98" t="n">
        <v>0.00198</v>
      </c>
      <c r="AA98" t="n">
        <v>0.00198</v>
      </c>
      <c r="AB98" t="n">
        <v>0.5386913694049047</v>
      </c>
      <c r="AC98" t="n">
        <v>5.747395637158597</v>
      </c>
      <c r="AD98" t="n">
        <v>215.016</v>
      </c>
      <c r="AE98" t="n">
        <v>0.055</v>
      </c>
      <c r="AF98" t="n">
        <v>1242</v>
      </c>
      <c r="AG98" t="n">
        <v>3473</v>
      </c>
      <c r="AH98" t="n">
        <v>3678</v>
      </c>
      <c r="AI98" t="n">
        <v>3896</v>
      </c>
    </row>
    <row r="99" spans="1:39">
      <c r="B99" t="n">
        <v>34</v>
      </c>
      <c r="C99" t="n">
        <v>34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0.00314</v>
      </c>
      <c r="Q99" t="n">
        <v>0.00262</v>
      </c>
      <c r="R99" t="n">
        <v>0.00538</v>
      </c>
      <c r="S99" t="n">
        <v>0.00209</v>
      </c>
      <c r="T99" t="n">
        <v>0.00198</v>
      </c>
      <c r="U99" t="n">
        <v>0.00198</v>
      </c>
      <c r="V99" t="n">
        <v>0.00211</v>
      </c>
      <c r="W99" t="n">
        <v>0.00499</v>
      </c>
      <c r="X99" t="n">
        <v>0.00499</v>
      </c>
      <c r="Y99" t="n">
        <v>0.00198</v>
      </c>
      <c r="Z99" t="n">
        <v>0.00198</v>
      </c>
      <c r="AA99" t="n">
        <v>0.00198</v>
      </c>
      <c r="AB99" t="n">
        <v>0.5386913694049047</v>
      </c>
      <c r="AC99" t="n">
        <v>5.747395637158597</v>
      </c>
      <c r="AD99" t="n">
        <v>215.016</v>
      </c>
      <c r="AE99" t="n">
        <v>0.06</v>
      </c>
      <c r="AF99" t="n">
        <v>1178</v>
      </c>
      <c r="AG99" t="n">
        <v>3183</v>
      </c>
      <c r="AH99" t="n">
        <v>3372</v>
      </c>
      <c r="AI99" t="n">
        <v>3571</v>
      </c>
    </row>
    <row r="100" spans="1:39">
      <c r="B100" t="n">
        <v>34</v>
      </c>
      <c r="C100" t="n">
        <v>34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0.00314</v>
      </c>
      <c r="Q100" t="n">
        <v>0.00262</v>
      </c>
      <c r="R100" t="n">
        <v>0.00538</v>
      </c>
      <c r="S100" t="n">
        <v>0.00209</v>
      </c>
      <c r="T100" t="n">
        <v>0.00198</v>
      </c>
      <c r="U100" t="n">
        <v>0.00198</v>
      </c>
      <c r="V100" t="n">
        <v>0.00211</v>
      </c>
      <c r="W100" t="n">
        <v>0.00499</v>
      </c>
      <c r="X100" t="n">
        <v>0.00499</v>
      </c>
      <c r="Y100" t="n">
        <v>0.00198</v>
      </c>
      <c r="Z100" t="n">
        <v>0.00198</v>
      </c>
      <c r="AA100" t="n">
        <v>0.00198</v>
      </c>
      <c r="AB100" t="n">
        <v>0.5386913694049047</v>
      </c>
      <c r="AC100" t="n">
        <v>5.747395637158597</v>
      </c>
      <c r="AD100" t="n">
        <v>215.016</v>
      </c>
      <c r="AE100" t="n">
        <v>0.065</v>
      </c>
      <c r="AF100" t="n">
        <v>1119</v>
      </c>
      <c r="AG100" t="n">
        <v>2939</v>
      </c>
      <c r="AH100" t="n">
        <v>3112</v>
      </c>
      <c r="AI100" t="n">
        <v>3297</v>
      </c>
    </row>
    <row r="101" spans="1:39">
      <c r="B101" t="n">
        <v>34</v>
      </c>
      <c r="C101" t="n">
        <v>34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0.00314</v>
      </c>
      <c r="Q101" t="n">
        <v>0.00262</v>
      </c>
      <c r="R101" t="n">
        <v>0.00538</v>
      </c>
      <c r="S101" t="n">
        <v>0.00209</v>
      </c>
      <c r="T101" t="n">
        <v>0.00198</v>
      </c>
      <c r="U101" t="n">
        <v>0.00198</v>
      </c>
      <c r="V101" t="n">
        <v>0.00211</v>
      </c>
      <c r="W101" t="n">
        <v>0.00499</v>
      </c>
      <c r="X101" t="n">
        <v>0.00499</v>
      </c>
      <c r="Y101" t="n">
        <v>0.00198</v>
      </c>
      <c r="Z101" t="n">
        <v>0.00198</v>
      </c>
      <c r="AA101" t="n">
        <v>0.00198</v>
      </c>
      <c r="AB101" t="n">
        <v>0.5386913694049047</v>
      </c>
      <c r="AC101" t="n">
        <v>5.747395637158597</v>
      </c>
      <c r="AD101" t="n">
        <v>215.016</v>
      </c>
      <c r="AE101" t="n">
        <v>0.07000000000000001</v>
      </c>
      <c r="AF101" t="n">
        <v>1064</v>
      </c>
      <c r="AG101" t="n">
        <v>2729</v>
      </c>
      <c r="AH101" t="n">
        <v>2890</v>
      </c>
      <c r="AI101" t="n">
        <v>3061</v>
      </c>
    </row>
    <row r="102" spans="1:39">
      <c r="B102" t="n">
        <v>34</v>
      </c>
      <c r="C102" t="n">
        <v>34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0.00311</v>
      </c>
      <c r="Q102" t="n">
        <v>0.00259</v>
      </c>
      <c r="R102" t="n">
        <v>0.00532</v>
      </c>
      <c r="S102" t="n">
        <v>0.00206</v>
      </c>
      <c r="T102" t="n">
        <v>0.00198</v>
      </c>
      <c r="U102" t="n">
        <v>0.00198</v>
      </c>
      <c r="V102" t="n">
        <v>0.00208</v>
      </c>
      <c r="W102" t="n">
        <v>0.00494</v>
      </c>
      <c r="X102" t="n">
        <v>0.00494</v>
      </c>
      <c r="Y102" t="n">
        <v>0.00198</v>
      </c>
      <c r="Z102" t="n">
        <v>0.00198</v>
      </c>
      <c r="AA102" t="n">
        <v>0.00198</v>
      </c>
      <c r="AB102" t="n">
        <v>0.5577248756645515</v>
      </c>
      <c r="AC102" t="n">
        <v>6.463634444534425</v>
      </c>
      <c r="AD102" t="n">
        <v>215.016</v>
      </c>
      <c r="AE102" t="n">
        <v>0.03</v>
      </c>
      <c r="AF102" t="n">
        <v>1444</v>
      </c>
      <c r="AG102" t="n">
        <v>5085</v>
      </c>
      <c r="AH102" t="n">
        <v>5968</v>
      </c>
      <c r="AI102" t="n">
        <v>6367</v>
      </c>
    </row>
    <row r="103" spans="1:39">
      <c r="B103" t="n">
        <v>34</v>
      </c>
      <c r="C103" t="n">
        <v>34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0.00311</v>
      </c>
      <c r="Q103" t="n">
        <v>0.00259</v>
      </c>
      <c r="R103" t="n">
        <v>0.00532</v>
      </c>
      <c r="S103" t="n">
        <v>0.00206</v>
      </c>
      <c r="T103" t="n">
        <v>0.00198</v>
      </c>
      <c r="U103" t="n">
        <v>0.00198</v>
      </c>
      <c r="V103" t="n">
        <v>0.00208</v>
      </c>
      <c r="W103" t="n">
        <v>0.00494</v>
      </c>
      <c r="X103" t="n">
        <v>0.00494</v>
      </c>
      <c r="Y103" t="n">
        <v>0.00198</v>
      </c>
      <c r="Z103" t="n">
        <v>0.00198</v>
      </c>
      <c r="AA103" t="n">
        <v>0.00198</v>
      </c>
      <c r="AB103" t="n">
        <v>0.5577248756645515</v>
      </c>
      <c r="AC103" t="n">
        <v>6.463634444534425</v>
      </c>
      <c r="AD103" t="n">
        <v>215.016</v>
      </c>
      <c r="AE103" t="n">
        <v>0.035</v>
      </c>
      <c r="AF103" t="n">
        <v>1350</v>
      </c>
      <c r="AG103" t="n">
        <v>4390</v>
      </c>
      <c r="AH103" t="n">
        <v>5116</v>
      </c>
      <c r="AI103" t="n">
        <v>5457</v>
      </c>
    </row>
    <row r="104" spans="1:39">
      <c r="B104" t="n">
        <v>34</v>
      </c>
      <c r="C104" t="n">
        <v>34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0.00311</v>
      </c>
      <c r="Q104" t="n">
        <v>0.00259</v>
      </c>
      <c r="R104" t="n">
        <v>0.00532</v>
      </c>
      <c r="S104" t="n">
        <v>0.00206</v>
      </c>
      <c r="T104" t="n">
        <v>0.00198</v>
      </c>
      <c r="U104" t="n">
        <v>0.00198</v>
      </c>
      <c r="V104" t="n">
        <v>0.00208</v>
      </c>
      <c r="W104" t="n">
        <v>0.00494</v>
      </c>
      <c r="X104" t="n">
        <v>0.00494</v>
      </c>
      <c r="Y104" t="n">
        <v>0.00198</v>
      </c>
      <c r="Z104" t="n">
        <v>0.00198</v>
      </c>
      <c r="AA104" t="n">
        <v>0.00198</v>
      </c>
      <c r="AB104" t="n">
        <v>0.5577248756645515</v>
      </c>
      <c r="AC104" t="n">
        <v>6.463634444534425</v>
      </c>
      <c r="AD104" t="n">
        <v>215.016</v>
      </c>
      <c r="AE104" t="n">
        <v>0.04</v>
      </c>
      <c r="AF104" t="n">
        <v>1265</v>
      </c>
      <c r="AG104" t="n">
        <v>3865</v>
      </c>
      <c r="AH104" t="n">
        <v>4476</v>
      </c>
      <c r="AI104" t="n">
        <v>4775</v>
      </c>
    </row>
    <row r="105" spans="1:39">
      <c r="B105" t="n">
        <v>34</v>
      </c>
      <c r="C105" t="n">
        <v>34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0.00311</v>
      </c>
      <c r="Q105" t="n">
        <v>0.00259</v>
      </c>
      <c r="R105" t="n">
        <v>0.00532</v>
      </c>
      <c r="S105" t="n">
        <v>0.00206</v>
      </c>
      <c r="T105" t="n">
        <v>0.00198</v>
      </c>
      <c r="U105" t="n">
        <v>0.00198</v>
      </c>
      <c r="V105" t="n">
        <v>0.00208</v>
      </c>
      <c r="W105" t="n">
        <v>0.00494</v>
      </c>
      <c r="X105" t="n">
        <v>0.00494</v>
      </c>
      <c r="Y105" t="n">
        <v>0.00198</v>
      </c>
      <c r="Z105" t="n">
        <v>0.00198</v>
      </c>
      <c r="AA105" t="n">
        <v>0.00198</v>
      </c>
      <c r="AB105" t="n">
        <v>0.5577248756645515</v>
      </c>
      <c r="AC105" t="n">
        <v>6.463634444534425</v>
      </c>
      <c r="AD105" t="n">
        <v>215.016</v>
      </c>
      <c r="AE105" t="n">
        <v>0.045</v>
      </c>
      <c r="AF105" t="n">
        <v>1188</v>
      </c>
      <c r="AG105" t="n">
        <v>3455</v>
      </c>
      <c r="AH105" t="n">
        <v>3979</v>
      </c>
      <c r="AI105" t="n">
        <v>4245</v>
      </c>
    </row>
    <row r="106" spans="1:39">
      <c r="B106" t="n">
        <v>34</v>
      </c>
      <c r="C106" t="n">
        <v>34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0.00311</v>
      </c>
      <c r="Q106" t="n">
        <v>0.00259</v>
      </c>
      <c r="R106" t="n">
        <v>0.00532</v>
      </c>
      <c r="S106" t="n">
        <v>0.00206</v>
      </c>
      <c r="T106" t="n">
        <v>0.00198</v>
      </c>
      <c r="U106" t="n">
        <v>0.00198</v>
      </c>
      <c r="V106" t="n">
        <v>0.00208</v>
      </c>
      <c r="W106" t="n">
        <v>0.00494</v>
      </c>
      <c r="X106" t="n">
        <v>0.00494</v>
      </c>
      <c r="Y106" t="n">
        <v>0.00198</v>
      </c>
      <c r="Z106" t="n">
        <v>0.00198</v>
      </c>
      <c r="AA106" t="n">
        <v>0.00198</v>
      </c>
      <c r="AB106" t="n">
        <v>0.5577248756645515</v>
      </c>
      <c r="AC106" t="n">
        <v>6.463634444534425</v>
      </c>
      <c r="AD106" t="n">
        <v>215.016</v>
      </c>
      <c r="AE106" t="n">
        <v>0.05</v>
      </c>
      <c r="AF106" t="n">
        <v>1117</v>
      </c>
      <c r="AG106" t="n">
        <v>3123</v>
      </c>
      <c r="AH106" t="n">
        <v>3581</v>
      </c>
      <c r="AI106" t="n">
        <v>3820</v>
      </c>
    </row>
    <row r="107" spans="1:39">
      <c r="B107" t="n">
        <v>34</v>
      </c>
      <c r="C107" t="n">
        <v>34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0.00311</v>
      </c>
      <c r="Q107" t="n">
        <v>0.00259</v>
      </c>
      <c r="R107" t="n">
        <v>0.00532</v>
      </c>
      <c r="S107" t="n">
        <v>0.00206</v>
      </c>
      <c r="T107" t="n">
        <v>0.00198</v>
      </c>
      <c r="U107" t="n">
        <v>0.00198</v>
      </c>
      <c r="V107" t="n">
        <v>0.00208</v>
      </c>
      <c r="W107" t="n">
        <v>0.00494</v>
      </c>
      <c r="X107" t="n">
        <v>0.00494</v>
      </c>
      <c r="Y107" t="n">
        <v>0.00198</v>
      </c>
      <c r="Z107" t="n">
        <v>0.00198</v>
      </c>
      <c r="AA107" t="n">
        <v>0.00198</v>
      </c>
      <c r="AB107" t="n">
        <v>0.5577248756645515</v>
      </c>
      <c r="AC107" t="n">
        <v>6.463634444534425</v>
      </c>
      <c r="AD107" t="n">
        <v>215.016</v>
      </c>
      <c r="AE107" t="n">
        <v>0.055</v>
      </c>
      <c r="AF107" t="n">
        <v>1053</v>
      </c>
      <c r="AG107" t="n">
        <v>2850</v>
      </c>
      <c r="AH107" t="n">
        <v>3256</v>
      </c>
      <c r="AI107" t="n">
        <v>3473</v>
      </c>
    </row>
    <row r="108" spans="1:39">
      <c r="B108" t="n">
        <v>34</v>
      </c>
      <c r="C108" t="n">
        <v>34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0.00311</v>
      </c>
      <c r="Q108" t="n">
        <v>0.00259</v>
      </c>
      <c r="R108" t="n">
        <v>0.00532</v>
      </c>
      <c r="S108" t="n">
        <v>0.00206</v>
      </c>
      <c r="T108" t="n">
        <v>0.00198</v>
      </c>
      <c r="U108" t="n">
        <v>0.00198</v>
      </c>
      <c r="V108" t="n">
        <v>0.00208</v>
      </c>
      <c r="W108" t="n">
        <v>0.00494</v>
      </c>
      <c r="X108" t="n">
        <v>0.00494</v>
      </c>
      <c r="Y108" t="n">
        <v>0.00198</v>
      </c>
      <c r="Z108" t="n">
        <v>0.00198</v>
      </c>
      <c r="AA108" t="n">
        <v>0.00198</v>
      </c>
      <c r="AB108" t="n">
        <v>0.5577248756645515</v>
      </c>
      <c r="AC108" t="n">
        <v>6.463634444534425</v>
      </c>
      <c r="AD108" t="n">
        <v>215.016</v>
      </c>
      <c r="AE108" t="n">
        <v>0.06</v>
      </c>
      <c r="AF108" t="n">
        <v>995</v>
      </c>
      <c r="AG108" t="n">
        <v>2621</v>
      </c>
      <c r="AH108" t="n">
        <v>2984</v>
      </c>
      <c r="AI108" t="n">
        <v>3183</v>
      </c>
    </row>
    <row r="109" spans="1:39">
      <c r="B109" t="n">
        <v>34</v>
      </c>
      <c r="C109" t="n">
        <v>34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0.00311</v>
      </c>
      <c r="Q109" t="n">
        <v>0.00259</v>
      </c>
      <c r="R109" t="n">
        <v>0.00532</v>
      </c>
      <c r="S109" t="n">
        <v>0.00206</v>
      </c>
      <c r="T109" t="n">
        <v>0.00198</v>
      </c>
      <c r="U109" t="n">
        <v>0.00198</v>
      </c>
      <c r="V109" t="n">
        <v>0.00208</v>
      </c>
      <c r="W109" t="n">
        <v>0.00494</v>
      </c>
      <c r="X109" t="n">
        <v>0.00494</v>
      </c>
      <c r="Y109" t="n">
        <v>0.00198</v>
      </c>
      <c r="Z109" t="n">
        <v>0.00198</v>
      </c>
      <c r="AA109" t="n">
        <v>0.00198</v>
      </c>
      <c r="AB109" t="n">
        <v>0.5577248756645515</v>
      </c>
      <c r="AC109" t="n">
        <v>6.463634444534425</v>
      </c>
      <c r="AD109" t="n">
        <v>215.016</v>
      </c>
      <c r="AE109" t="n">
        <v>0.065</v>
      </c>
      <c r="AF109" t="n">
        <v>941</v>
      </c>
      <c r="AG109" t="n">
        <v>2426</v>
      </c>
      <c r="AH109" t="n">
        <v>2755</v>
      </c>
      <c r="AI109" t="n">
        <v>2939</v>
      </c>
    </row>
    <row r="110" spans="1:39">
      <c r="B110" t="n">
        <v>34</v>
      </c>
      <c r="C110" t="n">
        <v>34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0.00311</v>
      </c>
      <c r="Q110" t="n">
        <v>0.00259</v>
      </c>
      <c r="R110" t="n">
        <v>0.00532</v>
      </c>
      <c r="S110" t="n">
        <v>0.00206</v>
      </c>
      <c r="T110" t="n">
        <v>0.00198</v>
      </c>
      <c r="U110" t="n">
        <v>0.00198</v>
      </c>
      <c r="V110" t="n">
        <v>0.00208</v>
      </c>
      <c r="W110" t="n">
        <v>0.00494</v>
      </c>
      <c r="X110" t="n">
        <v>0.00494</v>
      </c>
      <c r="Y110" t="n">
        <v>0.00198</v>
      </c>
      <c r="Z110" t="n">
        <v>0.00198</v>
      </c>
      <c r="AA110" t="n">
        <v>0.00198</v>
      </c>
      <c r="AB110" t="n">
        <v>0.5577248756645515</v>
      </c>
      <c r="AC110" t="n">
        <v>6.463634444534425</v>
      </c>
      <c r="AD110" t="n">
        <v>215.016</v>
      </c>
      <c r="AE110" t="n">
        <v>0.07000000000000001</v>
      </c>
      <c r="AF110" t="n">
        <v>892</v>
      </c>
      <c r="AG110" t="n">
        <v>2258</v>
      </c>
      <c r="AH110" t="n">
        <v>2558</v>
      </c>
      <c r="AI110" t="n">
        <v>2729</v>
      </c>
    </row>
    <row r="111" spans="1:39">
      <c r="B111" t="n">
        <v>34</v>
      </c>
      <c r="C111" t="n">
        <v>34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0.00308</v>
      </c>
      <c r="Q111" t="n">
        <v>0.00256</v>
      </c>
      <c r="R111" t="n">
        <v>0.00527</v>
      </c>
      <c r="S111" t="n">
        <v>0.00204</v>
      </c>
      <c r="T111" t="n">
        <v>0.00198</v>
      </c>
      <c r="U111" t="n">
        <v>0.00198</v>
      </c>
      <c r="V111" t="n">
        <v>0.00206</v>
      </c>
      <c r="W111" t="n">
        <v>0.00488</v>
      </c>
      <c r="X111" t="n">
        <v>0.00488</v>
      </c>
      <c r="Y111" t="n">
        <v>0.00198</v>
      </c>
      <c r="Z111" t="n">
        <v>0.00198</v>
      </c>
      <c r="AA111" t="n">
        <v>0.00198</v>
      </c>
      <c r="AB111" t="n">
        <v>0.5846301020408163</v>
      </c>
      <c r="AC111" t="n">
        <v>6.617704419659473</v>
      </c>
      <c r="AD111" t="n">
        <v>215.016</v>
      </c>
      <c r="AE111" t="n">
        <v>0.03</v>
      </c>
      <c r="AF111" t="n">
        <v>1402</v>
      </c>
      <c r="AG111" t="n">
        <v>4739</v>
      </c>
      <c r="AH111" t="n">
        <v>5812</v>
      </c>
      <c r="AI111" t="n">
        <v>6209</v>
      </c>
    </row>
    <row r="112" spans="1:39">
      <c r="B112" t="n">
        <v>34</v>
      </c>
      <c r="C112" t="n">
        <v>34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0.00308</v>
      </c>
      <c r="Q112" t="n">
        <v>0.00256</v>
      </c>
      <c r="R112" t="n">
        <v>0.00527</v>
      </c>
      <c r="S112" t="n">
        <v>0.00204</v>
      </c>
      <c r="T112" t="n">
        <v>0.00198</v>
      </c>
      <c r="U112" t="n">
        <v>0.00198</v>
      </c>
      <c r="V112" t="n">
        <v>0.00206</v>
      </c>
      <c r="W112" t="n">
        <v>0.00488</v>
      </c>
      <c r="X112" t="n">
        <v>0.00488</v>
      </c>
      <c r="Y112" t="n">
        <v>0.00198</v>
      </c>
      <c r="Z112" t="n">
        <v>0.00198</v>
      </c>
      <c r="AA112" t="n">
        <v>0.00198</v>
      </c>
      <c r="AB112" t="n">
        <v>0.5846301020408163</v>
      </c>
      <c r="AC112" t="n">
        <v>6.617704419659473</v>
      </c>
      <c r="AD112" t="n">
        <v>215.016</v>
      </c>
      <c r="AE112" t="n">
        <v>0.035</v>
      </c>
      <c r="AF112" t="n">
        <v>1309</v>
      </c>
      <c r="AG112" t="n">
        <v>4105</v>
      </c>
      <c r="AH112" t="n">
        <v>4981</v>
      </c>
      <c r="AI112" t="n">
        <v>5322</v>
      </c>
    </row>
    <row r="113" spans="1:39">
      <c r="B113" t="n">
        <v>34</v>
      </c>
      <c r="C113" t="n">
        <v>34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0.00308</v>
      </c>
      <c r="Q113" t="n">
        <v>0.00256</v>
      </c>
      <c r="R113" t="n">
        <v>0.00527</v>
      </c>
      <c r="S113" t="n">
        <v>0.00204</v>
      </c>
      <c r="T113" t="n">
        <v>0.00198</v>
      </c>
      <c r="U113" t="n">
        <v>0.00198</v>
      </c>
      <c r="V113" t="n">
        <v>0.00206</v>
      </c>
      <c r="W113" t="n">
        <v>0.00488</v>
      </c>
      <c r="X113" t="n">
        <v>0.00488</v>
      </c>
      <c r="Y113" t="n">
        <v>0.00198</v>
      </c>
      <c r="Z113" t="n">
        <v>0.00198</v>
      </c>
      <c r="AA113" t="n">
        <v>0.00198</v>
      </c>
      <c r="AB113" t="n">
        <v>0.5846301020408163</v>
      </c>
      <c r="AC113" t="n">
        <v>6.617704419659473</v>
      </c>
      <c r="AD113" t="n">
        <v>215.016</v>
      </c>
      <c r="AE113" t="n">
        <v>0.04</v>
      </c>
      <c r="AF113" t="n">
        <v>1225</v>
      </c>
      <c r="AG113" t="n">
        <v>3624</v>
      </c>
      <c r="AH113" t="n">
        <v>4359</v>
      </c>
      <c r="AI113" t="n">
        <v>4657</v>
      </c>
    </row>
    <row r="114" spans="1:39">
      <c r="B114" t="n">
        <v>34</v>
      </c>
      <c r="C114" t="n">
        <v>34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0.00308</v>
      </c>
      <c r="Q114" t="n">
        <v>0.00256</v>
      </c>
      <c r="R114" t="n">
        <v>0.00527</v>
      </c>
      <c r="S114" t="n">
        <v>0.00204</v>
      </c>
      <c r="T114" t="n">
        <v>0.00198</v>
      </c>
      <c r="U114" t="n">
        <v>0.00198</v>
      </c>
      <c r="V114" t="n">
        <v>0.00206</v>
      </c>
      <c r="W114" t="n">
        <v>0.00488</v>
      </c>
      <c r="X114" t="n">
        <v>0.00488</v>
      </c>
      <c r="Y114" t="n">
        <v>0.00198</v>
      </c>
      <c r="Z114" t="n">
        <v>0.00198</v>
      </c>
      <c r="AA114" t="n">
        <v>0.00198</v>
      </c>
      <c r="AB114" t="n">
        <v>0.5846301020408163</v>
      </c>
      <c r="AC114" t="n">
        <v>6.617704419659473</v>
      </c>
      <c r="AD114" t="n">
        <v>215.016</v>
      </c>
      <c r="AE114" t="n">
        <v>0.045</v>
      </c>
      <c r="AF114" t="n">
        <v>1149</v>
      </c>
      <c r="AG114" t="n">
        <v>3246</v>
      </c>
      <c r="AH114" t="n">
        <v>3874</v>
      </c>
      <c r="AI114" t="n">
        <v>4140</v>
      </c>
    </row>
    <row r="115" spans="1:39">
      <c r="B115" t="n">
        <v>34</v>
      </c>
      <c r="C115" t="n">
        <v>34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0.00308</v>
      </c>
      <c r="Q115" t="n">
        <v>0.00256</v>
      </c>
      <c r="R115" t="n">
        <v>0.00527</v>
      </c>
      <c r="S115" t="n">
        <v>0.00204</v>
      </c>
      <c r="T115" t="n">
        <v>0.00198</v>
      </c>
      <c r="U115" t="n">
        <v>0.00198</v>
      </c>
      <c r="V115" t="n">
        <v>0.00206</v>
      </c>
      <c r="W115" t="n">
        <v>0.00488</v>
      </c>
      <c r="X115" t="n">
        <v>0.00488</v>
      </c>
      <c r="Y115" t="n">
        <v>0.00198</v>
      </c>
      <c r="Z115" t="n">
        <v>0.00198</v>
      </c>
      <c r="AA115" t="n">
        <v>0.00198</v>
      </c>
      <c r="AB115" t="n">
        <v>0.5846301020408163</v>
      </c>
      <c r="AC115" t="n">
        <v>6.617704419659473</v>
      </c>
      <c r="AD115" t="n">
        <v>215.016</v>
      </c>
      <c r="AE115" t="n">
        <v>0.05</v>
      </c>
      <c r="AF115" t="n">
        <v>1080</v>
      </c>
      <c r="AG115" t="n">
        <v>2940</v>
      </c>
      <c r="AH115" t="n">
        <v>3487</v>
      </c>
      <c r="AI115" t="n">
        <v>3726</v>
      </c>
    </row>
    <row r="116" spans="1:39">
      <c r="B116" t="n">
        <v>34</v>
      </c>
      <c r="C116" t="n">
        <v>34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0.00308</v>
      </c>
      <c r="Q116" t="n">
        <v>0.00256</v>
      </c>
      <c r="R116" t="n">
        <v>0.00527</v>
      </c>
      <c r="S116" t="n">
        <v>0.00204</v>
      </c>
      <c r="T116" t="n">
        <v>0.00198</v>
      </c>
      <c r="U116" t="n">
        <v>0.00198</v>
      </c>
      <c r="V116" t="n">
        <v>0.00206</v>
      </c>
      <c r="W116" t="n">
        <v>0.00488</v>
      </c>
      <c r="X116" t="n">
        <v>0.00488</v>
      </c>
      <c r="Y116" t="n">
        <v>0.00198</v>
      </c>
      <c r="Z116" t="n">
        <v>0.00198</v>
      </c>
      <c r="AA116" t="n">
        <v>0.00198</v>
      </c>
      <c r="AB116" t="n">
        <v>0.5846301020408163</v>
      </c>
      <c r="AC116" t="n">
        <v>6.617704419659473</v>
      </c>
      <c r="AD116" t="n">
        <v>215.016</v>
      </c>
      <c r="AE116" t="n">
        <v>0.055</v>
      </c>
      <c r="AF116" t="n">
        <v>1017</v>
      </c>
      <c r="AG116" t="n">
        <v>2688</v>
      </c>
      <c r="AH116" t="n">
        <v>3170</v>
      </c>
      <c r="AI116" t="n">
        <v>3387</v>
      </c>
    </row>
    <row r="117" spans="1:39">
      <c r="B117" t="n">
        <v>34</v>
      </c>
      <c r="C117" t="n">
        <v>34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0.00308</v>
      </c>
      <c r="Q117" t="n">
        <v>0.00256</v>
      </c>
      <c r="R117" t="n">
        <v>0.00527</v>
      </c>
      <c r="S117" t="n">
        <v>0.00204</v>
      </c>
      <c r="T117" t="n">
        <v>0.00198</v>
      </c>
      <c r="U117" t="n">
        <v>0.00198</v>
      </c>
      <c r="V117" t="n">
        <v>0.00206</v>
      </c>
      <c r="W117" t="n">
        <v>0.00488</v>
      </c>
      <c r="X117" t="n">
        <v>0.00488</v>
      </c>
      <c r="Y117" t="n">
        <v>0.00198</v>
      </c>
      <c r="Z117" t="n">
        <v>0.00198</v>
      </c>
      <c r="AA117" t="n">
        <v>0.00198</v>
      </c>
      <c r="AB117" t="n">
        <v>0.5846301020408163</v>
      </c>
      <c r="AC117" t="n">
        <v>6.617704419659473</v>
      </c>
      <c r="AD117" t="n">
        <v>215.016</v>
      </c>
      <c r="AE117" t="n">
        <v>0.06</v>
      </c>
      <c r="AF117" t="n">
        <v>959</v>
      </c>
      <c r="AG117" t="n">
        <v>2475</v>
      </c>
      <c r="AH117" t="n">
        <v>2906</v>
      </c>
      <c r="AI117" t="n">
        <v>3105</v>
      </c>
    </row>
    <row r="118" spans="1:39">
      <c r="B118" t="n">
        <v>34</v>
      </c>
      <c r="C118" t="n">
        <v>34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0.00308</v>
      </c>
      <c r="Q118" t="n">
        <v>0.00256</v>
      </c>
      <c r="R118" t="n">
        <v>0.00527</v>
      </c>
      <c r="S118" t="n">
        <v>0.00204</v>
      </c>
      <c r="T118" t="n">
        <v>0.00198</v>
      </c>
      <c r="U118" t="n">
        <v>0.00198</v>
      </c>
      <c r="V118" t="n">
        <v>0.00206</v>
      </c>
      <c r="W118" t="n">
        <v>0.00488</v>
      </c>
      <c r="X118" t="n">
        <v>0.00488</v>
      </c>
      <c r="Y118" t="n">
        <v>0.00198</v>
      </c>
      <c r="Z118" t="n">
        <v>0.00198</v>
      </c>
      <c r="AA118" t="n">
        <v>0.00198</v>
      </c>
      <c r="AB118" t="n">
        <v>0.5846301020408163</v>
      </c>
      <c r="AC118" t="n">
        <v>6.617704419659473</v>
      </c>
      <c r="AD118" t="n">
        <v>215.016</v>
      </c>
      <c r="AE118" t="n">
        <v>0.065</v>
      </c>
      <c r="AF118" t="n">
        <v>907</v>
      </c>
      <c r="AG118" t="n">
        <v>2294</v>
      </c>
      <c r="AH118" t="n">
        <v>2682</v>
      </c>
      <c r="AI118" t="n">
        <v>2866</v>
      </c>
    </row>
    <row r="119" spans="1:39">
      <c r="B119" t="n">
        <v>34</v>
      </c>
      <c r="C119" t="n">
        <v>34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0.00308</v>
      </c>
      <c r="Q119" t="n">
        <v>0.00256</v>
      </c>
      <c r="R119" t="n">
        <v>0.00527</v>
      </c>
      <c r="S119" t="n">
        <v>0.00204</v>
      </c>
      <c r="T119" t="n">
        <v>0.00198</v>
      </c>
      <c r="U119" t="n">
        <v>0.00198</v>
      </c>
      <c r="V119" t="n">
        <v>0.00206</v>
      </c>
      <c r="W119" t="n">
        <v>0.00488</v>
      </c>
      <c r="X119" t="n">
        <v>0.00488</v>
      </c>
      <c r="Y119" t="n">
        <v>0.00198</v>
      </c>
      <c r="Z119" t="n">
        <v>0.00198</v>
      </c>
      <c r="AA119" t="n">
        <v>0.00198</v>
      </c>
      <c r="AB119" t="n">
        <v>0.5846301020408163</v>
      </c>
      <c r="AC119" t="n">
        <v>6.617704419659473</v>
      </c>
      <c r="AD119" t="n">
        <v>215.016</v>
      </c>
      <c r="AE119" t="n">
        <v>0.07000000000000001</v>
      </c>
      <c r="AF119" t="n">
        <v>859</v>
      </c>
      <c r="AG119" t="n">
        <v>2137</v>
      </c>
      <c r="AH119" t="n">
        <v>2491</v>
      </c>
      <c r="AI119" t="n">
        <v>2661</v>
      </c>
    </row>
    <row r="120" spans="1:39">
      <c r="B120" t="n">
        <v>34</v>
      </c>
      <c r="C120" t="n">
        <v>34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0.00305</v>
      </c>
      <c r="Q120" t="n">
        <v>0.00253</v>
      </c>
      <c r="R120" t="n">
        <v>0.00521</v>
      </c>
      <c r="S120" t="n">
        <v>0.00202</v>
      </c>
      <c r="T120" t="n">
        <v>0.00198</v>
      </c>
      <c r="U120" t="n">
        <v>0.00198</v>
      </c>
      <c r="V120" t="n">
        <v>0.00204</v>
      </c>
      <c r="W120" t="n">
        <v>0.00483</v>
      </c>
      <c r="X120" t="n">
        <v>0.00483</v>
      </c>
      <c r="Y120" t="n">
        <v>0.00198</v>
      </c>
      <c r="Z120" t="n">
        <v>0.00198</v>
      </c>
      <c r="AA120" t="n">
        <v>0.00198</v>
      </c>
      <c r="AB120" t="n">
        <v>0.5844285928657177</v>
      </c>
      <c r="AC120" t="n">
        <v>6.616563832574339</v>
      </c>
      <c r="AD120" t="n">
        <v>215.016</v>
      </c>
      <c r="AE120" t="n">
        <v>0.03</v>
      </c>
      <c r="AF120" t="n">
        <v>1402</v>
      </c>
      <c r="AG120" t="n">
        <v>4739</v>
      </c>
      <c r="AH120" t="n">
        <v>5812</v>
      </c>
      <c r="AI120" t="n">
        <v>6209</v>
      </c>
    </row>
    <row r="121" spans="1:39">
      <c r="B121" t="n">
        <v>34</v>
      </c>
      <c r="C121" t="n">
        <v>34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0.00305</v>
      </c>
      <c r="Q121" t="n">
        <v>0.00253</v>
      </c>
      <c r="R121" t="n">
        <v>0.00521</v>
      </c>
      <c r="S121" t="n">
        <v>0.00202</v>
      </c>
      <c r="T121" t="n">
        <v>0.00198</v>
      </c>
      <c r="U121" t="n">
        <v>0.00198</v>
      </c>
      <c r="V121" t="n">
        <v>0.00204</v>
      </c>
      <c r="W121" t="n">
        <v>0.00483</v>
      </c>
      <c r="X121" t="n">
        <v>0.00483</v>
      </c>
      <c r="Y121" t="n">
        <v>0.00198</v>
      </c>
      <c r="Z121" t="n">
        <v>0.00198</v>
      </c>
      <c r="AA121" t="n">
        <v>0.00198</v>
      </c>
      <c r="AB121" t="n">
        <v>0.5844285928657177</v>
      </c>
      <c r="AC121" t="n">
        <v>6.616563832574339</v>
      </c>
      <c r="AD121" t="n">
        <v>215.016</v>
      </c>
      <c r="AE121" t="n">
        <v>0.035</v>
      </c>
      <c r="AF121" t="n">
        <v>1309</v>
      </c>
      <c r="AG121" t="n">
        <v>4105</v>
      </c>
      <c r="AH121" t="n">
        <v>4981</v>
      </c>
      <c r="AI121" t="n">
        <v>5322</v>
      </c>
    </row>
    <row r="122" spans="1:39">
      <c r="B122" t="n">
        <v>34</v>
      </c>
      <c r="C122" t="n">
        <v>34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0.00305</v>
      </c>
      <c r="Q122" t="n">
        <v>0.00253</v>
      </c>
      <c r="R122" t="n">
        <v>0.00521</v>
      </c>
      <c r="S122" t="n">
        <v>0.00202</v>
      </c>
      <c r="T122" t="n">
        <v>0.00198</v>
      </c>
      <c r="U122" t="n">
        <v>0.00198</v>
      </c>
      <c r="V122" t="n">
        <v>0.00204</v>
      </c>
      <c r="W122" t="n">
        <v>0.00483</v>
      </c>
      <c r="X122" t="n">
        <v>0.00483</v>
      </c>
      <c r="Y122" t="n">
        <v>0.00198</v>
      </c>
      <c r="Z122" t="n">
        <v>0.00198</v>
      </c>
      <c r="AA122" t="n">
        <v>0.00198</v>
      </c>
      <c r="AB122" t="n">
        <v>0.5844285928657177</v>
      </c>
      <c r="AC122" t="n">
        <v>6.616563832574339</v>
      </c>
      <c r="AD122" t="n">
        <v>215.016</v>
      </c>
      <c r="AE122" t="n">
        <v>0.04</v>
      </c>
      <c r="AF122" t="n">
        <v>1225</v>
      </c>
      <c r="AG122" t="n">
        <v>3624</v>
      </c>
      <c r="AH122" t="n">
        <v>4359</v>
      </c>
      <c r="AI122" t="n">
        <v>4657</v>
      </c>
    </row>
    <row r="123" spans="1:39">
      <c r="B123" t="n">
        <v>34</v>
      </c>
      <c r="C123" t="n">
        <v>34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0.00305</v>
      </c>
      <c r="Q123" t="n">
        <v>0.00253</v>
      </c>
      <c r="R123" t="n">
        <v>0.00521</v>
      </c>
      <c r="S123" t="n">
        <v>0.00202</v>
      </c>
      <c r="T123" t="n">
        <v>0.00198</v>
      </c>
      <c r="U123" t="n">
        <v>0.00198</v>
      </c>
      <c r="V123" t="n">
        <v>0.00204</v>
      </c>
      <c r="W123" t="n">
        <v>0.00483</v>
      </c>
      <c r="X123" t="n">
        <v>0.00483</v>
      </c>
      <c r="Y123" t="n">
        <v>0.00198</v>
      </c>
      <c r="Z123" t="n">
        <v>0.00198</v>
      </c>
      <c r="AA123" t="n">
        <v>0.00198</v>
      </c>
      <c r="AB123" t="n">
        <v>0.5844285928657177</v>
      </c>
      <c r="AC123" t="n">
        <v>6.616563832574339</v>
      </c>
      <c r="AD123" t="n">
        <v>215.016</v>
      </c>
      <c r="AE123" t="n">
        <v>0.045</v>
      </c>
      <c r="AF123" t="n">
        <v>1149</v>
      </c>
      <c r="AG123" t="n">
        <v>3246</v>
      </c>
      <c r="AH123" t="n">
        <v>3874</v>
      </c>
      <c r="AI123" t="n">
        <v>4140</v>
      </c>
    </row>
    <row r="124" spans="1:39">
      <c r="B124" t="n">
        <v>34</v>
      </c>
      <c r="C124" t="n">
        <v>34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0.00305</v>
      </c>
      <c r="Q124" t="n">
        <v>0.00253</v>
      </c>
      <c r="R124" t="n">
        <v>0.00521</v>
      </c>
      <c r="S124" t="n">
        <v>0.00202</v>
      </c>
      <c r="T124" t="n">
        <v>0.00198</v>
      </c>
      <c r="U124" t="n">
        <v>0.00198</v>
      </c>
      <c r="V124" t="n">
        <v>0.00204</v>
      </c>
      <c r="W124" t="n">
        <v>0.00483</v>
      </c>
      <c r="X124" t="n">
        <v>0.00483</v>
      </c>
      <c r="Y124" t="n">
        <v>0.00198</v>
      </c>
      <c r="Z124" t="n">
        <v>0.00198</v>
      </c>
      <c r="AA124" t="n">
        <v>0.00198</v>
      </c>
      <c r="AB124" t="n">
        <v>0.5844285928657177</v>
      </c>
      <c r="AC124" t="n">
        <v>6.616563832574339</v>
      </c>
      <c r="AD124" t="n">
        <v>215.016</v>
      </c>
      <c r="AE124" t="n">
        <v>0.05</v>
      </c>
      <c r="AF124" t="n">
        <v>1080</v>
      </c>
      <c r="AG124" t="n">
        <v>2940</v>
      </c>
      <c r="AH124" t="n">
        <v>3487</v>
      </c>
      <c r="AI124" t="n">
        <v>3726</v>
      </c>
    </row>
    <row r="125" spans="1:39">
      <c r="B125" t="n">
        <v>34</v>
      </c>
      <c r="C125" t="n">
        <v>34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0.00305</v>
      </c>
      <c r="Q125" t="n">
        <v>0.00253</v>
      </c>
      <c r="R125" t="n">
        <v>0.00521</v>
      </c>
      <c r="S125" t="n">
        <v>0.00202</v>
      </c>
      <c r="T125" t="n">
        <v>0.00198</v>
      </c>
      <c r="U125" t="n">
        <v>0.00198</v>
      </c>
      <c r="V125" t="n">
        <v>0.00204</v>
      </c>
      <c r="W125" t="n">
        <v>0.00483</v>
      </c>
      <c r="X125" t="n">
        <v>0.00483</v>
      </c>
      <c r="Y125" t="n">
        <v>0.00198</v>
      </c>
      <c r="Z125" t="n">
        <v>0.00198</v>
      </c>
      <c r="AA125" t="n">
        <v>0.00198</v>
      </c>
      <c r="AB125" t="n">
        <v>0.5844285928657177</v>
      </c>
      <c r="AC125" t="n">
        <v>6.616563832574339</v>
      </c>
      <c r="AD125" t="n">
        <v>215.016</v>
      </c>
      <c r="AE125" t="n">
        <v>0.055</v>
      </c>
      <c r="AF125" t="n">
        <v>1017</v>
      </c>
      <c r="AG125" t="n">
        <v>2688</v>
      </c>
      <c r="AH125" t="n">
        <v>3170</v>
      </c>
      <c r="AI125" t="n">
        <v>3387</v>
      </c>
    </row>
    <row r="126" spans="1:39">
      <c r="B126" t="n">
        <v>34</v>
      </c>
      <c r="C126" t="n">
        <v>34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0.00305</v>
      </c>
      <c r="Q126" t="n">
        <v>0.00253</v>
      </c>
      <c r="R126" t="n">
        <v>0.00521</v>
      </c>
      <c r="S126" t="n">
        <v>0.00202</v>
      </c>
      <c r="T126" t="n">
        <v>0.00198</v>
      </c>
      <c r="U126" t="n">
        <v>0.00198</v>
      </c>
      <c r="V126" t="n">
        <v>0.00204</v>
      </c>
      <c r="W126" t="n">
        <v>0.00483</v>
      </c>
      <c r="X126" t="n">
        <v>0.00483</v>
      </c>
      <c r="Y126" t="n">
        <v>0.00198</v>
      </c>
      <c r="Z126" t="n">
        <v>0.00198</v>
      </c>
      <c r="AA126" t="n">
        <v>0.00198</v>
      </c>
      <c r="AB126" t="n">
        <v>0.5844285928657177</v>
      </c>
      <c r="AC126" t="n">
        <v>6.616563832574339</v>
      </c>
      <c r="AD126" t="n">
        <v>215.016</v>
      </c>
      <c r="AE126" t="n">
        <v>0.06</v>
      </c>
      <c r="AF126" t="n">
        <v>959</v>
      </c>
      <c r="AG126" t="n">
        <v>2475</v>
      </c>
      <c r="AH126" t="n">
        <v>2906</v>
      </c>
      <c r="AI126" t="n">
        <v>3105</v>
      </c>
    </row>
    <row r="127" spans="1:39">
      <c r="B127" t="n">
        <v>34</v>
      </c>
      <c r="C127" t="n">
        <v>34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0.00305</v>
      </c>
      <c r="Q127" t="n">
        <v>0.00253</v>
      </c>
      <c r="R127" t="n">
        <v>0.00521</v>
      </c>
      <c r="S127" t="n">
        <v>0.00202</v>
      </c>
      <c r="T127" t="n">
        <v>0.00198</v>
      </c>
      <c r="U127" t="n">
        <v>0.00198</v>
      </c>
      <c r="V127" t="n">
        <v>0.00204</v>
      </c>
      <c r="W127" t="n">
        <v>0.00483</v>
      </c>
      <c r="X127" t="n">
        <v>0.00483</v>
      </c>
      <c r="Y127" t="n">
        <v>0.00198</v>
      </c>
      <c r="Z127" t="n">
        <v>0.00198</v>
      </c>
      <c r="AA127" t="n">
        <v>0.00198</v>
      </c>
      <c r="AB127" t="n">
        <v>0.5844285928657177</v>
      </c>
      <c r="AC127" t="n">
        <v>6.616563832574339</v>
      </c>
      <c r="AD127" t="n">
        <v>215.016</v>
      </c>
      <c r="AE127" t="n">
        <v>0.065</v>
      </c>
      <c r="AF127" t="n">
        <v>907</v>
      </c>
      <c r="AG127" t="n">
        <v>2294</v>
      </c>
      <c r="AH127" t="n">
        <v>2682</v>
      </c>
      <c r="AI127" t="n">
        <v>2866</v>
      </c>
    </row>
    <row r="128" spans="1:39">
      <c r="B128" t="n">
        <v>34</v>
      </c>
      <c r="C128" t="n">
        <v>34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0.00305</v>
      </c>
      <c r="Q128" t="n">
        <v>0.00253</v>
      </c>
      <c r="R128" t="n">
        <v>0.00521</v>
      </c>
      <c r="S128" t="n">
        <v>0.00202</v>
      </c>
      <c r="T128" t="n">
        <v>0.00198</v>
      </c>
      <c r="U128" t="n">
        <v>0.00198</v>
      </c>
      <c r="V128" t="n">
        <v>0.00204</v>
      </c>
      <c r="W128" t="n">
        <v>0.00483</v>
      </c>
      <c r="X128" t="n">
        <v>0.00483</v>
      </c>
      <c r="Y128" t="n">
        <v>0.00198</v>
      </c>
      <c r="Z128" t="n">
        <v>0.00198</v>
      </c>
      <c r="AA128" t="n">
        <v>0.00198</v>
      </c>
      <c r="AB128" t="n">
        <v>0.5844285928657177</v>
      </c>
      <c r="AC128" t="n">
        <v>6.616563832574339</v>
      </c>
      <c r="AD128" t="n">
        <v>215.016</v>
      </c>
      <c r="AE128" t="n">
        <v>0.07000000000000001</v>
      </c>
      <c r="AF128" t="n">
        <v>859</v>
      </c>
      <c r="AG128" t="n">
        <v>2137</v>
      </c>
      <c r="AH128" t="n">
        <v>2491</v>
      </c>
      <c r="AI128" t="n">
        <v>2661</v>
      </c>
    </row>
    <row r="129" spans="1:39">
      <c r="B129" t="n">
        <v>34</v>
      </c>
      <c r="C129" t="n">
        <v>34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0.00301</v>
      </c>
      <c r="Q129" t="n">
        <v>0.00251</v>
      </c>
      <c r="R129" t="n">
        <v>0.00516</v>
      </c>
      <c r="S129" t="n">
        <v>0.002</v>
      </c>
      <c r="T129" t="n">
        <v>0.00198</v>
      </c>
      <c r="U129" t="n">
        <v>0.00198</v>
      </c>
      <c r="V129" t="n">
        <v>0.00202</v>
      </c>
      <c r="W129" t="n">
        <v>0.00478</v>
      </c>
      <c r="X129" t="n">
        <v>0.00478</v>
      </c>
      <c r="Y129" t="n">
        <v>0.00198</v>
      </c>
      <c r="Z129" t="n">
        <v>0.00198</v>
      </c>
      <c r="AA129" t="n">
        <v>0.00198</v>
      </c>
      <c r="AB129" t="n">
        <v>0.5842244040473332</v>
      </c>
      <c r="AC129" t="n">
        <v>6.615407877514908</v>
      </c>
      <c r="AD129" t="n">
        <v>215.016</v>
      </c>
      <c r="AE129" t="n">
        <v>0.03</v>
      </c>
      <c r="AF129" t="n">
        <v>1402</v>
      </c>
      <c r="AG129" t="n">
        <v>4739</v>
      </c>
      <c r="AH129" t="n">
        <v>5812</v>
      </c>
      <c r="AI129" t="n">
        <v>6209</v>
      </c>
    </row>
    <row r="130" spans="1:39">
      <c r="B130" t="n">
        <v>34</v>
      </c>
      <c r="C130" t="n">
        <v>34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0.00301</v>
      </c>
      <c r="Q130" t="n">
        <v>0.00251</v>
      </c>
      <c r="R130" t="n">
        <v>0.00516</v>
      </c>
      <c r="S130" t="n">
        <v>0.002</v>
      </c>
      <c r="T130" t="n">
        <v>0.00198</v>
      </c>
      <c r="U130" t="n">
        <v>0.00198</v>
      </c>
      <c r="V130" t="n">
        <v>0.00202</v>
      </c>
      <c r="W130" t="n">
        <v>0.00478</v>
      </c>
      <c r="X130" t="n">
        <v>0.00478</v>
      </c>
      <c r="Y130" t="n">
        <v>0.00198</v>
      </c>
      <c r="Z130" t="n">
        <v>0.00198</v>
      </c>
      <c r="AA130" t="n">
        <v>0.00198</v>
      </c>
      <c r="AB130" t="n">
        <v>0.5842244040473332</v>
      </c>
      <c r="AC130" t="n">
        <v>6.615407877514908</v>
      </c>
      <c r="AD130" t="n">
        <v>215.016</v>
      </c>
      <c r="AE130" t="n">
        <v>0.035</v>
      </c>
      <c r="AF130" t="n">
        <v>1309</v>
      </c>
      <c r="AG130" t="n">
        <v>4105</v>
      </c>
      <c r="AH130" t="n">
        <v>4981</v>
      </c>
      <c r="AI130" t="n">
        <v>5322</v>
      </c>
    </row>
    <row r="131" spans="1:39">
      <c r="B131" t="n">
        <v>34</v>
      </c>
      <c r="C131" t="n">
        <v>34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0.00301</v>
      </c>
      <c r="Q131" t="n">
        <v>0.00251</v>
      </c>
      <c r="R131" t="n">
        <v>0.00516</v>
      </c>
      <c r="S131" t="n">
        <v>0.002</v>
      </c>
      <c r="T131" t="n">
        <v>0.00198</v>
      </c>
      <c r="U131" t="n">
        <v>0.00198</v>
      </c>
      <c r="V131" t="n">
        <v>0.00202</v>
      </c>
      <c r="W131" t="n">
        <v>0.00478</v>
      </c>
      <c r="X131" t="n">
        <v>0.00478</v>
      </c>
      <c r="Y131" t="n">
        <v>0.00198</v>
      </c>
      <c r="Z131" t="n">
        <v>0.00198</v>
      </c>
      <c r="AA131" t="n">
        <v>0.00198</v>
      </c>
      <c r="AB131" t="n">
        <v>0.5842244040473332</v>
      </c>
      <c r="AC131" t="n">
        <v>6.615407877514908</v>
      </c>
      <c r="AD131" t="n">
        <v>215.016</v>
      </c>
      <c r="AE131" t="n">
        <v>0.04</v>
      </c>
      <c r="AF131" t="n">
        <v>1225</v>
      </c>
      <c r="AG131" t="n">
        <v>3624</v>
      </c>
      <c r="AH131" t="n">
        <v>4359</v>
      </c>
      <c r="AI131" t="n">
        <v>4657</v>
      </c>
    </row>
    <row r="132" spans="1:39">
      <c r="B132" t="n">
        <v>34</v>
      </c>
      <c r="C132" t="n">
        <v>34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0.00301</v>
      </c>
      <c r="Q132" t="n">
        <v>0.00251</v>
      </c>
      <c r="R132" t="n">
        <v>0.00516</v>
      </c>
      <c r="S132" t="n">
        <v>0.002</v>
      </c>
      <c r="T132" t="n">
        <v>0.00198</v>
      </c>
      <c r="U132" t="n">
        <v>0.00198</v>
      </c>
      <c r="V132" t="n">
        <v>0.00202</v>
      </c>
      <c r="W132" t="n">
        <v>0.00478</v>
      </c>
      <c r="X132" t="n">
        <v>0.00478</v>
      </c>
      <c r="Y132" t="n">
        <v>0.00198</v>
      </c>
      <c r="Z132" t="n">
        <v>0.00198</v>
      </c>
      <c r="AA132" t="n">
        <v>0.00198</v>
      </c>
      <c r="AB132" t="n">
        <v>0.5842244040473332</v>
      </c>
      <c r="AC132" t="n">
        <v>6.615407877514908</v>
      </c>
      <c r="AD132" t="n">
        <v>215.016</v>
      </c>
      <c r="AE132" t="n">
        <v>0.045</v>
      </c>
      <c r="AF132" t="n">
        <v>1149</v>
      </c>
      <c r="AG132" t="n">
        <v>3246</v>
      </c>
      <c r="AH132" t="n">
        <v>3874</v>
      </c>
      <c r="AI132" t="n">
        <v>4140</v>
      </c>
    </row>
    <row r="133" spans="1:39">
      <c r="B133" t="n">
        <v>34</v>
      </c>
      <c r="C133" t="n">
        <v>34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0.00301</v>
      </c>
      <c r="Q133" t="n">
        <v>0.00251</v>
      </c>
      <c r="R133" t="n">
        <v>0.00516</v>
      </c>
      <c r="S133" t="n">
        <v>0.002</v>
      </c>
      <c r="T133" t="n">
        <v>0.00198</v>
      </c>
      <c r="U133" t="n">
        <v>0.00198</v>
      </c>
      <c r="V133" t="n">
        <v>0.00202</v>
      </c>
      <c r="W133" t="n">
        <v>0.00478</v>
      </c>
      <c r="X133" t="n">
        <v>0.00478</v>
      </c>
      <c r="Y133" t="n">
        <v>0.00198</v>
      </c>
      <c r="Z133" t="n">
        <v>0.00198</v>
      </c>
      <c r="AA133" t="n">
        <v>0.00198</v>
      </c>
      <c r="AB133" t="n">
        <v>0.5842244040473332</v>
      </c>
      <c r="AC133" t="n">
        <v>6.615407877514908</v>
      </c>
      <c r="AD133" t="n">
        <v>215.016</v>
      </c>
      <c r="AE133" t="n">
        <v>0.05</v>
      </c>
      <c r="AF133" t="n">
        <v>1080</v>
      </c>
      <c r="AG133" t="n">
        <v>2940</v>
      </c>
      <c r="AH133" t="n">
        <v>3487</v>
      </c>
      <c r="AI133" t="n">
        <v>3726</v>
      </c>
    </row>
    <row r="134" spans="1:39">
      <c r="B134" t="n">
        <v>34</v>
      </c>
      <c r="C134" t="n">
        <v>34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0.00301</v>
      </c>
      <c r="Q134" t="n">
        <v>0.00251</v>
      </c>
      <c r="R134" t="n">
        <v>0.00516</v>
      </c>
      <c r="S134" t="n">
        <v>0.002</v>
      </c>
      <c r="T134" t="n">
        <v>0.00198</v>
      </c>
      <c r="U134" t="n">
        <v>0.00198</v>
      </c>
      <c r="V134" t="n">
        <v>0.00202</v>
      </c>
      <c r="W134" t="n">
        <v>0.00478</v>
      </c>
      <c r="X134" t="n">
        <v>0.00478</v>
      </c>
      <c r="Y134" t="n">
        <v>0.00198</v>
      </c>
      <c r="Z134" t="n">
        <v>0.00198</v>
      </c>
      <c r="AA134" t="n">
        <v>0.00198</v>
      </c>
      <c r="AB134" t="n">
        <v>0.5842244040473332</v>
      </c>
      <c r="AC134" t="n">
        <v>6.615407877514908</v>
      </c>
      <c r="AD134" t="n">
        <v>215.016</v>
      </c>
      <c r="AE134" t="n">
        <v>0.055</v>
      </c>
      <c r="AF134" t="n">
        <v>1017</v>
      </c>
      <c r="AG134" t="n">
        <v>2688</v>
      </c>
      <c r="AH134" t="n">
        <v>3170</v>
      </c>
      <c r="AI134" t="n">
        <v>3387</v>
      </c>
    </row>
    <row r="135" spans="1:39">
      <c r="B135" t="n">
        <v>34</v>
      </c>
      <c r="C135" t="n">
        <v>34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0.00301</v>
      </c>
      <c r="Q135" t="n">
        <v>0.00251</v>
      </c>
      <c r="R135" t="n">
        <v>0.00516</v>
      </c>
      <c r="S135" t="n">
        <v>0.002</v>
      </c>
      <c r="T135" t="n">
        <v>0.00198</v>
      </c>
      <c r="U135" t="n">
        <v>0.00198</v>
      </c>
      <c r="V135" t="n">
        <v>0.00202</v>
      </c>
      <c r="W135" t="n">
        <v>0.00478</v>
      </c>
      <c r="X135" t="n">
        <v>0.00478</v>
      </c>
      <c r="Y135" t="n">
        <v>0.00198</v>
      </c>
      <c r="Z135" t="n">
        <v>0.00198</v>
      </c>
      <c r="AA135" t="n">
        <v>0.00198</v>
      </c>
      <c r="AB135" t="n">
        <v>0.5842244040473332</v>
      </c>
      <c r="AC135" t="n">
        <v>6.615407877514908</v>
      </c>
      <c r="AD135" t="n">
        <v>215.016</v>
      </c>
      <c r="AE135" t="n">
        <v>0.06</v>
      </c>
      <c r="AF135" t="n">
        <v>959</v>
      </c>
      <c r="AG135" t="n">
        <v>2475</v>
      </c>
      <c r="AH135" t="n">
        <v>2906</v>
      </c>
      <c r="AI135" t="n">
        <v>3105</v>
      </c>
    </row>
    <row r="136" spans="1:39">
      <c r="B136" t="n">
        <v>34</v>
      </c>
      <c r="C136" t="n">
        <v>34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0.00301</v>
      </c>
      <c r="Q136" t="n">
        <v>0.00251</v>
      </c>
      <c r="R136" t="n">
        <v>0.00516</v>
      </c>
      <c r="S136" t="n">
        <v>0.002</v>
      </c>
      <c r="T136" t="n">
        <v>0.00198</v>
      </c>
      <c r="U136" t="n">
        <v>0.00198</v>
      </c>
      <c r="V136" t="n">
        <v>0.00202</v>
      </c>
      <c r="W136" t="n">
        <v>0.00478</v>
      </c>
      <c r="X136" t="n">
        <v>0.00478</v>
      </c>
      <c r="Y136" t="n">
        <v>0.00198</v>
      </c>
      <c r="Z136" t="n">
        <v>0.00198</v>
      </c>
      <c r="AA136" t="n">
        <v>0.00198</v>
      </c>
      <c r="AB136" t="n">
        <v>0.5842244040473332</v>
      </c>
      <c r="AC136" t="n">
        <v>6.615407877514908</v>
      </c>
      <c r="AD136" t="n">
        <v>215.016</v>
      </c>
      <c r="AE136" t="n">
        <v>0.065</v>
      </c>
      <c r="AF136" t="n">
        <v>907</v>
      </c>
      <c r="AG136" t="n">
        <v>2294</v>
      </c>
      <c r="AH136" t="n">
        <v>2682</v>
      </c>
      <c r="AI136" t="n">
        <v>2866</v>
      </c>
    </row>
    <row r="137" spans="1:39">
      <c r="B137" t="n">
        <v>34</v>
      </c>
      <c r="C137" t="n">
        <v>34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0.00301</v>
      </c>
      <c r="Q137" t="n">
        <v>0.00251</v>
      </c>
      <c r="R137" t="n">
        <v>0.00516</v>
      </c>
      <c r="S137" t="n">
        <v>0.002</v>
      </c>
      <c r="T137" t="n">
        <v>0.00198</v>
      </c>
      <c r="U137" t="n">
        <v>0.00198</v>
      </c>
      <c r="V137" t="n">
        <v>0.00202</v>
      </c>
      <c r="W137" t="n">
        <v>0.00478</v>
      </c>
      <c r="X137" t="n">
        <v>0.00478</v>
      </c>
      <c r="Y137" t="n">
        <v>0.00198</v>
      </c>
      <c r="Z137" t="n">
        <v>0.00198</v>
      </c>
      <c r="AA137" t="n">
        <v>0.00198</v>
      </c>
      <c r="AB137" t="n">
        <v>0.5842244040473332</v>
      </c>
      <c r="AC137" t="n">
        <v>6.615407877514908</v>
      </c>
      <c r="AD137" t="n">
        <v>215.016</v>
      </c>
      <c r="AE137" t="n">
        <v>0.07000000000000001</v>
      </c>
      <c r="AF137" t="n">
        <v>859</v>
      </c>
      <c r="AG137" t="n">
        <v>2137</v>
      </c>
      <c r="AH137" t="n">
        <v>2491</v>
      </c>
      <c r="AI137" t="n">
        <v>2661</v>
      </c>
    </row>
    <row r="138" spans="1:39">
      <c r="B138" t="n">
        <v>34</v>
      </c>
      <c r="C138" t="n">
        <v>34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0.00282</v>
      </c>
      <c r="Q138" t="n">
        <v>0.00235</v>
      </c>
      <c r="R138" t="n">
        <v>0.00482</v>
      </c>
      <c r="S138" t="n">
        <v>0.00196</v>
      </c>
      <c r="T138" t="n">
        <v>0.00196</v>
      </c>
      <c r="U138" t="n">
        <v>0.00196</v>
      </c>
      <c r="V138" t="n">
        <v>0.00196</v>
      </c>
      <c r="W138" t="n">
        <v>0.00446</v>
      </c>
      <c r="X138" t="n">
        <v>0.00446</v>
      </c>
      <c r="Y138" t="n">
        <v>0.00196</v>
      </c>
      <c r="Z138" t="n">
        <v>0.00196</v>
      </c>
      <c r="AA138" t="n">
        <v>0.00196</v>
      </c>
      <c r="AB138" t="n">
        <v>0.583953376906318</v>
      </c>
      <c r="AC138" t="n">
        <v>6.424084190289771</v>
      </c>
      <c r="AD138" t="n">
        <v>229.466</v>
      </c>
      <c r="AE138" t="n">
        <v>0.03</v>
      </c>
      <c r="AF138" t="n">
        <v>1363</v>
      </c>
      <c r="AG138" t="n">
        <v>4844</v>
      </c>
      <c r="AH138" t="n">
        <v>5629</v>
      </c>
      <c r="AI138" t="n">
        <v>6002</v>
      </c>
    </row>
    <row r="139" spans="1:39">
      <c r="B139" t="n">
        <v>34</v>
      </c>
      <c r="C139" t="n">
        <v>34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0.00282</v>
      </c>
      <c r="Q139" t="n">
        <v>0.00235</v>
      </c>
      <c r="R139" t="n">
        <v>0.00482</v>
      </c>
      <c r="S139" t="n">
        <v>0.00196</v>
      </c>
      <c r="T139" t="n">
        <v>0.00196</v>
      </c>
      <c r="U139" t="n">
        <v>0.00196</v>
      </c>
      <c r="V139" t="n">
        <v>0.00196</v>
      </c>
      <c r="W139" t="n">
        <v>0.00446</v>
      </c>
      <c r="X139" t="n">
        <v>0.00446</v>
      </c>
      <c r="Y139" t="n">
        <v>0.00196</v>
      </c>
      <c r="Z139" t="n">
        <v>0.00196</v>
      </c>
      <c r="AA139" t="n">
        <v>0.00196</v>
      </c>
      <c r="AB139" t="n">
        <v>0.583953376906318</v>
      </c>
      <c r="AC139" t="n">
        <v>6.424084190289771</v>
      </c>
      <c r="AD139" t="n">
        <v>229.466</v>
      </c>
      <c r="AE139" t="n">
        <v>0.035</v>
      </c>
      <c r="AF139" t="n">
        <v>1275</v>
      </c>
      <c r="AG139" t="n">
        <v>4179</v>
      </c>
      <c r="AH139" t="n">
        <v>4825</v>
      </c>
      <c r="AI139" t="n">
        <v>5145</v>
      </c>
    </row>
    <row r="140" spans="1:39">
      <c r="B140" t="n">
        <v>34</v>
      </c>
      <c r="C140" t="n">
        <v>34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0.00282</v>
      </c>
      <c r="Q140" t="n">
        <v>0.00235</v>
      </c>
      <c r="R140" t="n">
        <v>0.00482</v>
      </c>
      <c r="S140" t="n">
        <v>0.00196</v>
      </c>
      <c r="T140" t="n">
        <v>0.00196</v>
      </c>
      <c r="U140" t="n">
        <v>0.00196</v>
      </c>
      <c r="V140" t="n">
        <v>0.00196</v>
      </c>
      <c r="W140" t="n">
        <v>0.00446</v>
      </c>
      <c r="X140" t="n">
        <v>0.00446</v>
      </c>
      <c r="Y140" t="n">
        <v>0.00196</v>
      </c>
      <c r="Z140" t="n">
        <v>0.00196</v>
      </c>
      <c r="AA140" t="n">
        <v>0.00196</v>
      </c>
      <c r="AB140" t="n">
        <v>0.583953376906318</v>
      </c>
      <c r="AC140" t="n">
        <v>6.424084190289771</v>
      </c>
      <c r="AD140" t="n">
        <v>229.466</v>
      </c>
      <c r="AE140" t="n">
        <v>0.04</v>
      </c>
      <c r="AF140" t="n">
        <v>1195</v>
      </c>
      <c r="AG140" t="n">
        <v>3678</v>
      </c>
      <c r="AH140" t="n">
        <v>4222</v>
      </c>
      <c r="AI140" t="n">
        <v>4502</v>
      </c>
    </row>
    <row r="141" spans="1:39">
      <c r="B141" t="n">
        <v>34</v>
      </c>
      <c r="C141" t="n">
        <v>34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0.00282</v>
      </c>
      <c r="Q141" t="n">
        <v>0.00235</v>
      </c>
      <c r="R141" t="n">
        <v>0.00482</v>
      </c>
      <c r="S141" t="n">
        <v>0.00196</v>
      </c>
      <c r="T141" t="n">
        <v>0.00196</v>
      </c>
      <c r="U141" t="n">
        <v>0.00196</v>
      </c>
      <c r="V141" t="n">
        <v>0.00196</v>
      </c>
      <c r="W141" t="n">
        <v>0.00446</v>
      </c>
      <c r="X141" t="n">
        <v>0.00446</v>
      </c>
      <c r="Y141" t="n">
        <v>0.00196</v>
      </c>
      <c r="Z141" t="n">
        <v>0.00196</v>
      </c>
      <c r="AA141" t="n">
        <v>0.00196</v>
      </c>
      <c r="AB141" t="n">
        <v>0.583953376906318</v>
      </c>
      <c r="AC141" t="n">
        <v>6.424084190289771</v>
      </c>
      <c r="AD141" t="n">
        <v>229.466</v>
      </c>
      <c r="AE141" t="n">
        <v>0.045</v>
      </c>
      <c r="AF141" t="n">
        <v>1122</v>
      </c>
      <c r="AG141" t="n">
        <v>3285</v>
      </c>
      <c r="AH141" t="n">
        <v>3753</v>
      </c>
      <c r="AI141" t="n">
        <v>4001</v>
      </c>
    </row>
    <row r="142" spans="1:39">
      <c r="B142" t="n">
        <v>34</v>
      </c>
      <c r="C142" t="n">
        <v>34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0.00282</v>
      </c>
      <c r="Q142" t="n">
        <v>0.00235</v>
      </c>
      <c r="R142" t="n">
        <v>0.00482</v>
      </c>
      <c r="S142" t="n">
        <v>0.00196</v>
      </c>
      <c r="T142" t="n">
        <v>0.00196</v>
      </c>
      <c r="U142" t="n">
        <v>0.00196</v>
      </c>
      <c r="V142" t="n">
        <v>0.00196</v>
      </c>
      <c r="W142" t="n">
        <v>0.00446</v>
      </c>
      <c r="X142" t="n">
        <v>0.00446</v>
      </c>
      <c r="Y142" t="n">
        <v>0.00196</v>
      </c>
      <c r="Z142" t="n">
        <v>0.00196</v>
      </c>
      <c r="AA142" t="n">
        <v>0.00196</v>
      </c>
      <c r="AB142" t="n">
        <v>0.583953376906318</v>
      </c>
      <c r="AC142" t="n">
        <v>6.424084190289771</v>
      </c>
      <c r="AD142" t="n">
        <v>229.466</v>
      </c>
      <c r="AE142" t="n">
        <v>0.05</v>
      </c>
      <c r="AF142" t="n">
        <v>1056</v>
      </c>
      <c r="AG142" t="n">
        <v>2968</v>
      </c>
      <c r="AH142" t="n">
        <v>3377</v>
      </c>
      <c r="AI142" t="n">
        <v>3601</v>
      </c>
    </row>
    <row r="143" spans="1:39">
      <c r="B143" t="n">
        <v>34</v>
      </c>
      <c r="C143" t="n">
        <v>34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0.00282</v>
      </c>
      <c r="Q143" t="n">
        <v>0.00235</v>
      </c>
      <c r="R143" t="n">
        <v>0.00482</v>
      </c>
      <c r="S143" t="n">
        <v>0.00196</v>
      </c>
      <c r="T143" t="n">
        <v>0.00196</v>
      </c>
      <c r="U143" t="n">
        <v>0.00196</v>
      </c>
      <c r="V143" t="n">
        <v>0.00196</v>
      </c>
      <c r="W143" t="n">
        <v>0.00446</v>
      </c>
      <c r="X143" t="n">
        <v>0.00446</v>
      </c>
      <c r="Y143" t="n">
        <v>0.00196</v>
      </c>
      <c r="Z143" t="n">
        <v>0.00196</v>
      </c>
      <c r="AA143" t="n">
        <v>0.00196</v>
      </c>
      <c r="AB143" t="n">
        <v>0.583953376906318</v>
      </c>
      <c r="AC143" t="n">
        <v>6.424084190289771</v>
      </c>
      <c r="AD143" t="n">
        <v>229.466</v>
      </c>
      <c r="AE143" t="n">
        <v>0.055</v>
      </c>
      <c r="AF143" t="n">
        <v>996</v>
      </c>
      <c r="AG143" t="n">
        <v>2708</v>
      </c>
      <c r="AH143" t="n">
        <v>3070</v>
      </c>
      <c r="AI143" t="n">
        <v>3274</v>
      </c>
    </row>
    <row r="144" spans="1:39">
      <c r="B144" t="n">
        <v>34</v>
      </c>
      <c r="C144" t="n">
        <v>34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0.00282</v>
      </c>
      <c r="Q144" t="n">
        <v>0.00235</v>
      </c>
      <c r="R144" t="n">
        <v>0.00482</v>
      </c>
      <c r="S144" t="n">
        <v>0.00196</v>
      </c>
      <c r="T144" t="n">
        <v>0.00196</v>
      </c>
      <c r="U144" t="n">
        <v>0.00196</v>
      </c>
      <c r="V144" t="n">
        <v>0.00196</v>
      </c>
      <c r="W144" t="n">
        <v>0.00446</v>
      </c>
      <c r="X144" t="n">
        <v>0.00446</v>
      </c>
      <c r="Y144" t="n">
        <v>0.00196</v>
      </c>
      <c r="Z144" t="n">
        <v>0.00196</v>
      </c>
      <c r="AA144" t="n">
        <v>0.00196</v>
      </c>
      <c r="AB144" t="n">
        <v>0.583953376906318</v>
      </c>
      <c r="AC144" t="n">
        <v>6.424084190289771</v>
      </c>
      <c r="AD144" t="n">
        <v>229.466</v>
      </c>
      <c r="AE144" t="n">
        <v>0.06</v>
      </c>
      <c r="AF144" t="n">
        <v>940</v>
      </c>
      <c r="AG144" t="n">
        <v>2489</v>
      </c>
      <c r="AH144" t="n">
        <v>2814</v>
      </c>
      <c r="AI144" t="n">
        <v>3001</v>
      </c>
    </row>
    <row r="145" spans="1:39">
      <c r="B145" t="n">
        <v>34</v>
      </c>
      <c r="C145" t="n">
        <v>34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0.00282</v>
      </c>
      <c r="Q145" t="n">
        <v>0.00235</v>
      </c>
      <c r="R145" t="n">
        <v>0.00482</v>
      </c>
      <c r="S145" t="n">
        <v>0.00196</v>
      </c>
      <c r="T145" t="n">
        <v>0.00196</v>
      </c>
      <c r="U145" t="n">
        <v>0.00196</v>
      </c>
      <c r="V145" t="n">
        <v>0.00196</v>
      </c>
      <c r="W145" t="n">
        <v>0.00446</v>
      </c>
      <c r="X145" t="n">
        <v>0.00446</v>
      </c>
      <c r="Y145" t="n">
        <v>0.00196</v>
      </c>
      <c r="Z145" t="n">
        <v>0.00196</v>
      </c>
      <c r="AA145" t="n">
        <v>0.00196</v>
      </c>
      <c r="AB145" t="n">
        <v>0.583953376906318</v>
      </c>
      <c r="AC145" t="n">
        <v>6.424084190289771</v>
      </c>
      <c r="AD145" t="n">
        <v>229.466</v>
      </c>
      <c r="AE145" t="n">
        <v>0.065</v>
      </c>
      <c r="AF145" t="n">
        <v>890</v>
      </c>
      <c r="AG145" t="n">
        <v>2303</v>
      </c>
      <c r="AH145" t="n">
        <v>2598</v>
      </c>
      <c r="AI145" t="n">
        <v>2770</v>
      </c>
    </row>
    <row r="146" spans="1:39">
      <c r="B146" t="n">
        <v>34</v>
      </c>
      <c r="C146" t="n">
        <v>34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0.00282</v>
      </c>
      <c r="Q146" t="n">
        <v>0.00235</v>
      </c>
      <c r="R146" t="n">
        <v>0.00482</v>
      </c>
      <c r="S146" t="n">
        <v>0.00196</v>
      </c>
      <c r="T146" t="n">
        <v>0.00196</v>
      </c>
      <c r="U146" t="n">
        <v>0.00196</v>
      </c>
      <c r="V146" t="n">
        <v>0.00196</v>
      </c>
      <c r="W146" t="n">
        <v>0.00446</v>
      </c>
      <c r="X146" t="n">
        <v>0.00446</v>
      </c>
      <c r="Y146" t="n">
        <v>0.00196</v>
      </c>
      <c r="Z146" t="n">
        <v>0.00196</v>
      </c>
      <c r="AA146" t="n">
        <v>0.00196</v>
      </c>
      <c r="AB146" t="n">
        <v>0.583953376906318</v>
      </c>
      <c r="AC146" t="n">
        <v>6.424084190289771</v>
      </c>
      <c r="AD146" t="n">
        <v>229.466</v>
      </c>
      <c r="AE146" t="n">
        <v>0.07000000000000001</v>
      </c>
      <c r="AF146" t="n">
        <v>843</v>
      </c>
      <c r="AG146" t="n">
        <v>2144</v>
      </c>
      <c r="AH146" t="n">
        <v>2412</v>
      </c>
      <c r="AI146" t="n">
        <v>2572</v>
      </c>
    </row>
    <row r="147" spans="1:39">
      <c r="B147" t="n">
        <v>34</v>
      </c>
      <c r="C147" t="n">
        <v>34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0.00279</v>
      </c>
      <c r="Q147" t="n">
        <v>0.00232</v>
      </c>
      <c r="R147" t="n">
        <v>0.00477</v>
      </c>
      <c r="S147" t="n">
        <v>0.00196</v>
      </c>
      <c r="T147" t="n">
        <v>0.00196</v>
      </c>
      <c r="U147" t="n">
        <v>0.00196</v>
      </c>
      <c r="V147" t="n">
        <v>0.00196</v>
      </c>
      <c r="W147" t="n">
        <v>0.00441</v>
      </c>
      <c r="X147" t="n">
        <v>0.00441</v>
      </c>
      <c r="Y147" t="n">
        <v>0.00196</v>
      </c>
      <c r="Z147" t="n">
        <v>0.00196</v>
      </c>
      <c r="AA147" t="n">
        <v>0.00196</v>
      </c>
      <c r="AB147" t="n">
        <v>0.5838248366013071</v>
      </c>
      <c r="AC147" t="n">
        <v>7.099522073355786</v>
      </c>
      <c r="AD147" t="n">
        <v>229.466</v>
      </c>
      <c r="AE147" t="n">
        <v>0.03</v>
      </c>
      <c r="AF147" t="n">
        <v>1205</v>
      </c>
      <c r="AG147" t="n">
        <v>3468</v>
      </c>
      <c r="AH147" t="n">
        <v>4954</v>
      </c>
      <c r="AI147" t="n">
        <v>5405</v>
      </c>
    </row>
    <row r="148" spans="1:39">
      <c r="B148" t="n">
        <v>34</v>
      </c>
      <c r="C148" t="n">
        <v>34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0.00279</v>
      </c>
      <c r="Q148" t="n">
        <v>0.00232</v>
      </c>
      <c r="R148" t="n">
        <v>0.00477</v>
      </c>
      <c r="S148" t="n">
        <v>0.00196</v>
      </c>
      <c r="T148" t="n">
        <v>0.00196</v>
      </c>
      <c r="U148" t="n">
        <v>0.00196</v>
      </c>
      <c r="V148" t="n">
        <v>0.00196</v>
      </c>
      <c r="W148" t="n">
        <v>0.00441</v>
      </c>
      <c r="X148" t="n">
        <v>0.00441</v>
      </c>
      <c r="Y148" t="n">
        <v>0.00196</v>
      </c>
      <c r="Z148" t="n">
        <v>0.00196</v>
      </c>
      <c r="AA148" t="n">
        <v>0.00196</v>
      </c>
      <c r="AB148" t="n">
        <v>0.5838248366013071</v>
      </c>
      <c r="AC148" t="n">
        <v>7.099522073355786</v>
      </c>
      <c r="AD148" t="n">
        <v>229.466</v>
      </c>
      <c r="AE148" t="n">
        <v>0.035</v>
      </c>
      <c r="AF148" t="n">
        <v>1121</v>
      </c>
      <c r="AG148" t="n">
        <v>3043</v>
      </c>
      <c r="AH148" t="n">
        <v>4254</v>
      </c>
      <c r="AI148" t="n">
        <v>4633</v>
      </c>
    </row>
    <row r="149" spans="1:39">
      <c r="B149" t="n">
        <v>34</v>
      </c>
      <c r="C149" t="n">
        <v>34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0.00279</v>
      </c>
      <c r="Q149" t="n">
        <v>0.00232</v>
      </c>
      <c r="R149" t="n">
        <v>0.00477</v>
      </c>
      <c r="S149" t="n">
        <v>0.00196</v>
      </c>
      <c r="T149" t="n">
        <v>0.00196</v>
      </c>
      <c r="U149" t="n">
        <v>0.00196</v>
      </c>
      <c r="V149" t="n">
        <v>0.00196</v>
      </c>
      <c r="W149" t="n">
        <v>0.00441</v>
      </c>
      <c r="X149" t="n">
        <v>0.00441</v>
      </c>
      <c r="Y149" t="n">
        <v>0.00196</v>
      </c>
      <c r="Z149" t="n">
        <v>0.00196</v>
      </c>
      <c r="AA149" t="n">
        <v>0.00196</v>
      </c>
      <c r="AB149" t="n">
        <v>0.5838248366013071</v>
      </c>
      <c r="AC149" t="n">
        <v>7.099522073355786</v>
      </c>
      <c r="AD149" t="n">
        <v>229.466</v>
      </c>
      <c r="AE149" t="n">
        <v>0.04</v>
      </c>
      <c r="AF149" t="n">
        <v>1045</v>
      </c>
      <c r="AG149" t="n">
        <v>2717</v>
      </c>
      <c r="AH149" t="n">
        <v>3727</v>
      </c>
      <c r="AI149" t="n">
        <v>4054</v>
      </c>
    </row>
    <row r="150" spans="1:39">
      <c r="B150" t="n">
        <v>34</v>
      </c>
      <c r="C150" t="n">
        <v>34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0.00279</v>
      </c>
      <c r="Q150" t="n">
        <v>0.00232</v>
      </c>
      <c r="R150" t="n">
        <v>0.00477</v>
      </c>
      <c r="S150" t="n">
        <v>0.00196</v>
      </c>
      <c r="T150" t="n">
        <v>0.00196</v>
      </c>
      <c r="U150" t="n">
        <v>0.00196</v>
      </c>
      <c r="V150" t="n">
        <v>0.00196</v>
      </c>
      <c r="W150" t="n">
        <v>0.00441</v>
      </c>
      <c r="X150" t="n">
        <v>0.00441</v>
      </c>
      <c r="Y150" t="n">
        <v>0.00196</v>
      </c>
      <c r="Z150" t="n">
        <v>0.00196</v>
      </c>
      <c r="AA150" t="n">
        <v>0.00196</v>
      </c>
      <c r="AB150" t="n">
        <v>0.5838248366013071</v>
      </c>
      <c r="AC150" t="n">
        <v>7.099522073355786</v>
      </c>
      <c r="AD150" t="n">
        <v>229.466</v>
      </c>
      <c r="AE150" t="n">
        <v>0.045</v>
      </c>
      <c r="AF150" t="n">
        <v>977</v>
      </c>
      <c r="AG150" t="n">
        <v>2456</v>
      </c>
      <c r="AH150" t="n">
        <v>3318</v>
      </c>
      <c r="AI150" t="n">
        <v>3604</v>
      </c>
    </row>
    <row r="151" spans="1:39">
      <c r="B151" t="n">
        <v>34</v>
      </c>
      <c r="C151" t="n">
        <v>34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0.00279</v>
      </c>
      <c r="Q151" t="n">
        <v>0.00232</v>
      </c>
      <c r="R151" t="n">
        <v>0.00477</v>
      </c>
      <c r="S151" t="n">
        <v>0.00196</v>
      </c>
      <c r="T151" t="n">
        <v>0.00196</v>
      </c>
      <c r="U151" t="n">
        <v>0.00196</v>
      </c>
      <c r="V151" t="n">
        <v>0.00196</v>
      </c>
      <c r="W151" t="n">
        <v>0.00441</v>
      </c>
      <c r="X151" t="n">
        <v>0.00441</v>
      </c>
      <c r="Y151" t="n">
        <v>0.00196</v>
      </c>
      <c r="Z151" t="n">
        <v>0.00196</v>
      </c>
      <c r="AA151" t="n">
        <v>0.00196</v>
      </c>
      <c r="AB151" t="n">
        <v>0.5838248366013071</v>
      </c>
      <c r="AC151" t="n">
        <v>7.099522073355786</v>
      </c>
      <c r="AD151" t="n">
        <v>229.466</v>
      </c>
      <c r="AE151" t="n">
        <v>0.05</v>
      </c>
      <c r="AF151" t="n">
        <v>915</v>
      </c>
      <c r="AG151" t="n">
        <v>2242</v>
      </c>
      <c r="AH151" t="n">
        <v>2989</v>
      </c>
      <c r="AI151" t="n">
        <v>3243</v>
      </c>
    </row>
    <row r="152" spans="1:39">
      <c r="B152" t="n">
        <v>34</v>
      </c>
      <c r="C152" t="n">
        <v>34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0.00279</v>
      </c>
      <c r="Q152" t="n">
        <v>0.00232</v>
      </c>
      <c r="R152" t="n">
        <v>0.00477</v>
      </c>
      <c r="S152" t="n">
        <v>0.00196</v>
      </c>
      <c r="T152" t="n">
        <v>0.00196</v>
      </c>
      <c r="U152" t="n">
        <v>0.00196</v>
      </c>
      <c r="V152" t="n">
        <v>0.00196</v>
      </c>
      <c r="W152" t="n">
        <v>0.00441</v>
      </c>
      <c r="X152" t="n">
        <v>0.00441</v>
      </c>
      <c r="Y152" t="n">
        <v>0.00196</v>
      </c>
      <c r="Z152" t="n">
        <v>0.00196</v>
      </c>
      <c r="AA152" t="n">
        <v>0.00196</v>
      </c>
      <c r="AB152" t="n">
        <v>0.5838248366013071</v>
      </c>
      <c r="AC152" t="n">
        <v>7.099522073355786</v>
      </c>
      <c r="AD152" t="n">
        <v>229.466</v>
      </c>
      <c r="AE152" t="n">
        <v>0.055</v>
      </c>
      <c r="AF152" t="n">
        <v>860</v>
      </c>
      <c r="AG152" t="n">
        <v>2063</v>
      </c>
      <c r="AH152" t="n">
        <v>2720</v>
      </c>
      <c r="AI152" t="n">
        <v>2948</v>
      </c>
    </row>
    <row r="153" spans="1:39">
      <c r="B153" t="n">
        <v>34</v>
      </c>
      <c r="C153" t="n">
        <v>34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0.00279</v>
      </c>
      <c r="Q153" t="n">
        <v>0.00232</v>
      </c>
      <c r="R153" t="n">
        <v>0.00477</v>
      </c>
      <c r="S153" t="n">
        <v>0.00196</v>
      </c>
      <c r="T153" t="n">
        <v>0.00196</v>
      </c>
      <c r="U153" t="n">
        <v>0.00196</v>
      </c>
      <c r="V153" t="n">
        <v>0.00196</v>
      </c>
      <c r="W153" t="n">
        <v>0.00441</v>
      </c>
      <c r="X153" t="n">
        <v>0.00441</v>
      </c>
      <c r="Y153" t="n">
        <v>0.00196</v>
      </c>
      <c r="Z153" t="n">
        <v>0.00196</v>
      </c>
      <c r="AA153" t="n">
        <v>0.00196</v>
      </c>
      <c r="AB153" t="n">
        <v>0.5838248366013071</v>
      </c>
      <c r="AC153" t="n">
        <v>7.099522073355786</v>
      </c>
      <c r="AD153" t="n">
        <v>229.466</v>
      </c>
      <c r="AE153" t="n">
        <v>0.06</v>
      </c>
      <c r="AF153" t="n">
        <v>809</v>
      </c>
      <c r="AG153" t="n">
        <v>1910</v>
      </c>
      <c r="AH153" t="n">
        <v>2495</v>
      </c>
      <c r="AI153" t="n">
        <v>2703</v>
      </c>
    </row>
    <row r="154" spans="1:39">
      <c r="B154" t="n">
        <v>34</v>
      </c>
      <c r="C154" t="n">
        <v>34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0.00279</v>
      </c>
      <c r="Q154" t="n">
        <v>0.00232</v>
      </c>
      <c r="R154" t="n">
        <v>0.00477</v>
      </c>
      <c r="S154" t="n">
        <v>0.00196</v>
      </c>
      <c r="T154" t="n">
        <v>0.00196</v>
      </c>
      <c r="U154" t="n">
        <v>0.00196</v>
      </c>
      <c r="V154" t="n">
        <v>0.00196</v>
      </c>
      <c r="W154" t="n">
        <v>0.00441</v>
      </c>
      <c r="X154" t="n">
        <v>0.00441</v>
      </c>
      <c r="Y154" t="n">
        <v>0.00196</v>
      </c>
      <c r="Z154" t="n">
        <v>0.00196</v>
      </c>
      <c r="AA154" t="n">
        <v>0.00196</v>
      </c>
      <c r="AB154" t="n">
        <v>0.5838248366013071</v>
      </c>
      <c r="AC154" t="n">
        <v>7.099522073355786</v>
      </c>
      <c r="AD154" t="n">
        <v>229.466</v>
      </c>
      <c r="AE154" t="n">
        <v>0.065</v>
      </c>
      <c r="AF154" t="n">
        <v>763</v>
      </c>
      <c r="AG154" t="n">
        <v>1778</v>
      </c>
      <c r="AH154" t="n">
        <v>2305</v>
      </c>
      <c r="AI154" t="n">
        <v>2495</v>
      </c>
    </row>
    <row r="155" spans="1:39">
      <c r="B155" t="n">
        <v>34</v>
      </c>
      <c r="C155" t="n">
        <v>34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0.00279</v>
      </c>
      <c r="Q155" t="n">
        <v>0.00232</v>
      </c>
      <c r="R155" t="n">
        <v>0.00477</v>
      </c>
      <c r="S155" t="n">
        <v>0.00196</v>
      </c>
      <c r="T155" t="n">
        <v>0.00196</v>
      </c>
      <c r="U155" t="n">
        <v>0.00196</v>
      </c>
      <c r="V155" t="n">
        <v>0.00196</v>
      </c>
      <c r="W155" t="n">
        <v>0.00441</v>
      </c>
      <c r="X155" t="n">
        <v>0.00441</v>
      </c>
      <c r="Y155" t="n">
        <v>0.00196</v>
      </c>
      <c r="Z155" t="n">
        <v>0.00196</v>
      </c>
      <c r="AA155" t="n">
        <v>0.00196</v>
      </c>
      <c r="AB155" t="n">
        <v>0.5838248366013071</v>
      </c>
      <c r="AC155" t="n">
        <v>7.099522073355786</v>
      </c>
      <c r="AD155" t="n">
        <v>229.466</v>
      </c>
      <c r="AE155" t="n">
        <v>0.07000000000000001</v>
      </c>
      <c r="AF155" t="n">
        <v>721</v>
      </c>
      <c r="AG155" t="n">
        <v>1663</v>
      </c>
      <c r="AH155" t="n">
        <v>2142</v>
      </c>
      <c r="AI155" t="n">
        <v>2317</v>
      </c>
    </row>
    <row r="156" spans="1:39">
      <c r="B156" t="n">
        <v>34</v>
      </c>
      <c r="C156" t="n">
        <v>34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0.00276</v>
      </c>
      <c r="Q156" t="n">
        <v>0.0023</v>
      </c>
      <c r="R156" t="n">
        <v>0.00472</v>
      </c>
      <c r="S156" t="n">
        <v>0.00196</v>
      </c>
      <c r="T156" t="n">
        <v>0.00196</v>
      </c>
      <c r="U156" t="n">
        <v>0.00196</v>
      </c>
      <c r="V156" t="n">
        <v>0.00196</v>
      </c>
      <c r="W156" t="n">
        <v>0.00437</v>
      </c>
      <c r="X156" t="n">
        <v>0.00437</v>
      </c>
      <c r="Y156" t="n">
        <v>0.00196</v>
      </c>
      <c r="Z156" t="n">
        <v>0.00196</v>
      </c>
      <c r="AA156" t="n">
        <v>0.00196</v>
      </c>
      <c r="AB156" t="n">
        <v>0.5837882352941176</v>
      </c>
      <c r="AC156" t="n">
        <v>7.099299527272769</v>
      </c>
      <c r="AD156" t="n">
        <v>229.466</v>
      </c>
      <c r="AE156" t="n">
        <v>0.03</v>
      </c>
      <c r="AF156" t="n">
        <v>1205</v>
      </c>
      <c r="AG156" t="n">
        <v>3468</v>
      </c>
      <c r="AH156" t="n">
        <v>4954</v>
      </c>
      <c r="AI156" t="n">
        <v>5405</v>
      </c>
    </row>
    <row r="157" spans="1:39">
      <c r="B157" t="n">
        <v>34</v>
      </c>
      <c r="C157" t="n">
        <v>34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0.00276</v>
      </c>
      <c r="Q157" t="n">
        <v>0.0023</v>
      </c>
      <c r="R157" t="n">
        <v>0.00472</v>
      </c>
      <c r="S157" t="n">
        <v>0.00196</v>
      </c>
      <c r="T157" t="n">
        <v>0.00196</v>
      </c>
      <c r="U157" t="n">
        <v>0.00196</v>
      </c>
      <c r="V157" t="n">
        <v>0.00196</v>
      </c>
      <c r="W157" t="n">
        <v>0.00437</v>
      </c>
      <c r="X157" t="n">
        <v>0.00437</v>
      </c>
      <c r="Y157" t="n">
        <v>0.00196</v>
      </c>
      <c r="Z157" t="n">
        <v>0.00196</v>
      </c>
      <c r="AA157" t="n">
        <v>0.00196</v>
      </c>
      <c r="AB157" t="n">
        <v>0.5837882352941176</v>
      </c>
      <c r="AC157" t="n">
        <v>7.099299527272769</v>
      </c>
      <c r="AD157" t="n">
        <v>229.466</v>
      </c>
      <c r="AE157" t="n">
        <v>0.035</v>
      </c>
      <c r="AF157" t="n">
        <v>1121</v>
      </c>
      <c r="AG157" t="n">
        <v>3043</v>
      </c>
      <c r="AH157" t="n">
        <v>4254</v>
      </c>
      <c r="AI157" t="n">
        <v>4633</v>
      </c>
    </row>
    <row r="158" spans="1:39">
      <c r="B158" t="n">
        <v>34</v>
      </c>
      <c r="C158" t="n">
        <v>34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0.00276</v>
      </c>
      <c r="Q158" t="n">
        <v>0.0023</v>
      </c>
      <c r="R158" t="n">
        <v>0.00472</v>
      </c>
      <c r="S158" t="n">
        <v>0.00196</v>
      </c>
      <c r="T158" t="n">
        <v>0.00196</v>
      </c>
      <c r="U158" t="n">
        <v>0.00196</v>
      </c>
      <c r="V158" t="n">
        <v>0.00196</v>
      </c>
      <c r="W158" t="n">
        <v>0.00437</v>
      </c>
      <c r="X158" t="n">
        <v>0.00437</v>
      </c>
      <c r="Y158" t="n">
        <v>0.00196</v>
      </c>
      <c r="Z158" t="n">
        <v>0.00196</v>
      </c>
      <c r="AA158" t="n">
        <v>0.00196</v>
      </c>
      <c r="AB158" t="n">
        <v>0.5837882352941176</v>
      </c>
      <c r="AC158" t="n">
        <v>7.099299527272769</v>
      </c>
      <c r="AD158" t="n">
        <v>229.466</v>
      </c>
      <c r="AE158" t="n">
        <v>0.04</v>
      </c>
      <c r="AF158" t="n">
        <v>1045</v>
      </c>
      <c r="AG158" t="n">
        <v>2717</v>
      </c>
      <c r="AH158" t="n">
        <v>3727</v>
      </c>
      <c r="AI158" t="n">
        <v>4054</v>
      </c>
    </row>
    <row r="159" spans="1:39">
      <c r="B159" t="n">
        <v>34</v>
      </c>
      <c r="C159" t="n">
        <v>34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0.00276</v>
      </c>
      <c r="Q159" t="n">
        <v>0.0023</v>
      </c>
      <c r="R159" t="n">
        <v>0.00472</v>
      </c>
      <c r="S159" t="n">
        <v>0.00196</v>
      </c>
      <c r="T159" t="n">
        <v>0.00196</v>
      </c>
      <c r="U159" t="n">
        <v>0.00196</v>
      </c>
      <c r="V159" t="n">
        <v>0.00196</v>
      </c>
      <c r="W159" t="n">
        <v>0.00437</v>
      </c>
      <c r="X159" t="n">
        <v>0.00437</v>
      </c>
      <c r="Y159" t="n">
        <v>0.00196</v>
      </c>
      <c r="Z159" t="n">
        <v>0.00196</v>
      </c>
      <c r="AA159" t="n">
        <v>0.00196</v>
      </c>
      <c r="AB159" t="n">
        <v>0.5837882352941176</v>
      </c>
      <c r="AC159" t="n">
        <v>7.099299527272769</v>
      </c>
      <c r="AD159" t="n">
        <v>229.466</v>
      </c>
      <c r="AE159" t="n">
        <v>0.045</v>
      </c>
      <c r="AF159" t="n">
        <v>977</v>
      </c>
      <c r="AG159" t="n">
        <v>2456</v>
      </c>
      <c r="AH159" t="n">
        <v>3318</v>
      </c>
      <c r="AI159" t="n">
        <v>3604</v>
      </c>
    </row>
    <row r="160" spans="1:39">
      <c r="B160" t="n">
        <v>34</v>
      </c>
      <c r="C160" t="n">
        <v>34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0.00276</v>
      </c>
      <c r="Q160" t="n">
        <v>0.0023</v>
      </c>
      <c r="R160" t="n">
        <v>0.00472</v>
      </c>
      <c r="S160" t="n">
        <v>0.00196</v>
      </c>
      <c r="T160" t="n">
        <v>0.00196</v>
      </c>
      <c r="U160" t="n">
        <v>0.00196</v>
      </c>
      <c r="V160" t="n">
        <v>0.00196</v>
      </c>
      <c r="W160" t="n">
        <v>0.00437</v>
      </c>
      <c r="X160" t="n">
        <v>0.00437</v>
      </c>
      <c r="Y160" t="n">
        <v>0.00196</v>
      </c>
      <c r="Z160" t="n">
        <v>0.00196</v>
      </c>
      <c r="AA160" t="n">
        <v>0.00196</v>
      </c>
      <c r="AB160" t="n">
        <v>0.5837882352941176</v>
      </c>
      <c r="AC160" t="n">
        <v>7.099299527272769</v>
      </c>
      <c r="AD160" t="n">
        <v>229.466</v>
      </c>
      <c r="AE160" t="n">
        <v>0.05</v>
      </c>
      <c r="AF160" t="n">
        <v>915</v>
      </c>
      <c r="AG160" t="n">
        <v>2242</v>
      </c>
      <c r="AH160" t="n">
        <v>2989</v>
      </c>
      <c r="AI160" t="n">
        <v>3243</v>
      </c>
    </row>
    <row r="161" spans="1:39">
      <c r="B161" t="n">
        <v>34</v>
      </c>
      <c r="C161" t="n">
        <v>34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0.00276</v>
      </c>
      <c r="Q161" t="n">
        <v>0.0023</v>
      </c>
      <c r="R161" t="n">
        <v>0.00472</v>
      </c>
      <c r="S161" t="n">
        <v>0.00196</v>
      </c>
      <c r="T161" t="n">
        <v>0.00196</v>
      </c>
      <c r="U161" t="n">
        <v>0.00196</v>
      </c>
      <c r="V161" t="n">
        <v>0.00196</v>
      </c>
      <c r="W161" t="n">
        <v>0.00437</v>
      </c>
      <c r="X161" t="n">
        <v>0.00437</v>
      </c>
      <c r="Y161" t="n">
        <v>0.00196</v>
      </c>
      <c r="Z161" t="n">
        <v>0.00196</v>
      </c>
      <c r="AA161" t="n">
        <v>0.00196</v>
      </c>
      <c r="AB161" t="n">
        <v>0.5837882352941176</v>
      </c>
      <c r="AC161" t="n">
        <v>7.099299527272769</v>
      </c>
      <c r="AD161" t="n">
        <v>229.466</v>
      </c>
      <c r="AE161" t="n">
        <v>0.055</v>
      </c>
      <c r="AF161" t="n">
        <v>860</v>
      </c>
      <c r="AG161" t="n">
        <v>2063</v>
      </c>
      <c r="AH161" t="n">
        <v>2720</v>
      </c>
      <c r="AI161" t="n">
        <v>2948</v>
      </c>
    </row>
    <row r="162" spans="1:39">
      <c r="B162" t="n">
        <v>34</v>
      </c>
      <c r="C162" t="n">
        <v>34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0.00276</v>
      </c>
      <c r="Q162" t="n">
        <v>0.0023</v>
      </c>
      <c r="R162" t="n">
        <v>0.00472</v>
      </c>
      <c r="S162" t="n">
        <v>0.00196</v>
      </c>
      <c r="T162" t="n">
        <v>0.00196</v>
      </c>
      <c r="U162" t="n">
        <v>0.00196</v>
      </c>
      <c r="V162" t="n">
        <v>0.00196</v>
      </c>
      <c r="W162" t="n">
        <v>0.00437</v>
      </c>
      <c r="X162" t="n">
        <v>0.00437</v>
      </c>
      <c r="Y162" t="n">
        <v>0.00196</v>
      </c>
      <c r="Z162" t="n">
        <v>0.00196</v>
      </c>
      <c r="AA162" t="n">
        <v>0.00196</v>
      </c>
      <c r="AB162" t="n">
        <v>0.5837882352941176</v>
      </c>
      <c r="AC162" t="n">
        <v>7.099299527272769</v>
      </c>
      <c r="AD162" t="n">
        <v>229.466</v>
      </c>
      <c r="AE162" t="n">
        <v>0.06</v>
      </c>
      <c r="AF162" t="n">
        <v>809</v>
      </c>
      <c r="AG162" t="n">
        <v>1910</v>
      </c>
      <c r="AH162" t="n">
        <v>2495</v>
      </c>
      <c r="AI162" t="n">
        <v>2703</v>
      </c>
    </row>
    <row r="163" spans="1:39">
      <c r="B163" t="n">
        <v>34</v>
      </c>
      <c r="C163" t="n">
        <v>34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0.00276</v>
      </c>
      <c r="Q163" t="n">
        <v>0.0023</v>
      </c>
      <c r="R163" t="n">
        <v>0.00472</v>
      </c>
      <c r="S163" t="n">
        <v>0.00196</v>
      </c>
      <c r="T163" t="n">
        <v>0.00196</v>
      </c>
      <c r="U163" t="n">
        <v>0.00196</v>
      </c>
      <c r="V163" t="n">
        <v>0.00196</v>
      </c>
      <c r="W163" t="n">
        <v>0.00437</v>
      </c>
      <c r="X163" t="n">
        <v>0.00437</v>
      </c>
      <c r="Y163" t="n">
        <v>0.00196</v>
      </c>
      <c r="Z163" t="n">
        <v>0.00196</v>
      </c>
      <c r="AA163" t="n">
        <v>0.00196</v>
      </c>
      <c r="AB163" t="n">
        <v>0.5837882352941176</v>
      </c>
      <c r="AC163" t="n">
        <v>7.099299527272769</v>
      </c>
      <c r="AD163" t="n">
        <v>229.466</v>
      </c>
      <c r="AE163" t="n">
        <v>0.065</v>
      </c>
      <c r="AF163" t="n">
        <v>763</v>
      </c>
      <c r="AG163" t="n">
        <v>1778</v>
      </c>
      <c r="AH163" t="n">
        <v>2305</v>
      </c>
      <c r="AI163" t="n">
        <v>2495</v>
      </c>
    </row>
    <row r="164" spans="1:39">
      <c r="B164" t="n">
        <v>34</v>
      </c>
      <c r="C164" t="n">
        <v>34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0.00276</v>
      </c>
      <c r="Q164" t="n">
        <v>0.0023</v>
      </c>
      <c r="R164" t="n">
        <v>0.00472</v>
      </c>
      <c r="S164" t="n">
        <v>0.00196</v>
      </c>
      <c r="T164" t="n">
        <v>0.00196</v>
      </c>
      <c r="U164" t="n">
        <v>0.00196</v>
      </c>
      <c r="V164" t="n">
        <v>0.00196</v>
      </c>
      <c r="W164" t="n">
        <v>0.00437</v>
      </c>
      <c r="X164" t="n">
        <v>0.00437</v>
      </c>
      <c r="Y164" t="n">
        <v>0.00196</v>
      </c>
      <c r="Z164" t="n">
        <v>0.00196</v>
      </c>
      <c r="AA164" t="n">
        <v>0.00196</v>
      </c>
      <c r="AB164" t="n">
        <v>0.5837882352941176</v>
      </c>
      <c r="AC164" t="n">
        <v>7.099299527272769</v>
      </c>
      <c r="AD164" t="n">
        <v>229.466</v>
      </c>
      <c r="AE164" t="n">
        <v>0.07000000000000001</v>
      </c>
      <c r="AF164" t="n">
        <v>721</v>
      </c>
      <c r="AG164" t="n">
        <v>1663</v>
      </c>
      <c r="AH164" t="n">
        <v>2142</v>
      </c>
      <c r="AI164" t="n">
        <v>2317</v>
      </c>
    </row>
    <row r="165" spans="1:39">
      <c r="B165" t="n">
        <v>34</v>
      </c>
      <c r="C165" t="n">
        <v>34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0.00273</v>
      </c>
      <c r="Q165" t="n">
        <v>0.00227</v>
      </c>
      <c r="R165" t="n">
        <v>0.00466</v>
      </c>
      <c r="S165" t="n">
        <v>0.00196</v>
      </c>
      <c r="T165" t="n">
        <v>0.00196</v>
      </c>
      <c r="U165" t="n">
        <v>0.00196</v>
      </c>
      <c r="V165" t="n">
        <v>0.00196</v>
      </c>
      <c r="W165" t="n">
        <v>0.00432</v>
      </c>
      <c r="X165" t="n">
        <v>0.00432</v>
      </c>
      <c r="Y165" t="n">
        <v>0.00196</v>
      </c>
      <c r="Z165" t="n">
        <v>0.00196</v>
      </c>
      <c r="AA165" t="n">
        <v>0.00196</v>
      </c>
      <c r="AB165" t="n">
        <v>0.583758605664488</v>
      </c>
      <c r="AC165" t="n">
        <v>7.099119365810103</v>
      </c>
      <c r="AD165" t="n">
        <v>229.466</v>
      </c>
      <c r="AE165" t="n">
        <v>0.03</v>
      </c>
      <c r="AF165" t="n">
        <v>1205</v>
      </c>
      <c r="AG165" t="n">
        <v>3468</v>
      </c>
      <c r="AH165" t="n">
        <v>4954</v>
      </c>
      <c r="AI165" t="n">
        <v>5405</v>
      </c>
    </row>
    <row r="166" spans="1:39">
      <c r="B166" t="n">
        <v>34</v>
      </c>
      <c r="C166" t="n">
        <v>34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0.00273</v>
      </c>
      <c r="Q166" t="n">
        <v>0.00227</v>
      </c>
      <c r="R166" t="n">
        <v>0.00466</v>
      </c>
      <c r="S166" t="n">
        <v>0.00196</v>
      </c>
      <c r="T166" t="n">
        <v>0.00196</v>
      </c>
      <c r="U166" t="n">
        <v>0.00196</v>
      </c>
      <c r="V166" t="n">
        <v>0.00196</v>
      </c>
      <c r="W166" t="n">
        <v>0.00432</v>
      </c>
      <c r="X166" t="n">
        <v>0.00432</v>
      </c>
      <c r="Y166" t="n">
        <v>0.00196</v>
      </c>
      <c r="Z166" t="n">
        <v>0.00196</v>
      </c>
      <c r="AA166" t="n">
        <v>0.00196</v>
      </c>
      <c r="AB166" t="n">
        <v>0.583758605664488</v>
      </c>
      <c r="AC166" t="n">
        <v>7.099119365810103</v>
      </c>
      <c r="AD166" t="n">
        <v>229.466</v>
      </c>
      <c r="AE166" t="n">
        <v>0.035</v>
      </c>
      <c r="AF166" t="n">
        <v>1121</v>
      </c>
      <c r="AG166" t="n">
        <v>3043</v>
      </c>
      <c r="AH166" t="n">
        <v>4254</v>
      </c>
      <c r="AI166" t="n">
        <v>4633</v>
      </c>
    </row>
    <row r="167" spans="1:39">
      <c r="B167" t="n">
        <v>34</v>
      </c>
      <c r="C167" t="n">
        <v>34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0.00273</v>
      </c>
      <c r="Q167" t="n">
        <v>0.00227</v>
      </c>
      <c r="R167" t="n">
        <v>0.00466</v>
      </c>
      <c r="S167" t="n">
        <v>0.00196</v>
      </c>
      <c r="T167" t="n">
        <v>0.00196</v>
      </c>
      <c r="U167" t="n">
        <v>0.00196</v>
      </c>
      <c r="V167" t="n">
        <v>0.00196</v>
      </c>
      <c r="W167" t="n">
        <v>0.00432</v>
      </c>
      <c r="X167" t="n">
        <v>0.00432</v>
      </c>
      <c r="Y167" t="n">
        <v>0.00196</v>
      </c>
      <c r="Z167" t="n">
        <v>0.00196</v>
      </c>
      <c r="AA167" t="n">
        <v>0.00196</v>
      </c>
      <c r="AB167" t="n">
        <v>0.583758605664488</v>
      </c>
      <c r="AC167" t="n">
        <v>7.099119365810103</v>
      </c>
      <c r="AD167" t="n">
        <v>229.466</v>
      </c>
      <c r="AE167" t="n">
        <v>0.04</v>
      </c>
      <c r="AF167" t="n">
        <v>1045</v>
      </c>
      <c r="AG167" t="n">
        <v>2717</v>
      </c>
      <c r="AH167" t="n">
        <v>3727</v>
      </c>
      <c r="AI167" t="n">
        <v>4054</v>
      </c>
    </row>
    <row r="168" spans="1:39">
      <c r="B168" t="n">
        <v>34</v>
      </c>
      <c r="C168" t="n">
        <v>34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0.00273</v>
      </c>
      <c r="Q168" t="n">
        <v>0.00227</v>
      </c>
      <c r="R168" t="n">
        <v>0.00466</v>
      </c>
      <c r="S168" t="n">
        <v>0.00196</v>
      </c>
      <c r="T168" t="n">
        <v>0.00196</v>
      </c>
      <c r="U168" t="n">
        <v>0.00196</v>
      </c>
      <c r="V168" t="n">
        <v>0.00196</v>
      </c>
      <c r="W168" t="n">
        <v>0.00432</v>
      </c>
      <c r="X168" t="n">
        <v>0.00432</v>
      </c>
      <c r="Y168" t="n">
        <v>0.00196</v>
      </c>
      <c r="Z168" t="n">
        <v>0.00196</v>
      </c>
      <c r="AA168" t="n">
        <v>0.00196</v>
      </c>
      <c r="AB168" t="n">
        <v>0.583758605664488</v>
      </c>
      <c r="AC168" t="n">
        <v>7.099119365810103</v>
      </c>
      <c r="AD168" t="n">
        <v>229.466</v>
      </c>
      <c r="AE168" t="n">
        <v>0.045</v>
      </c>
      <c r="AF168" t="n">
        <v>977</v>
      </c>
      <c r="AG168" t="n">
        <v>2456</v>
      </c>
      <c r="AH168" t="n">
        <v>3318</v>
      </c>
      <c r="AI168" t="n">
        <v>3604</v>
      </c>
    </row>
    <row r="169" spans="1:39">
      <c r="B169" t="n">
        <v>34</v>
      </c>
      <c r="C169" t="n">
        <v>34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0.00273</v>
      </c>
      <c r="Q169" t="n">
        <v>0.00227</v>
      </c>
      <c r="R169" t="n">
        <v>0.00466</v>
      </c>
      <c r="S169" t="n">
        <v>0.00196</v>
      </c>
      <c r="T169" t="n">
        <v>0.00196</v>
      </c>
      <c r="U169" t="n">
        <v>0.00196</v>
      </c>
      <c r="V169" t="n">
        <v>0.00196</v>
      </c>
      <c r="W169" t="n">
        <v>0.00432</v>
      </c>
      <c r="X169" t="n">
        <v>0.00432</v>
      </c>
      <c r="Y169" t="n">
        <v>0.00196</v>
      </c>
      <c r="Z169" t="n">
        <v>0.00196</v>
      </c>
      <c r="AA169" t="n">
        <v>0.00196</v>
      </c>
      <c r="AB169" t="n">
        <v>0.583758605664488</v>
      </c>
      <c r="AC169" t="n">
        <v>7.099119365810103</v>
      </c>
      <c r="AD169" t="n">
        <v>229.466</v>
      </c>
      <c r="AE169" t="n">
        <v>0.05</v>
      </c>
      <c r="AF169" t="n">
        <v>915</v>
      </c>
      <c r="AG169" t="n">
        <v>2242</v>
      </c>
      <c r="AH169" t="n">
        <v>2989</v>
      </c>
      <c r="AI169" t="n">
        <v>3243</v>
      </c>
    </row>
    <row r="170" spans="1:39">
      <c r="B170" t="n">
        <v>34</v>
      </c>
      <c r="C170" t="n">
        <v>34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0.00273</v>
      </c>
      <c r="Q170" t="n">
        <v>0.00227</v>
      </c>
      <c r="R170" t="n">
        <v>0.00466</v>
      </c>
      <c r="S170" t="n">
        <v>0.00196</v>
      </c>
      <c r="T170" t="n">
        <v>0.00196</v>
      </c>
      <c r="U170" t="n">
        <v>0.00196</v>
      </c>
      <c r="V170" t="n">
        <v>0.00196</v>
      </c>
      <c r="W170" t="n">
        <v>0.00432</v>
      </c>
      <c r="X170" t="n">
        <v>0.00432</v>
      </c>
      <c r="Y170" t="n">
        <v>0.00196</v>
      </c>
      <c r="Z170" t="n">
        <v>0.00196</v>
      </c>
      <c r="AA170" t="n">
        <v>0.00196</v>
      </c>
      <c r="AB170" t="n">
        <v>0.583758605664488</v>
      </c>
      <c r="AC170" t="n">
        <v>7.099119365810103</v>
      </c>
      <c r="AD170" t="n">
        <v>229.466</v>
      </c>
      <c r="AE170" t="n">
        <v>0.055</v>
      </c>
      <c r="AF170" t="n">
        <v>860</v>
      </c>
      <c r="AG170" t="n">
        <v>2063</v>
      </c>
      <c r="AH170" t="n">
        <v>2720</v>
      </c>
      <c r="AI170" t="n">
        <v>2948</v>
      </c>
    </row>
    <row r="171" spans="1:39">
      <c r="B171" t="n">
        <v>34</v>
      </c>
      <c r="C171" t="n">
        <v>34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0.00273</v>
      </c>
      <c r="Q171" t="n">
        <v>0.00227</v>
      </c>
      <c r="R171" t="n">
        <v>0.00466</v>
      </c>
      <c r="S171" t="n">
        <v>0.00196</v>
      </c>
      <c r="T171" t="n">
        <v>0.00196</v>
      </c>
      <c r="U171" t="n">
        <v>0.00196</v>
      </c>
      <c r="V171" t="n">
        <v>0.00196</v>
      </c>
      <c r="W171" t="n">
        <v>0.00432</v>
      </c>
      <c r="X171" t="n">
        <v>0.00432</v>
      </c>
      <c r="Y171" t="n">
        <v>0.00196</v>
      </c>
      <c r="Z171" t="n">
        <v>0.00196</v>
      </c>
      <c r="AA171" t="n">
        <v>0.00196</v>
      </c>
      <c r="AB171" t="n">
        <v>0.583758605664488</v>
      </c>
      <c r="AC171" t="n">
        <v>7.099119365810103</v>
      </c>
      <c r="AD171" t="n">
        <v>229.466</v>
      </c>
      <c r="AE171" t="n">
        <v>0.06</v>
      </c>
      <c r="AF171" t="n">
        <v>809</v>
      </c>
      <c r="AG171" t="n">
        <v>1910</v>
      </c>
      <c r="AH171" t="n">
        <v>2495</v>
      </c>
      <c r="AI171" t="n">
        <v>2703</v>
      </c>
    </row>
    <row r="172" spans="1:39">
      <c r="B172" t="n">
        <v>34</v>
      </c>
      <c r="C172" t="n">
        <v>34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0.00273</v>
      </c>
      <c r="Q172" t="n">
        <v>0.00227</v>
      </c>
      <c r="R172" t="n">
        <v>0.00466</v>
      </c>
      <c r="S172" t="n">
        <v>0.00196</v>
      </c>
      <c r="T172" t="n">
        <v>0.00196</v>
      </c>
      <c r="U172" t="n">
        <v>0.00196</v>
      </c>
      <c r="V172" t="n">
        <v>0.00196</v>
      </c>
      <c r="W172" t="n">
        <v>0.00432</v>
      </c>
      <c r="X172" t="n">
        <v>0.00432</v>
      </c>
      <c r="Y172" t="n">
        <v>0.00196</v>
      </c>
      <c r="Z172" t="n">
        <v>0.00196</v>
      </c>
      <c r="AA172" t="n">
        <v>0.00196</v>
      </c>
      <c r="AB172" t="n">
        <v>0.583758605664488</v>
      </c>
      <c r="AC172" t="n">
        <v>7.099119365810103</v>
      </c>
      <c r="AD172" t="n">
        <v>229.466</v>
      </c>
      <c r="AE172" t="n">
        <v>0.065</v>
      </c>
      <c r="AF172" t="n">
        <v>763</v>
      </c>
      <c r="AG172" t="n">
        <v>1778</v>
      </c>
      <c r="AH172" t="n">
        <v>2305</v>
      </c>
      <c r="AI172" t="n">
        <v>2495</v>
      </c>
    </row>
    <row r="173" spans="1:39">
      <c r="B173" t="n">
        <v>34</v>
      </c>
      <c r="C173" t="n">
        <v>34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0.00273</v>
      </c>
      <c r="Q173" t="n">
        <v>0.00227</v>
      </c>
      <c r="R173" t="n">
        <v>0.00466</v>
      </c>
      <c r="S173" t="n">
        <v>0.00196</v>
      </c>
      <c r="T173" t="n">
        <v>0.00196</v>
      </c>
      <c r="U173" t="n">
        <v>0.00196</v>
      </c>
      <c r="V173" t="n">
        <v>0.00196</v>
      </c>
      <c r="W173" t="n">
        <v>0.00432</v>
      </c>
      <c r="X173" t="n">
        <v>0.00432</v>
      </c>
      <c r="Y173" t="n">
        <v>0.00196</v>
      </c>
      <c r="Z173" t="n">
        <v>0.00196</v>
      </c>
      <c r="AA173" t="n">
        <v>0.00196</v>
      </c>
      <c r="AB173" t="n">
        <v>0.583758605664488</v>
      </c>
      <c r="AC173" t="n">
        <v>7.099119365810103</v>
      </c>
      <c r="AD173" t="n">
        <v>229.466</v>
      </c>
      <c r="AE173" t="n">
        <v>0.07000000000000001</v>
      </c>
      <c r="AF173" t="n">
        <v>721</v>
      </c>
      <c r="AG173" t="n">
        <v>1663</v>
      </c>
      <c r="AH173" t="n">
        <v>2142</v>
      </c>
      <c r="AI173" t="n">
        <v>2317</v>
      </c>
    </row>
    <row r="174" spans="1:39">
      <c r="B174" t="n">
        <v>34</v>
      </c>
      <c r="C174" t="n">
        <v>34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0.00271</v>
      </c>
      <c r="Q174" t="n">
        <v>0.00225</v>
      </c>
      <c r="R174" t="n">
        <v>0.00461</v>
      </c>
      <c r="S174" t="n">
        <v>0.00196</v>
      </c>
      <c r="T174" t="n">
        <v>0.00196</v>
      </c>
      <c r="U174" t="n">
        <v>0.00196</v>
      </c>
      <c r="V174" t="n">
        <v>0.00196</v>
      </c>
      <c r="W174" t="n">
        <v>0.00427</v>
      </c>
      <c r="X174" t="n">
        <v>0.00427</v>
      </c>
      <c r="Y174" t="n">
        <v>0.00196</v>
      </c>
      <c r="Z174" t="n">
        <v>0.00196</v>
      </c>
      <c r="AA174" t="n">
        <v>0.00196</v>
      </c>
      <c r="AB174" t="n">
        <v>0.5837886710239651</v>
      </c>
      <c r="AC174" t="n">
        <v>7.099302176671931</v>
      </c>
      <c r="AD174" t="n">
        <v>229.466</v>
      </c>
      <c r="AE174" t="n">
        <v>0.03</v>
      </c>
      <c r="AF174" t="n">
        <v>1205</v>
      </c>
      <c r="AG174" t="n">
        <v>3468</v>
      </c>
      <c r="AH174" t="n">
        <v>4954</v>
      </c>
      <c r="AI174" t="n">
        <v>5405</v>
      </c>
    </row>
    <row r="175" spans="1:39">
      <c r="B175" t="n">
        <v>34</v>
      </c>
      <c r="C175" t="n">
        <v>34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0.00271</v>
      </c>
      <c r="Q175" t="n">
        <v>0.00225</v>
      </c>
      <c r="R175" t="n">
        <v>0.00461</v>
      </c>
      <c r="S175" t="n">
        <v>0.00196</v>
      </c>
      <c r="T175" t="n">
        <v>0.00196</v>
      </c>
      <c r="U175" t="n">
        <v>0.00196</v>
      </c>
      <c r="V175" t="n">
        <v>0.00196</v>
      </c>
      <c r="W175" t="n">
        <v>0.00427</v>
      </c>
      <c r="X175" t="n">
        <v>0.00427</v>
      </c>
      <c r="Y175" t="n">
        <v>0.00196</v>
      </c>
      <c r="Z175" t="n">
        <v>0.00196</v>
      </c>
      <c r="AA175" t="n">
        <v>0.00196</v>
      </c>
      <c r="AB175" t="n">
        <v>0.5837886710239651</v>
      </c>
      <c r="AC175" t="n">
        <v>7.099302176671931</v>
      </c>
      <c r="AD175" t="n">
        <v>229.466</v>
      </c>
      <c r="AE175" t="n">
        <v>0.035</v>
      </c>
      <c r="AF175" t="n">
        <v>1121</v>
      </c>
      <c r="AG175" t="n">
        <v>3043</v>
      </c>
      <c r="AH175" t="n">
        <v>4254</v>
      </c>
      <c r="AI175" t="n">
        <v>4633</v>
      </c>
    </row>
    <row r="176" spans="1:39">
      <c r="B176" t="n">
        <v>34</v>
      </c>
      <c r="C176" t="n">
        <v>34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0.00271</v>
      </c>
      <c r="Q176" t="n">
        <v>0.00225</v>
      </c>
      <c r="R176" t="n">
        <v>0.00461</v>
      </c>
      <c r="S176" t="n">
        <v>0.00196</v>
      </c>
      <c r="T176" t="n">
        <v>0.00196</v>
      </c>
      <c r="U176" t="n">
        <v>0.00196</v>
      </c>
      <c r="V176" t="n">
        <v>0.00196</v>
      </c>
      <c r="W176" t="n">
        <v>0.00427</v>
      </c>
      <c r="X176" t="n">
        <v>0.00427</v>
      </c>
      <c r="Y176" t="n">
        <v>0.00196</v>
      </c>
      <c r="Z176" t="n">
        <v>0.00196</v>
      </c>
      <c r="AA176" t="n">
        <v>0.00196</v>
      </c>
      <c r="AB176" t="n">
        <v>0.5837886710239651</v>
      </c>
      <c r="AC176" t="n">
        <v>7.099302176671931</v>
      </c>
      <c r="AD176" t="n">
        <v>229.466</v>
      </c>
      <c r="AE176" t="n">
        <v>0.04</v>
      </c>
      <c r="AF176" t="n">
        <v>1045</v>
      </c>
      <c r="AG176" t="n">
        <v>2717</v>
      </c>
      <c r="AH176" t="n">
        <v>3727</v>
      </c>
      <c r="AI176" t="n">
        <v>4054</v>
      </c>
    </row>
    <row r="177" spans="1:39">
      <c r="B177" t="n">
        <v>34</v>
      </c>
      <c r="C177" t="n">
        <v>34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0.00271</v>
      </c>
      <c r="Q177" t="n">
        <v>0.00225</v>
      </c>
      <c r="R177" t="n">
        <v>0.00461</v>
      </c>
      <c r="S177" t="n">
        <v>0.00196</v>
      </c>
      <c r="T177" t="n">
        <v>0.00196</v>
      </c>
      <c r="U177" t="n">
        <v>0.00196</v>
      </c>
      <c r="V177" t="n">
        <v>0.00196</v>
      </c>
      <c r="W177" t="n">
        <v>0.00427</v>
      </c>
      <c r="X177" t="n">
        <v>0.00427</v>
      </c>
      <c r="Y177" t="n">
        <v>0.00196</v>
      </c>
      <c r="Z177" t="n">
        <v>0.00196</v>
      </c>
      <c r="AA177" t="n">
        <v>0.00196</v>
      </c>
      <c r="AB177" t="n">
        <v>0.5837886710239651</v>
      </c>
      <c r="AC177" t="n">
        <v>7.099302176671931</v>
      </c>
      <c r="AD177" t="n">
        <v>229.466</v>
      </c>
      <c r="AE177" t="n">
        <v>0.045</v>
      </c>
      <c r="AF177" t="n">
        <v>977</v>
      </c>
      <c r="AG177" t="n">
        <v>2456</v>
      </c>
      <c r="AH177" t="n">
        <v>3318</v>
      </c>
      <c r="AI177" t="n">
        <v>3604</v>
      </c>
    </row>
    <row r="178" spans="1:39">
      <c r="B178" t="n">
        <v>34</v>
      </c>
      <c r="C178" t="n">
        <v>34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0.00271</v>
      </c>
      <c r="Q178" t="n">
        <v>0.00225</v>
      </c>
      <c r="R178" t="n">
        <v>0.00461</v>
      </c>
      <c r="S178" t="n">
        <v>0.00196</v>
      </c>
      <c r="T178" t="n">
        <v>0.00196</v>
      </c>
      <c r="U178" t="n">
        <v>0.00196</v>
      </c>
      <c r="V178" t="n">
        <v>0.00196</v>
      </c>
      <c r="W178" t="n">
        <v>0.00427</v>
      </c>
      <c r="X178" t="n">
        <v>0.00427</v>
      </c>
      <c r="Y178" t="n">
        <v>0.00196</v>
      </c>
      <c r="Z178" t="n">
        <v>0.00196</v>
      </c>
      <c r="AA178" t="n">
        <v>0.00196</v>
      </c>
      <c r="AB178" t="n">
        <v>0.5837886710239651</v>
      </c>
      <c r="AC178" t="n">
        <v>7.099302176671931</v>
      </c>
      <c r="AD178" t="n">
        <v>229.466</v>
      </c>
      <c r="AE178" t="n">
        <v>0.05</v>
      </c>
      <c r="AF178" t="n">
        <v>915</v>
      </c>
      <c r="AG178" t="n">
        <v>2242</v>
      </c>
      <c r="AH178" t="n">
        <v>2989</v>
      </c>
      <c r="AI178" t="n">
        <v>3243</v>
      </c>
    </row>
    <row r="179" spans="1:39">
      <c r="B179" t="n">
        <v>34</v>
      </c>
      <c r="C179" t="n">
        <v>34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0.00271</v>
      </c>
      <c r="Q179" t="n">
        <v>0.00225</v>
      </c>
      <c r="R179" t="n">
        <v>0.00461</v>
      </c>
      <c r="S179" t="n">
        <v>0.00196</v>
      </c>
      <c r="T179" t="n">
        <v>0.00196</v>
      </c>
      <c r="U179" t="n">
        <v>0.00196</v>
      </c>
      <c r="V179" t="n">
        <v>0.00196</v>
      </c>
      <c r="W179" t="n">
        <v>0.00427</v>
      </c>
      <c r="X179" t="n">
        <v>0.00427</v>
      </c>
      <c r="Y179" t="n">
        <v>0.00196</v>
      </c>
      <c r="Z179" t="n">
        <v>0.00196</v>
      </c>
      <c r="AA179" t="n">
        <v>0.00196</v>
      </c>
      <c r="AB179" t="n">
        <v>0.5837886710239651</v>
      </c>
      <c r="AC179" t="n">
        <v>7.099302176671931</v>
      </c>
      <c r="AD179" t="n">
        <v>229.466</v>
      </c>
      <c r="AE179" t="n">
        <v>0.055</v>
      </c>
      <c r="AF179" t="n">
        <v>860</v>
      </c>
      <c r="AG179" t="n">
        <v>2063</v>
      </c>
      <c r="AH179" t="n">
        <v>2720</v>
      </c>
      <c r="AI179" t="n">
        <v>2948</v>
      </c>
    </row>
    <row r="180" spans="1:39">
      <c r="B180" t="n">
        <v>34</v>
      </c>
      <c r="C180" t="n">
        <v>34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0.00271</v>
      </c>
      <c r="Q180" t="n">
        <v>0.00225</v>
      </c>
      <c r="R180" t="n">
        <v>0.00461</v>
      </c>
      <c r="S180" t="n">
        <v>0.00196</v>
      </c>
      <c r="T180" t="n">
        <v>0.00196</v>
      </c>
      <c r="U180" t="n">
        <v>0.00196</v>
      </c>
      <c r="V180" t="n">
        <v>0.00196</v>
      </c>
      <c r="W180" t="n">
        <v>0.00427</v>
      </c>
      <c r="X180" t="n">
        <v>0.00427</v>
      </c>
      <c r="Y180" t="n">
        <v>0.00196</v>
      </c>
      <c r="Z180" t="n">
        <v>0.00196</v>
      </c>
      <c r="AA180" t="n">
        <v>0.00196</v>
      </c>
      <c r="AB180" t="n">
        <v>0.5837886710239651</v>
      </c>
      <c r="AC180" t="n">
        <v>7.099302176671931</v>
      </c>
      <c r="AD180" t="n">
        <v>229.466</v>
      </c>
      <c r="AE180" t="n">
        <v>0.06</v>
      </c>
      <c r="AF180" t="n">
        <v>809</v>
      </c>
      <c r="AG180" t="n">
        <v>1910</v>
      </c>
      <c r="AH180" t="n">
        <v>2495</v>
      </c>
      <c r="AI180" t="n">
        <v>2703</v>
      </c>
    </row>
    <row r="181" spans="1:39">
      <c r="B181" t="n">
        <v>34</v>
      </c>
      <c r="C181" t="n">
        <v>34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0.00271</v>
      </c>
      <c r="Q181" t="n">
        <v>0.00225</v>
      </c>
      <c r="R181" t="n">
        <v>0.00461</v>
      </c>
      <c r="S181" t="n">
        <v>0.00196</v>
      </c>
      <c r="T181" t="n">
        <v>0.00196</v>
      </c>
      <c r="U181" t="n">
        <v>0.00196</v>
      </c>
      <c r="V181" t="n">
        <v>0.00196</v>
      </c>
      <c r="W181" t="n">
        <v>0.00427</v>
      </c>
      <c r="X181" t="n">
        <v>0.00427</v>
      </c>
      <c r="Y181" t="n">
        <v>0.00196</v>
      </c>
      <c r="Z181" t="n">
        <v>0.00196</v>
      </c>
      <c r="AA181" t="n">
        <v>0.00196</v>
      </c>
      <c r="AB181" t="n">
        <v>0.5837886710239651</v>
      </c>
      <c r="AC181" t="n">
        <v>7.099302176671931</v>
      </c>
      <c r="AD181" t="n">
        <v>229.466</v>
      </c>
      <c r="AE181" t="n">
        <v>0.065</v>
      </c>
      <c r="AF181" t="n">
        <v>763</v>
      </c>
      <c r="AG181" t="n">
        <v>1778</v>
      </c>
      <c r="AH181" t="n">
        <v>2305</v>
      </c>
      <c r="AI181" t="n">
        <v>2495</v>
      </c>
    </row>
    <row r="182" spans="1:39">
      <c r="B182" t="n">
        <v>34</v>
      </c>
      <c r="C182" t="n">
        <v>34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0.00271</v>
      </c>
      <c r="Q182" t="n">
        <v>0.00225</v>
      </c>
      <c r="R182" t="n">
        <v>0.00461</v>
      </c>
      <c r="S182" t="n">
        <v>0.00196</v>
      </c>
      <c r="T182" t="n">
        <v>0.00196</v>
      </c>
      <c r="U182" t="n">
        <v>0.00196</v>
      </c>
      <c r="V182" t="n">
        <v>0.00196</v>
      </c>
      <c r="W182" t="n">
        <v>0.00427</v>
      </c>
      <c r="X182" t="n">
        <v>0.00427</v>
      </c>
      <c r="Y182" t="n">
        <v>0.00196</v>
      </c>
      <c r="Z182" t="n">
        <v>0.00196</v>
      </c>
      <c r="AA182" t="n">
        <v>0.00196</v>
      </c>
      <c r="AB182" t="n">
        <v>0.5837886710239651</v>
      </c>
      <c r="AC182" t="n">
        <v>7.099302176671931</v>
      </c>
      <c r="AD182" t="n">
        <v>229.466</v>
      </c>
      <c r="AE182" t="n">
        <v>0.07000000000000001</v>
      </c>
      <c r="AF182" t="n">
        <v>721</v>
      </c>
      <c r="AG182" t="n">
        <v>1663</v>
      </c>
      <c r="AH182" t="n">
        <v>2142</v>
      </c>
      <c r="AI182" t="n">
        <v>2317</v>
      </c>
    </row>
    <row r="183" spans="1:39">
      <c r="B183" t="n">
        <v>34</v>
      </c>
      <c r="C183" t="n">
        <v>34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0.00255</v>
      </c>
      <c r="Q183" t="n">
        <v>0.00212</v>
      </c>
      <c r="R183" t="n">
        <v>0.00435</v>
      </c>
      <c r="S183" t="n">
        <v>0.00195</v>
      </c>
      <c r="T183" t="n">
        <v>0.00195</v>
      </c>
      <c r="U183" t="n">
        <v>0.00195</v>
      </c>
      <c r="V183" t="n">
        <v>0.00195</v>
      </c>
      <c r="W183" t="n">
        <v>0.00403</v>
      </c>
      <c r="X183" t="n">
        <v>0.00403</v>
      </c>
      <c r="Y183" t="n">
        <v>0.00195</v>
      </c>
      <c r="Z183" t="n">
        <v>0.00195</v>
      </c>
      <c r="AA183" t="n">
        <v>0.00195</v>
      </c>
      <c r="AB183" t="n">
        <v>0.5842428768382353</v>
      </c>
      <c r="AC183" t="n">
        <v>6.865955165427035</v>
      </c>
      <c r="AD183" t="n">
        <v>243.916</v>
      </c>
      <c r="AE183" t="n">
        <v>0.03</v>
      </c>
      <c r="AF183" t="n">
        <v>1181</v>
      </c>
      <c r="AG183" t="n">
        <v>3701</v>
      </c>
      <c r="AH183" t="n">
        <v>4917</v>
      </c>
      <c r="AI183" t="n">
        <v>5267</v>
      </c>
    </row>
    <row r="184" spans="1:39">
      <c r="B184" t="n">
        <v>34</v>
      </c>
      <c r="C184" t="n">
        <v>34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0.00255</v>
      </c>
      <c r="Q184" t="n">
        <v>0.00212</v>
      </c>
      <c r="R184" t="n">
        <v>0.00435</v>
      </c>
      <c r="S184" t="n">
        <v>0.00195</v>
      </c>
      <c r="T184" t="n">
        <v>0.00195</v>
      </c>
      <c r="U184" t="n">
        <v>0.00195</v>
      </c>
      <c r="V184" t="n">
        <v>0.00195</v>
      </c>
      <c r="W184" t="n">
        <v>0.00403</v>
      </c>
      <c r="X184" t="n">
        <v>0.00403</v>
      </c>
      <c r="Y184" t="n">
        <v>0.00195</v>
      </c>
      <c r="Z184" t="n">
        <v>0.00195</v>
      </c>
      <c r="AA184" t="n">
        <v>0.00195</v>
      </c>
      <c r="AB184" t="n">
        <v>0.5842428768382353</v>
      </c>
      <c r="AC184" t="n">
        <v>6.865955165427035</v>
      </c>
      <c r="AD184" t="n">
        <v>243.916</v>
      </c>
      <c r="AE184" t="n">
        <v>0.035</v>
      </c>
      <c r="AF184" t="n">
        <v>1101</v>
      </c>
      <c r="AG184" t="n">
        <v>3226</v>
      </c>
      <c r="AH184" t="n">
        <v>4215</v>
      </c>
      <c r="AI184" t="n">
        <v>4514</v>
      </c>
    </row>
    <row r="185" spans="1:39">
      <c r="B185" t="n">
        <v>34</v>
      </c>
      <c r="C185" t="n">
        <v>34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0.00255</v>
      </c>
      <c r="Q185" t="n">
        <v>0.00212</v>
      </c>
      <c r="R185" t="n">
        <v>0.00435</v>
      </c>
      <c r="S185" t="n">
        <v>0.00195</v>
      </c>
      <c r="T185" t="n">
        <v>0.00195</v>
      </c>
      <c r="U185" t="n">
        <v>0.00195</v>
      </c>
      <c r="V185" t="n">
        <v>0.00195</v>
      </c>
      <c r="W185" t="n">
        <v>0.00403</v>
      </c>
      <c r="X185" t="n">
        <v>0.00403</v>
      </c>
      <c r="Y185" t="n">
        <v>0.00195</v>
      </c>
      <c r="Z185" t="n">
        <v>0.00195</v>
      </c>
      <c r="AA185" t="n">
        <v>0.00195</v>
      </c>
      <c r="AB185" t="n">
        <v>0.5842428768382353</v>
      </c>
      <c r="AC185" t="n">
        <v>6.865955165427035</v>
      </c>
      <c r="AD185" t="n">
        <v>243.916</v>
      </c>
      <c r="AE185" t="n">
        <v>0.04</v>
      </c>
      <c r="AF185" t="n">
        <v>1028</v>
      </c>
      <c r="AG185" t="n">
        <v>2862</v>
      </c>
      <c r="AH185" t="n">
        <v>3688</v>
      </c>
      <c r="AI185" t="n">
        <v>3950</v>
      </c>
    </row>
    <row r="186" spans="1:39">
      <c r="B186" t="n">
        <v>34</v>
      </c>
      <c r="C186" t="n">
        <v>34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0.00255</v>
      </c>
      <c r="Q186" t="n">
        <v>0.00212</v>
      </c>
      <c r="R186" t="n">
        <v>0.00435</v>
      </c>
      <c r="S186" t="n">
        <v>0.00195</v>
      </c>
      <c r="T186" t="n">
        <v>0.00195</v>
      </c>
      <c r="U186" t="n">
        <v>0.00195</v>
      </c>
      <c r="V186" t="n">
        <v>0.00195</v>
      </c>
      <c r="W186" t="n">
        <v>0.00403</v>
      </c>
      <c r="X186" t="n">
        <v>0.00403</v>
      </c>
      <c r="Y186" t="n">
        <v>0.00195</v>
      </c>
      <c r="Z186" t="n">
        <v>0.00195</v>
      </c>
      <c r="AA186" t="n">
        <v>0.00195</v>
      </c>
      <c r="AB186" t="n">
        <v>0.5842428768382353</v>
      </c>
      <c r="AC186" t="n">
        <v>6.865955165427035</v>
      </c>
      <c r="AD186" t="n">
        <v>243.916</v>
      </c>
      <c r="AE186" t="n">
        <v>0.045</v>
      </c>
      <c r="AF186" t="n">
        <v>962</v>
      </c>
      <c r="AG186" t="n">
        <v>2575</v>
      </c>
      <c r="AH186" t="n">
        <v>3278</v>
      </c>
      <c r="AI186" t="n">
        <v>3511</v>
      </c>
    </row>
    <row r="187" spans="1:39">
      <c r="B187" t="n">
        <v>34</v>
      </c>
      <c r="C187" t="n">
        <v>34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0.00255</v>
      </c>
      <c r="Q187" t="n">
        <v>0.00212</v>
      </c>
      <c r="R187" t="n">
        <v>0.00435</v>
      </c>
      <c r="S187" t="n">
        <v>0.00195</v>
      </c>
      <c r="T187" t="n">
        <v>0.00195</v>
      </c>
      <c r="U187" t="n">
        <v>0.00195</v>
      </c>
      <c r="V187" t="n">
        <v>0.00195</v>
      </c>
      <c r="W187" t="n">
        <v>0.00403</v>
      </c>
      <c r="X187" t="n">
        <v>0.00403</v>
      </c>
      <c r="Y187" t="n">
        <v>0.00195</v>
      </c>
      <c r="Z187" t="n">
        <v>0.00195</v>
      </c>
      <c r="AA187" t="n">
        <v>0.00195</v>
      </c>
      <c r="AB187" t="n">
        <v>0.5842428768382353</v>
      </c>
      <c r="AC187" t="n">
        <v>6.865955165427035</v>
      </c>
      <c r="AD187" t="n">
        <v>243.916</v>
      </c>
      <c r="AE187" t="n">
        <v>0.05</v>
      </c>
      <c r="AF187" t="n">
        <v>903</v>
      </c>
      <c r="AG187" t="n">
        <v>2341</v>
      </c>
      <c r="AH187" t="n">
        <v>2950</v>
      </c>
      <c r="AI187" t="n">
        <v>3160</v>
      </c>
    </row>
    <row r="188" spans="1:39">
      <c r="B188" t="n">
        <v>34</v>
      </c>
      <c r="C188" t="n">
        <v>34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0.00255</v>
      </c>
      <c r="Q188" t="n">
        <v>0.00212</v>
      </c>
      <c r="R188" t="n">
        <v>0.00435</v>
      </c>
      <c r="S188" t="n">
        <v>0.00195</v>
      </c>
      <c r="T188" t="n">
        <v>0.00195</v>
      </c>
      <c r="U188" t="n">
        <v>0.00195</v>
      </c>
      <c r="V188" t="n">
        <v>0.00195</v>
      </c>
      <c r="W188" t="n">
        <v>0.00403</v>
      </c>
      <c r="X188" t="n">
        <v>0.00403</v>
      </c>
      <c r="Y188" t="n">
        <v>0.00195</v>
      </c>
      <c r="Z188" t="n">
        <v>0.00195</v>
      </c>
      <c r="AA188" t="n">
        <v>0.00195</v>
      </c>
      <c r="AB188" t="n">
        <v>0.5842428768382353</v>
      </c>
      <c r="AC188" t="n">
        <v>6.865955165427035</v>
      </c>
      <c r="AD188" t="n">
        <v>243.916</v>
      </c>
      <c r="AE188" t="n">
        <v>0.055</v>
      </c>
      <c r="AF188" t="n">
        <v>849</v>
      </c>
      <c r="AG188" t="n">
        <v>2146</v>
      </c>
      <c r="AH188" t="n">
        <v>2682</v>
      </c>
      <c r="AI188" t="n">
        <v>2873</v>
      </c>
    </row>
    <row r="189" spans="1:39">
      <c r="B189" t="n">
        <v>34</v>
      </c>
      <c r="C189" t="n">
        <v>34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0.00255</v>
      </c>
      <c r="Q189" t="n">
        <v>0.00212</v>
      </c>
      <c r="R189" t="n">
        <v>0.00435</v>
      </c>
      <c r="S189" t="n">
        <v>0.00195</v>
      </c>
      <c r="T189" t="n">
        <v>0.00195</v>
      </c>
      <c r="U189" t="n">
        <v>0.00195</v>
      </c>
      <c r="V189" t="n">
        <v>0.00195</v>
      </c>
      <c r="W189" t="n">
        <v>0.00403</v>
      </c>
      <c r="X189" t="n">
        <v>0.00403</v>
      </c>
      <c r="Y189" t="n">
        <v>0.00195</v>
      </c>
      <c r="Z189" t="n">
        <v>0.00195</v>
      </c>
      <c r="AA189" t="n">
        <v>0.00195</v>
      </c>
      <c r="AB189" t="n">
        <v>0.5842428768382353</v>
      </c>
      <c r="AC189" t="n">
        <v>6.865955165427035</v>
      </c>
      <c r="AD189" t="n">
        <v>243.916</v>
      </c>
      <c r="AE189" t="n">
        <v>0.06</v>
      </c>
      <c r="AF189" t="n">
        <v>800</v>
      </c>
      <c r="AG189" t="n">
        <v>1981</v>
      </c>
      <c r="AH189" t="n">
        <v>2459</v>
      </c>
      <c r="AI189" t="n">
        <v>2633</v>
      </c>
    </row>
    <row r="190" spans="1:39">
      <c r="B190" t="n">
        <v>34</v>
      </c>
      <c r="C190" t="n">
        <v>34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0.00255</v>
      </c>
      <c r="Q190" t="n">
        <v>0.00212</v>
      </c>
      <c r="R190" t="n">
        <v>0.00435</v>
      </c>
      <c r="S190" t="n">
        <v>0.00195</v>
      </c>
      <c r="T190" t="n">
        <v>0.00195</v>
      </c>
      <c r="U190" t="n">
        <v>0.00195</v>
      </c>
      <c r="V190" t="n">
        <v>0.00195</v>
      </c>
      <c r="W190" t="n">
        <v>0.00403</v>
      </c>
      <c r="X190" t="n">
        <v>0.00403</v>
      </c>
      <c r="Y190" t="n">
        <v>0.00195</v>
      </c>
      <c r="Z190" t="n">
        <v>0.00195</v>
      </c>
      <c r="AA190" t="n">
        <v>0.00195</v>
      </c>
      <c r="AB190" t="n">
        <v>0.5842428768382353</v>
      </c>
      <c r="AC190" t="n">
        <v>6.865955165427035</v>
      </c>
      <c r="AD190" t="n">
        <v>243.916</v>
      </c>
      <c r="AE190" t="n">
        <v>0.065</v>
      </c>
      <c r="AF190" t="n">
        <v>755</v>
      </c>
      <c r="AG190" t="n">
        <v>1840</v>
      </c>
      <c r="AH190" t="n">
        <v>2269</v>
      </c>
      <c r="AI190" t="n">
        <v>2431</v>
      </c>
    </row>
    <row r="191" spans="1:39">
      <c r="B191" t="n">
        <v>34</v>
      </c>
      <c r="C191" t="n">
        <v>34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0.00255</v>
      </c>
      <c r="Q191" t="n">
        <v>0.00212</v>
      </c>
      <c r="R191" t="n">
        <v>0.00435</v>
      </c>
      <c r="S191" t="n">
        <v>0.00195</v>
      </c>
      <c r="T191" t="n">
        <v>0.00195</v>
      </c>
      <c r="U191" t="n">
        <v>0.00195</v>
      </c>
      <c r="V191" t="n">
        <v>0.00195</v>
      </c>
      <c r="W191" t="n">
        <v>0.00403</v>
      </c>
      <c r="X191" t="n">
        <v>0.00403</v>
      </c>
      <c r="Y191" t="n">
        <v>0.00195</v>
      </c>
      <c r="Z191" t="n">
        <v>0.00195</v>
      </c>
      <c r="AA191" t="n">
        <v>0.00195</v>
      </c>
      <c r="AB191" t="n">
        <v>0.5842428768382353</v>
      </c>
      <c r="AC191" t="n">
        <v>6.865955165427035</v>
      </c>
      <c r="AD191" t="n">
        <v>243.916</v>
      </c>
      <c r="AE191" t="n">
        <v>0.07000000000000001</v>
      </c>
      <c r="AF191" t="n">
        <v>715</v>
      </c>
      <c r="AG191" t="n">
        <v>1718</v>
      </c>
      <c r="AH191" t="n">
        <v>2107</v>
      </c>
      <c r="AI191" t="n">
        <v>2257</v>
      </c>
    </row>
    <row r="192" spans="1:39">
      <c r="B192" t="n">
        <v>34</v>
      </c>
      <c r="C192" t="n">
        <v>34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0.00253</v>
      </c>
      <c r="Q192" t="n">
        <v>0.0021</v>
      </c>
      <c r="R192" t="n">
        <v>0.0043</v>
      </c>
      <c r="S192" t="n">
        <v>0.00195</v>
      </c>
      <c r="T192" t="n">
        <v>0.00195</v>
      </c>
      <c r="U192" t="n">
        <v>0.00195</v>
      </c>
      <c r="V192" t="n">
        <v>0.00195</v>
      </c>
      <c r="W192" t="n">
        <v>0.00398</v>
      </c>
      <c r="X192" t="n">
        <v>0.00398</v>
      </c>
      <c r="Y192" t="n">
        <v>0.00195</v>
      </c>
      <c r="Z192" t="n">
        <v>0.00195</v>
      </c>
      <c r="AA192" t="n">
        <v>0.00195</v>
      </c>
      <c r="AB192" t="n">
        <v>0.5843875660615808</v>
      </c>
      <c r="AC192" t="n">
        <v>7.589626908714425</v>
      </c>
      <c r="AD192" t="n">
        <v>243.916</v>
      </c>
      <c r="AE192" t="n">
        <v>0.03</v>
      </c>
      <c r="AF192" t="n">
        <v>1043</v>
      </c>
      <c r="AG192" t="n">
        <v>2328</v>
      </c>
      <c r="AH192" t="n">
        <v>3911</v>
      </c>
      <c r="AI192" t="n">
        <v>4730</v>
      </c>
    </row>
    <row r="193" spans="1:39">
      <c r="B193" t="n">
        <v>34</v>
      </c>
      <c r="C193" t="n">
        <v>34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0.00253</v>
      </c>
      <c r="Q193" t="n">
        <v>0.0021</v>
      </c>
      <c r="R193" t="n">
        <v>0.0043</v>
      </c>
      <c r="S193" t="n">
        <v>0.00195</v>
      </c>
      <c r="T193" t="n">
        <v>0.00195</v>
      </c>
      <c r="U193" t="n">
        <v>0.00195</v>
      </c>
      <c r="V193" t="n">
        <v>0.00195</v>
      </c>
      <c r="W193" t="n">
        <v>0.00398</v>
      </c>
      <c r="X193" t="n">
        <v>0.00398</v>
      </c>
      <c r="Y193" t="n">
        <v>0.00195</v>
      </c>
      <c r="Z193" t="n">
        <v>0.00195</v>
      </c>
      <c r="AA193" t="n">
        <v>0.00195</v>
      </c>
      <c r="AB193" t="n">
        <v>0.5843875660615808</v>
      </c>
      <c r="AC193" t="n">
        <v>7.589626908714425</v>
      </c>
      <c r="AD193" t="n">
        <v>243.916</v>
      </c>
      <c r="AE193" t="n">
        <v>0.035</v>
      </c>
      <c r="AF193" t="n">
        <v>966</v>
      </c>
      <c r="AG193" t="n">
        <v>2094</v>
      </c>
      <c r="AH193" t="n">
        <v>3395</v>
      </c>
      <c r="AI193" t="n">
        <v>4054</v>
      </c>
    </row>
    <row r="194" spans="1:39">
      <c r="B194" t="n">
        <v>34</v>
      </c>
      <c r="C194" t="n">
        <v>34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0.00253</v>
      </c>
      <c r="Q194" t="n">
        <v>0.0021</v>
      </c>
      <c r="R194" t="n">
        <v>0.0043</v>
      </c>
      <c r="S194" t="n">
        <v>0.00195</v>
      </c>
      <c r="T194" t="n">
        <v>0.00195</v>
      </c>
      <c r="U194" t="n">
        <v>0.00195</v>
      </c>
      <c r="V194" t="n">
        <v>0.00195</v>
      </c>
      <c r="W194" t="n">
        <v>0.00398</v>
      </c>
      <c r="X194" t="n">
        <v>0.00398</v>
      </c>
      <c r="Y194" t="n">
        <v>0.00195</v>
      </c>
      <c r="Z194" t="n">
        <v>0.00195</v>
      </c>
      <c r="AA194" t="n">
        <v>0.00195</v>
      </c>
      <c r="AB194" t="n">
        <v>0.5843875660615808</v>
      </c>
      <c r="AC194" t="n">
        <v>7.589626908714425</v>
      </c>
      <c r="AD194" t="n">
        <v>243.916</v>
      </c>
      <c r="AE194" t="n">
        <v>0.04</v>
      </c>
      <c r="AF194" t="n">
        <v>898</v>
      </c>
      <c r="AG194" t="n">
        <v>1905</v>
      </c>
      <c r="AH194" t="n">
        <v>3002</v>
      </c>
      <c r="AI194" t="n">
        <v>3548</v>
      </c>
    </row>
    <row r="195" spans="1:39">
      <c r="B195" t="n">
        <v>34</v>
      </c>
      <c r="C195" t="n">
        <v>34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0.00253</v>
      </c>
      <c r="Q195" t="n">
        <v>0.0021</v>
      </c>
      <c r="R195" t="n">
        <v>0.0043</v>
      </c>
      <c r="S195" t="n">
        <v>0.00195</v>
      </c>
      <c r="T195" t="n">
        <v>0.00195</v>
      </c>
      <c r="U195" t="n">
        <v>0.00195</v>
      </c>
      <c r="V195" t="n">
        <v>0.00195</v>
      </c>
      <c r="W195" t="n">
        <v>0.00398</v>
      </c>
      <c r="X195" t="n">
        <v>0.00398</v>
      </c>
      <c r="Y195" t="n">
        <v>0.00195</v>
      </c>
      <c r="Z195" t="n">
        <v>0.00195</v>
      </c>
      <c r="AA195" t="n">
        <v>0.00195</v>
      </c>
      <c r="AB195" t="n">
        <v>0.5843875660615808</v>
      </c>
      <c r="AC195" t="n">
        <v>7.589626908714425</v>
      </c>
      <c r="AD195" t="n">
        <v>243.916</v>
      </c>
      <c r="AE195" t="n">
        <v>0.045</v>
      </c>
      <c r="AF195" t="n">
        <v>837</v>
      </c>
      <c r="AG195" t="n">
        <v>1749</v>
      </c>
      <c r="AH195" t="n">
        <v>2692</v>
      </c>
      <c r="AI195" t="n">
        <v>3153</v>
      </c>
    </row>
    <row r="196" spans="1:39">
      <c r="B196" t="n">
        <v>34</v>
      </c>
      <c r="C196" t="n">
        <v>34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0.00253</v>
      </c>
      <c r="Q196" t="n">
        <v>0.0021</v>
      </c>
      <c r="R196" t="n">
        <v>0.0043</v>
      </c>
      <c r="S196" t="n">
        <v>0.00195</v>
      </c>
      <c r="T196" t="n">
        <v>0.00195</v>
      </c>
      <c r="U196" t="n">
        <v>0.00195</v>
      </c>
      <c r="V196" t="n">
        <v>0.00195</v>
      </c>
      <c r="W196" t="n">
        <v>0.00398</v>
      </c>
      <c r="X196" t="n">
        <v>0.00398</v>
      </c>
      <c r="Y196" t="n">
        <v>0.00195</v>
      </c>
      <c r="Z196" t="n">
        <v>0.00195</v>
      </c>
      <c r="AA196" t="n">
        <v>0.00195</v>
      </c>
      <c r="AB196" t="n">
        <v>0.5843875660615808</v>
      </c>
      <c r="AC196" t="n">
        <v>7.589626908714425</v>
      </c>
      <c r="AD196" t="n">
        <v>243.916</v>
      </c>
      <c r="AE196" t="n">
        <v>0.05</v>
      </c>
      <c r="AF196" t="n">
        <v>782</v>
      </c>
      <c r="AG196" t="n">
        <v>1617</v>
      </c>
      <c r="AH196" t="n">
        <v>2441</v>
      </c>
      <c r="AI196" t="n">
        <v>2838</v>
      </c>
    </row>
    <row r="197" spans="1:39">
      <c r="B197" t="n">
        <v>34</v>
      </c>
      <c r="C197" t="n">
        <v>34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0.00253</v>
      </c>
      <c r="Q197" t="n">
        <v>0.0021</v>
      </c>
      <c r="R197" t="n">
        <v>0.0043</v>
      </c>
      <c r="S197" t="n">
        <v>0.00195</v>
      </c>
      <c r="T197" t="n">
        <v>0.00195</v>
      </c>
      <c r="U197" t="n">
        <v>0.00195</v>
      </c>
      <c r="V197" t="n">
        <v>0.00195</v>
      </c>
      <c r="W197" t="n">
        <v>0.00398</v>
      </c>
      <c r="X197" t="n">
        <v>0.00398</v>
      </c>
      <c r="Y197" t="n">
        <v>0.00195</v>
      </c>
      <c r="Z197" t="n">
        <v>0.00195</v>
      </c>
      <c r="AA197" t="n">
        <v>0.00195</v>
      </c>
      <c r="AB197" t="n">
        <v>0.5843875660615808</v>
      </c>
      <c r="AC197" t="n">
        <v>7.589626908714425</v>
      </c>
      <c r="AD197" t="n">
        <v>243.916</v>
      </c>
      <c r="AE197" t="n">
        <v>0.055</v>
      </c>
      <c r="AF197" t="n">
        <v>732</v>
      </c>
      <c r="AG197" t="n">
        <v>1503</v>
      </c>
      <c r="AH197" t="n">
        <v>2234</v>
      </c>
      <c r="AI197" t="n">
        <v>2580</v>
      </c>
    </row>
    <row r="198" spans="1:39">
      <c r="B198" t="n">
        <v>34</v>
      </c>
      <c r="C198" t="n">
        <v>34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0.00253</v>
      </c>
      <c r="Q198" t="n">
        <v>0.0021</v>
      </c>
      <c r="R198" t="n">
        <v>0.0043</v>
      </c>
      <c r="S198" t="n">
        <v>0.00195</v>
      </c>
      <c r="T198" t="n">
        <v>0.00195</v>
      </c>
      <c r="U198" t="n">
        <v>0.00195</v>
      </c>
      <c r="V198" t="n">
        <v>0.00195</v>
      </c>
      <c r="W198" t="n">
        <v>0.00398</v>
      </c>
      <c r="X198" t="n">
        <v>0.00398</v>
      </c>
      <c r="Y198" t="n">
        <v>0.00195</v>
      </c>
      <c r="Z198" t="n">
        <v>0.00195</v>
      </c>
      <c r="AA198" t="n">
        <v>0.00195</v>
      </c>
      <c r="AB198" t="n">
        <v>0.5843875660615808</v>
      </c>
      <c r="AC198" t="n">
        <v>7.589626908714425</v>
      </c>
      <c r="AD198" t="n">
        <v>243.916</v>
      </c>
      <c r="AE198" t="n">
        <v>0.06</v>
      </c>
      <c r="AF198" t="n">
        <v>687</v>
      </c>
      <c r="AG198" t="n">
        <v>1404</v>
      </c>
      <c r="AH198" t="n">
        <v>2059</v>
      </c>
      <c r="AI198" t="n">
        <v>2365</v>
      </c>
    </row>
    <row r="199" spans="1:39">
      <c r="B199" t="n">
        <v>34</v>
      </c>
      <c r="C199" t="n">
        <v>34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0.00253</v>
      </c>
      <c r="Q199" t="n">
        <v>0.0021</v>
      </c>
      <c r="R199" t="n">
        <v>0.0043</v>
      </c>
      <c r="S199" t="n">
        <v>0.00195</v>
      </c>
      <c r="T199" t="n">
        <v>0.00195</v>
      </c>
      <c r="U199" t="n">
        <v>0.00195</v>
      </c>
      <c r="V199" t="n">
        <v>0.00195</v>
      </c>
      <c r="W199" t="n">
        <v>0.00398</v>
      </c>
      <c r="X199" t="n">
        <v>0.00398</v>
      </c>
      <c r="Y199" t="n">
        <v>0.00195</v>
      </c>
      <c r="Z199" t="n">
        <v>0.00195</v>
      </c>
      <c r="AA199" t="n">
        <v>0.00195</v>
      </c>
      <c r="AB199" t="n">
        <v>0.5843875660615808</v>
      </c>
      <c r="AC199" t="n">
        <v>7.589626908714425</v>
      </c>
      <c r="AD199" t="n">
        <v>243.916</v>
      </c>
      <c r="AE199" t="n">
        <v>0.065</v>
      </c>
      <c r="AF199" t="n">
        <v>647</v>
      </c>
      <c r="AG199" t="n">
        <v>1316</v>
      </c>
      <c r="AH199" t="n">
        <v>1909</v>
      </c>
      <c r="AI199" t="n">
        <v>2183</v>
      </c>
    </row>
    <row r="200" spans="1:39">
      <c r="B200" t="n">
        <v>34</v>
      </c>
      <c r="C200" t="n">
        <v>34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0.00253</v>
      </c>
      <c r="Q200" t="n">
        <v>0.0021</v>
      </c>
      <c r="R200" t="n">
        <v>0.0043</v>
      </c>
      <c r="S200" t="n">
        <v>0.00195</v>
      </c>
      <c r="T200" t="n">
        <v>0.00195</v>
      </c>
      <c r="U200" t="n">
        <v>0.00195</v>
      </c>
      <c r="V200" t="n">
        <v>0.00195</v>
      </c>
      <c r="W200" t="n">
        <v>0.00398</v>
      </c>
      <c r="X200" t="n">
        <v>0.00398</v>
      </c>
      <c r="Y200" t="n">
        <v>0.00195</v>
      </c>
      <c r="Z200" t="n">
        <v>0.00195</v>
      </c>
      <c r="AA200" t="n">
        <v>0.00195</v>
      </c>
      <c r="AB200" t="n">
        <v>0.5843875660615808</v>
      </c>
      <c r="AC200" t="n">
        <v>7.589626908714425</v>
      </c>
      <c r="AD200" t="n">
        <v>243.916</v>
      </c>
      <c r="AE200" t="n">
        <v>0.07000000000000001</v>
      </c>
      <c r="AF200" t="n">
        <v>610</v>
      </c>
      <c r="AG200" t="n">
        <v>1239</v>
      </c>
      <c r="AH200" t="n">
        <v>1780</v>
      </c>
      <c r="AI200" t="n">
        <v>2027</v>
      </c>
    </row>
    <row r="201" spans="1:39">
      <c r="B201" t="n">
        <v>34</v>
      </c>
      <c r="C201" t="n">
        <v>34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0.0025</v>
      </c>
      <c r="Q201" t="n">
        <v>0.00208</v>
      </c>
      <c r="R201" t="n">
        <v>0.00426</v>
      </c>
      <c r="S201" t="n">
        <v>0.00195</v>
      </c>
      <c r="T201" t="n">
        <v>0.00195</v>
      </c>
      <c r="U201" t="n">
        <v>0.00195</v>
      </c>
      <c r="V201" t="n">
        <v>0.00195</v>
      </c>
      <c r="W201" t="n">
        <v>0.00394</v>
      </c>
      <c r="X201" t="n">
        <v>0.00394</v>
      </c>
      <c r="Y201" t="n">
        <v>0.00195</v>
      </c>
      <c r="Z201" t="n">
        <v>0.00195</v>
      </c>
      <c r="AA201" t="n">
        <v>0.00195</v>
      </c>
      <c r="AB201" t="n">
        <v>0.5845706715303308</v>
      </c>
      <c r="AC201" t="n">
        <v>7.590815840026512</v>
      </c>
      <c r="AD201" t="n">
        <v>243.916</v>
      </c>
      <c r="AE201" t="n">
        <v>0.03</v>
      </c>
      <c r="AF201" t="n">
        <v>1043</v>
      </c>
      <c r="AG201" t="n">
        <v>2328</v>
      </c>
      <c r="AH201" t="n">
        <v>3911</v>
      </c>
      <c r="AI201" t="n">
        <v>4730</v>
      </c>
    </row>
    <row r="202" spans="1:39">
      <c r="B202" t="n">
        <v>34</v>
      </c>
      <c r="C202" t="n">
        <v>34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0.0025</v>
      </c>
      <c r="Q202" t="n">
        <v>0.00208</v>
      </c>
      <c r="R202" t="n">
        <v>0.00426</v>
      </c>
      <c r="S202" t="n">
        <v>0.00195</v>
      </c>
      <c r="T202" t="n">
        <v>0.00195</v>
      </c>
      <c r="U202" t="n">
        <v>0.00195</v>
      </c>
      <c r="V202" t="n">
        <v>0.00195</v>
      </c>
      <c r="W202" t="n">
        <v>0.00394</v>
      </c>
      <c r="X202" t="n">
        <v>0.00394</v>
      </c>
      <c r="Y202" t="n">
        <v>0.00195</v>
      </c>
      <c r="Z202" t="n">
        <v>0.00195</v>
      </c>
      <c r="AA202" t="n">
        <v>0.00195</v>
      </c>
      <c r="AB202" t="n">
        <v>0.5845706715303308</v>
      </c>
      <c r="AC202" t="n">
        <v>7.590815840026512</v>
      </c>
      <c r="AD202" t="n">
        <v>243.916</v>
      </c>
      <c r="AE202" t="n">
        <v>0.035</v>
      </c>
      <c r="AF202" t="n">
        <v>966</v>
      </c>
      <c r="AG202" t="n">
        <v>2094</v>
      </c>
      <c r="AH202" t="n">
        <v>3395</v>
      </c>
      <c r="AI202" t="n">
        <v>4054</v>
      </c>
    </row>
    <row r="203" spans="1:39">
      <c r="B203" t="n">
        <v>34</v>
      </c>
      <c r="C203" t="n">
        <v>34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0.0025</v>
      </c>
      <c r="Q203" t="n">
        <v>0.00208</v>
      </c>
      <c r="R203" t="n">
        <v>0.00426</v>
      </c>
      <c r="S203" t="n">
        <v>0.00195</v>
      </c>
      <c r="T203" t="n">
        <v>0.00195</v>
      </c>
      <c r="U203" t="n">
        <v>0.00195</v>
      </c>
      <c r="V203" t="n">
        <v>0.00195</v>
      </c>
      <c r="W203" t="n">
        <v>0.00394</v>
      </c>
      <c r="X203" t="n">
        <v>0.00394</v>
      </c>
      <c r="Y203" t="n">
        <v>0.00195</v>
      </c>
      <c r="Z203" t="n">
        <v>0.00195</v>
      </c>
      <c r="AA203" t="n">
        <v>0.00195</v>
      </c>
      <c r="AB203" t="n">
        <v>0.5845706715303308</v>
      </c>
      <c r="AC203" t="n">
        <v>7.590815840026512</v>
      </c>
      <c r="AD203" t="n">
        <v>243.916</v>
      </c>
      <c r="AE203" t="n">
        <v>0.04</v>
      </c>
      <c r="AF203" t="n">
        <v>898</v>
      </c>
      <c r="AG203" t="n">
        <v>1905</v>
      </c>
      <c r="AH203" t="n">
        <v>3002</v>
      </c>
      <c r="AI203" t="n">
        <v>3548</v>
      </c>
    </row>
    <row r="204" spans="1:39">
      <c r="B204" t="n">
        <v>34</v>
      </c>
      <c r="C204" t="n">
        <v>34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0.0025</v>
      </c>
      <c r="Q204" t="n">
        <v>0.00208</v>
      </c>
      <c r="R204" t="n">
        <v>0.00426</v>
      </c>
      <c r="S204" t="n">
        <v>0.00195</v>
      </c>
      <c r="T204" t="n">
        <v>0.00195</v>
      </c>
      <c r="U204" t="n">
        <v>0.00195</v>
      </c>
      <c r="V204" t="n">
        <v>0.00195</v>
      </c>
      <c r="W204" t="n">
        <v>0.00394</v>
      </c>
      <c r="X204" t="n">
        <v>0.00394</v>
      </c>
      <c r="Y204" t="n">
        <v>0.00195</v>
      </c>
      <c r="Z204" t="n">
        <v>0.00195</v>
      </c>
      <c r="AA204" t="n">
        <v>0.00195</v>
      </c>
      <c r="AB204" t="n">
        <v>0.5845706715303308</v>
      </c>
      <c r="AC204" t="n">
        <v>7.590815840026512</v>
      </c>
      <c r="AD204" t="n">
        <v>243.916</v>
      </c>
      <c r="AE204" t="n">
        <v>0.045</v>
      </c>
      <c r="AF204" t="n">
        <v>837</v>
      </c>
      <c r="AG204" t="n">
        <v>1749</v>
      </c>
      <c r="AH204" t="n">
        <v>2692</v>
      </c>
      <c r="AI204" t="n">
        <v>3153</v>
      </c>
    </row>
    <row r="205" spans="1:39">
      <c r="B205" t="n">
        <v>34</v>
      </c>
      <c r="C205" t="n">
        <v>34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0.0025</v>
      </c>
      <c r="Q205" t="n">
        <v>0.00208</v>
      </c>
      <c r="R205" t="n">
        <v>0.00426</v>
      </c>
      <c r="S205" t="n">
        <v>0.00195</v>
      </c>
      <c r="T205" t="n">
        <v>0.00195</v>
      </c>
      <c r="U205" t="n">
        <v>0.00195</v>
      </c>
      <c r="V205" t="n">
        <v>0.00195</v>
      </c>
      <c r="W205" t="n">
        <v>0.00394</v>
      </c>
      <c r="X205" t="n">
        <v>0.00394</v>
      </c>
      <c r="Y205" t="n">
        <v>0.00195</v>
      </c>
      <c r="Z205" t="n">
        <v>0.00195</v>
      </c>
      <c r="AA205" t="n">
        <v>0.00195</v>
      </c>
      <c r="AB205" t="n">
        <v>0.5845706715303308</v>
      </c>
      <c r="AC205" t="n">
        <v>7.590815840026512</v>
      </c>
      <c r="AD205" t="n">
        <v>243.916</v>
      </c>
      <c r="AE205" t="n">
        <v>0.05</v>
      </c>
      <c r="AF205" t="n">
        <v>782</v>
      </c>
      <c r="AG205" t="n">
        <v>1617</v>
      </c>
      <c r="AH205" t="n">
        <v>2441</v>
      </c>
      <c r="AI205" t="n">
        <v>2838</v>
      </c>
    </row>
    <row r="206" spans="1:39">
      <c r="B206" t="n">
        <v>34</v>
      </c>
      <c r="C206" t="n">
        <v>34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0.0025</v>
      </c>
      <c r="Q206" t="n">
        <v>0.00208</v>
      </c>
      <c r="R206" t="n">
        <v>0.00426</v>
      </c>
      <c r="S206" t="n">
        <v>0.00195</v>
      </c>
      <c r="T206" t="n">
        <v>0.00195</v>
      </c>
      <c r="U206" t="n">
        <v>0.00195</v>
      </c>
      <c r="V206" t="n">
        <v>0.00195</v>
      </c>
      <c r="W206" t="n">
        <v>0.00394</v>
      </c>
      <c r="X206" t="n">
        <v>0.00394</v>
      </c>
      <c r="Y206" t="n">
        <v>0.00195</v>
      </c>
      <c r="Z206" t="n">
        <v>0.00195</v>
      </c>
      <c r="AA206" t="n">
        <v>0.00195</v>
      </c>
      <c r="AB206" t="n">
        <v>0.5845706715303308</v>
      </c>
      <c r="AC206" t="n">
        <v>7.590815840026512</v>
      </c>
      <c r="AD206" t="n">
        <v>243.916</v>
      </c>
      <c r="AE206" t="n">
        <v>0.055</v>
      </c>
      <c r="AF206" t="n">
        <v>732</v>
      </c>
      <c r="AG206" t="n">
        <v>1503</v>
      </c>
      <c r="AH206" t="n">
        <v>2234</v>
      </c>
      <c r="AI206" t="n">
        <v>2580</v>
      </c>
    </row>
    <row r="207" spans="1:39">
      <c r="B207" t="n">
        <v>34</v>
      </c>
      <c r="C207" t="n">
        <v>34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0.0025</v>
      </c>
      <c r="Q207" t="n">
        <v>0.00208</v>
      </c>
      <c r="R207" t="n">
        <v>0.00426</v>
      </c>
      <c r="S207" t="n">
        <v>0.00195</v>
      </c>
      <c r="T207" t="n">
        <v>0.00195</v>
      </c>
      <c r="U207" t="n">
        <v>0.00195</v>
      </c>
      <c r="V207" t="n">
        <v>0.00195</v>
      </c>
      <c r="W207" t="n">
        <v>0.00394</v>
      </c>
      <c r="X207" t="n">
        <v>0.00394</v>
      </c>
      <c r="Y207" t="n">
        <v>0.00195</v>
      </c>
      <c r="Z207" t="n">
        <v>0.00195</v>
      </c>
      <c r="AA207" t="n">
        <v>0.00195</v>
      </c>
      <c r="AB207" t="n">
        <v>0.5845706715303308</v>
      </c>
      <c r="AC207" t="n">
        <v>7.590815840026512</v>
      </c>
      <c r="AD207" t="n">
        <v>243.916</v>
      </c>
      <c r="AE207" t="n">
        <v>0.06</v>
      </c>
      <c r="AF207" t="n">
        <v>687</v>
      </c>
      <c r="AG207" t="n">
        <v>1404</v>
      </c>
      <c r="AH207" t="n">
        <v>2059</v>
      </c>
      <c r="AI207" t="n">
        <v>2365</v>
      </c>
    </row>
    <row r="208" spans="1:39">
      <c r="B208" t="n">
        <v>34</v>
      </c>
      <c r="C208" t="n">
        <v>34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0.0025</v>
      </c>
      <c r="Q208" t="n">
        <v>0.00208</v>
      </c>
      <c r="R208" t="n">
        <v>0.00426</v>
      </c>
      <c r="S208" t="n">
        <v>0.00195</v>
      </c>
      <c r="T208" t="n">
        <v>0.00195</v>
      </c>
      <c r="U208" t="n">
        <v>0.00195</v>
      </c>
      <c r="V208" t="n">
        <v>0.00195</v>
      </c>
      <c r="W208" t="n">
        <v>0.00394</v>
      </c>
      <c r="X208" t="n">
        <v>0.00394</v>
      </c>
      <c r="Y208" t="n">
        <v>0.00195</v>
      </c>
      <c r="Z208" t="n">
        <v>0.00195</v>
      </c>
      <c r="AA208" t="n">
        <v>0.00195</v>
      </c>
      <c r="AB208" t="n">
        <v>0.5845706715303308</v>
      </c>
      <c r="AC208" t="n">
        <v>7.590815840026512</v>
      </c>
      <c r="AD208" t="n">
        <v>243.916</v>
      </c>
      <c r="AE208" t="n">
        <v>0.065</v>
      </c>
      <c r="AF208" t="n">
        <v>647</v>
      </c>
      <c r="AG208" t="n">
        <v>1316</v>
      </c>
      <c r="AH208" t="n">
        <v>1909</v>
      </c>
      <c r="AI208" t="n">
        <v>2183</v>
      </c>
    </row>
    <row r="209" spans="1:39">
      <c r="B209" t="n">
        <v>34</v>
      </c>
      <c r="C209" t="n">
        <v>34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0.0025</v>
      </c>
      <c r="Q209" t="n">
        <v>0.00208</v>
      </c>
      <c r="R209" t="n">
        <v>0.00426</v>
      </c>
      <c r="S209" t="n">
        <v>0.00195</v>
      </c>
      <c r="T209" t="n">
        <v>0.00195</v>
      </c>
      <c r="U209" t="n">
        <v>0.00195</v>
      </c>
      <c r="V209" t="n">
        <v>0.00195</v>
      </c>
      <c r="W209" t="n">
        <v>0.00394</v>
      </c>
      <c r="X209" t="n">
        <v>0.00394</v>
      </c>
      <c r="Y209" t="n">
        <v>0.00195</v>
      </c>
      <c r="Z209" t="n">
        <v>0.00195</v>
      </c>
      <c r="AA209" t="n">
        <v>0.00195</v>
      </c>
      <c r="AB209" t="n">
        <v>0.5845706715303308</v>
      </c>
      <c r="AC209" t="n">
        <v>7.590815840026512</v>
      </c>
      <c r="AD209" t="n">
        <v>243.916</v>
      </c>
      <c r="AE209" t="n">
        <v>0.07000000000000001</v>
      </c>
      <c r="AF209" t="n">
        <v>610</v>
      </c>
      <c r="AG209" t="n">
        <v>1239</v>
      </c>
      <c r="AH209" t="n">
        <v>1780</v>
      </c>
      <c r="AI209" t="n">
        <v>2027</v>
      </c>
    </row>
    <row r="210" spans="1:39">
      <c r="B210" t="n">
        <v>34</v>
      </c>
      <c r="C210" t="n">
        <v>34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0.00247</v>
      </c>
      <c r="Q210" t="n">
        <v>0.00205</v>
      </c>
      <c r="R210" t="n">
        <v>0.00421</v>
      </c>
      <c r="S210" t="n">
        <v>0.00195</v>
      </c>
      <c r="T210" t="n">
        <v>0.00195</v>
      </c>
      <c r="U210" t="n">
        <v>0.00195</v>
      </c>
      <c r="V210" t="n">
        <v>0.00195</v>
      </c>
      <c r="W210" t="n">
        <v>0.0039</v>
      </c>
      <c r="X210" t="n">
        <v>0.0039</v>
      </c>
      <c r="Y210" t="n">
        <v>0.00195</v>
      </c>
      <c r="Z210" t="n">
        <v>0.00195</v>
      </c>
      <c r="AA210" t="n">
        <v>0.00195</v>
      </c>
      <c r="AB210" t="n">
        <v>0.5847738826976103</v>
      </c>
      <c r="AC210" t="n">
        <v>7.59213510268351</v>
      </c>
      <c r="AD210" t="n">
        <v>243.916</v>
      </c>
      <c r="AE210" t="n">
        <v>0.03</v>
      </c>
      <c r="AF210" t="n">
        <v>1043</v>
      </c>
      <c r="AG210" t="n">
        <v>2328</v>
      </c>
      <c r="AH210" t="n">
        <v>3911</v>
      </c>
      <c r="AI210" t="n">
        <v>4730</v>
      </c>
    </row>
    <row r="211" spans="1:39">
      <c r="B211" t="n">
        <v>34</v>
      </c>
      <c r="C211" t="n">
        <v>34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0.00247</v>
      </c>
      <c r="Q211" t="n">
        <v>0.00205</v>
      </c>
      <c r="R211" t="n">
        <v>0.00421</v>
      </c>
      <c r="S211" t="n">
        <v>0.00195</v>
      </c>
      <c r="T211" t="n">
        <v>0.00195</v>
      </c>
      <c r="U211" t="n">
        <v>0.00195</v>
      </c>
      <c r="V211" t="n">
        <v>0.00195</v>
      </c>
      <c r="W211" t="n">
        <v>0.0039</v>
      </c>
      <c r="X211" t="n">
        <v>0.0039</v>
      </c>
      <c r="Y211" t="n">
        <v>0.00195</v>
      </c>
      <c r="Z211" t="n">
        <v>0.00195</v>
      </c>
      <c r="AA211" t="n">
        <v>0.00195</v>
      </c>
      <c r="AB211" t="n">
        <v>0.5847738826976103</v>
      </c>
      <c r="AC211" t="n">
        <v>7.59213510268351</v>
      </c>
      <c r="AD211" t="n">
        <v>243.916</v>
      </c>
      <c r="AE211" t="n">
        <v>0.035</v>
      </c>
      <c r="AF211" t="n">
        <v>966</v>
      </c>
      <c r="AG211" t="n">
        <v>2094</v>
      </c>
      <c r="AH211" t="n">
        <v>3395</v>
      </c>
      <c r="AI211" t="n">
        <v>4054</v>
      </c>
    </row>
    <row r="212" spans="1:39">
      <c r="B212" t="n">
        <v>34</v>
      </c>
      <c r="C212" t="n">
        <v>34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0.00247</v>
      </c>
      <c r="Q212" t="n">
        <v>0.00205</v>
      </c>
      <c r="R212" t="n">
        <v>0.00421</v>
      </c>
      <c r="S212" t="n">
        <v>0.00195</v>
      </c>
      <c r="T212" t="n">
        <v>0.00195</v>
      </c>
      <c r="U212" t="n">
        <v>0.00195</v>
      </c>
      <c r="V212" t="n">
        <v>0.00195</v>
      </c>
      <c r="W212" t="n">
        <v>0.0039</v>
      </c>
      <c r="X212" t="n">
        <v>0.0039</v>
      </c>
      <c r="Y212" t="n">
        <v>0.00195</v>
      </c>
      <c r="Z212" t="n">
        <v>0.00195</v>
      </c>
      <c r="AA212" t="n">
        <v>0.00195</v>
      </c>
      <c r="AB212" t="n">
        <v>0.5847738826976103</v>
      </c>
      <c r="AC212" t="n">
        <v>7.59213510268351</v>
      </c>
      <c r="AD212" t="n">
        <v>243.916</v>
      </c>
      <c r="AE212" t="n">
        <v>0.04</v>
      </c>
      <c r="AF212" t="n">
        <v>898</v>
      </c>
      <c r="AG212" t="n">
        <v>1905</v>
      </c>
      <c r="AH212" t="n">
        <v>3002</v>
      </c>
      <c r="AI212" t="n">
        <v>3548</v>
      </c>
    </row>
    <row r="213" spans="1:39">
      <c r="B213" t="n">
        <v>34</v>
      </c>
      <c r="C213" t="n">
        <v>34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0.00247</v>
      </c>
      <c r="Q213" t="n">
        <v>0.00205</v>
      </c>
      <c r="R213" t="n">
        <v>0.00421</v>
      </c>
      <c r="S213" t="n">
        <v>0.00195</v>
      </c>
      <c r="T213" t="n">
        <v>0.00195</v>
      </c>
      <c r="U213" t="n">
        <v>0.00195</v>
      </c>
      <c r="V213" t="n">
        <v>0.00195</v>
      </c>
      <c r="W213" t="n">
        <v>0.0039</v>
      </c>
      <c r="X213" t="n">
        <v>0.0039</v>
      </c>
      <c r="Y213" t="n">
        <v>0.00195</v>
      </c>
      <c r="Z213" t="n">
        <v>0.00195</v>
      </c>
      <c r="AA213" t="n">
        <v>0.00195</v>
      </c>
      <c r="AB213" t="n">
        <v>0.5847738826976103</v>
      </c>
      <c r="AC213" t="n">
        <v>7.59213510268351</v>
      </c>
      <c r="AD213" t="n">
        <v>243.916</v>
      </c>
      <c r="AE213" t="n">
        <v>0.045</v>
      </c>
      <c r="AF213" t="n">
        <v>837</v>
      </c>
      <c r="AG213" t="n">
        <v>1749</v>
      </c>
      <c r="AH213" t="n">
        <v>2692</v>
      </c>
      <c r="AI213" t="n">
        <v>3153</v>
      </c>
    </row>
    <row r="214" spans="1:39">
      <c r="B214" t="n">
        <v>34</v>
      </c>
      <c r="C214" t="n">
        <v>34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0.00247</v>
      </c>
      <c r="Q214" t="n">
        <v>0.00205</v>
      </c>
      <c r="R214" t="n">
        <v>0.00421</v>
      </c>
      <c r="S214" t="n">
        <v>0.00195</v>
      </c>
      <c r="T214" t="n">
        <v>0.00195</v>
      </c>
      <c r="U214" t="n">
        <v>0.00195</v>
      </c>
      <c r="V214" t="n">
        <v>0.00195</v>
      </c>
      <c r="W214" t="n">
        <v>0.0039</v>
      </c>
      <c r="X214" t="n">
        <v>0.0039</v>
      </c>
      <c r="Y214" t="n">
        <v>0.00195</v>
      </c>
      <c r="Z214" t="n">
        <v>0.00195</v>
      </c>
      <c r="AA214" t="n">
        <v>0.00195</v>
      </c>
      <c r="AB214" t="n">
        <v>0.5847738826976103</v>
      </c>
      <c r="AC214" t="n">
        <v>7.59213510268351</v>
      </c>
      <c r="AD214" t="n">
        <v>243.916</v>
      </c>
      <c r="AE214" t="n">
        <v>0.05</v>
      </c>
      <c r="AF214" t="n">
        <v>782</v>
      </c>
      <c r="AG214" t="n">
        <v>1617</v>
      </c>
      <c r="AH214" t="n">
        <v>2441</v>
      </c>
      <c r="AI214" t="n">
        <v>2838</v>
      </c>
    </row>
    <row r="215" spans="1:39">
      <c r="B215" t="n">
        <v>34</v>
      </c>
      <c r="C215" t="n">
        <v>34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0.00247</v>
      </c>
      <c r="Q215" t="n">
        <v>0.00205</v>
      </c>
      <c r="R215" t="n">
        <v>0.00421</v>
      </c>
      <c r="S215" t="n">
        <v>0.00195</v>
      </c>
      <c r="T215" t="n">
        <v>0.00195</v>
      </c>
      <c r="U215" t="n">
        <v>0.00195</v>
      </c>
      <c r="V215" t="n">
        <v>0.00195</v>
      </c>
      <c r="W215" t="n">
        <v>0.0039</v>
      </c>
      <c r="X215" t="n">
        <v>0.0039</v>
      </c>
      <c r="Y215" t="n">
        <v>0.00195</v>
      </c>
      <c r="Z215" t="n">
        <v>0.00195</v>
      </c>
      <c r="AA215" t="n">
        <v>0.00195</v>
      </c>
      <c r="AB215" t="n">
        <v>0.5847738826976103</v>
      </c>
      <c r="AC215" t="n">
        <v>7.59213510268351</v>
      </c>
      <c r="AD215" t="n">
        <v>243.916</v>
      </c>
      <c r="AE215" t="n">
        <v>0.055</v>
      </c>
      <c r="AF215" t="n">
        <v>732</v>
      </c>
      <c r="AG215" t="n">
        <v>1503</v>
      </c>
      <c r="AH215" t="n">
        <v>2234</v>
      </c>
      <c r="AI215" t="n">
        <v>2580</v>
      </c>
    </row>
    <row r="216" spans="1:39">
      <c r="B216" t="n">
        <v>34</v>
      </c>
      <c r="C216" t="n">
        <v>34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0.00247</v>
      </c>
      <c r="Q216" t="n">
        <v>0.00205</v>
      </c>
      <c r="R216" t="n">
        <v>0.00421</v>
      </c>
      <c r="S216" t="n">
        <v>0.00195</v>
      </c>
      <c r="T216" t="n">
        <v>0.00195</v>
      </c>
      <c r="U216" t="n">
        <v>0.00195</v>
      </c>
      <c r="V216" t="n">
        <v>0.00195</v>
      </c>
      <c r="W216" t="n">
        <v>0.0039</v>
      </c>
      <c r="X216" t="n">
        <v>0.0039</v>
      </c>
      <c r="Y216" t="n">
        <v>0.00195</v>
      </c>
      <c r="Z216" t="n">
        <v>0.00195</v>
      </c>
      <c r="AA216" t="n">
        <v>0.00195</v>
      </c>
      <c r="AB216" t="n">
        <v>0.5847738826976103</v>
      </c>
      <c r="AC216" t="n">
        <v>7.59213510268351</v>
      </c>
      <c r="AD216" t="n">
        <v>243.916</v>
      </c>
      <c r="AE216" t="n">
        <v>0.06</v>
      </c>
      <c r="AF216" t="n">
        <v>687</v>
      </c>
      <c r="AG216" t="n">
        <v>1404</v>
      </c>
      <c r="AH216" t="n">
        <v>2059</v>
      </c>
      <c r="AI216" t="n">
        <v>2365</v>
      </c>
    </row>
    <row r="217" spans="1:39">
      <c r="B217" t="n">
        <v>34</v>
      </c>
      <c r="C217" t="n">
        <v>34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0.00247</v>
      </c>
      <c r="Q217" t="n">
        <v>0.00205</v>
      </c>
      <c r="R217" t="n">
        <v>0.00421</v>
      </c>
      <c r="S217" t="n">
        <v>0.00195</v>
      </c>
      <c r="T217" t="n">
        <v>0.00195</v>
      </c>
      <c r="U217" t="n">
        <v>0.00195</v>
      </c>
      <c r="V217" t="n">
        <v>0.00195</v>
      </c>
      <c r="W217" t="n">
        <v>0.0039</v>
      </c>
      <c r="X217" t="n">
        <v>0.0039</v>
      </c>
      <c r="Y217" t="n">
        <v>0.00195</v>
      </c>
      <c r="Z217" t="n">
        <v>0.00195</v>
      </c>
      <c r="AA217" t="n">
        <v>0.00195</v>
      </c>
      <c r="AB217" t="n">
        <v>0.5847738826976103</v>
      </c>
      <c r="AC217" t="n">
        <v>7.59213510268351</v>
      </c>
      <c r="AD217" t="n">
        <v>243.916</v>
      </c>
      <c r="AE217" t="n">
        <v>0.065</v>
      </c>
      <c r="AF217" t="n">
        <v>647</v>
      </c>
      <c r="AG217" t="n">
        <v>1316</v>
      </c>
      <c r="AH217" t="n">
        <v>1909</v>
      </c>
      <c r="AI217" t="n">
        <v>2183</v>
      </c>
    </row>
    <row r="218" spans="1:39">
      <c r="B218" t="n">
        <v>34</v>
      </c>
      <c r="C218" t="n">
        <v>34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0.00247</v>
      </c>
      <c r="Q218" t="n">
        <v>0.00205</v>
      </c>
      <c r="R218" t="n">
        <v>0.00421</v>
      </c>
      <c r="S218" t="n">
        <v>0.00195</v>
      </c>
      <c r="T218" t="n">
        <v>0.00195</v>
      </c>
      <c r="U218" t="n">
        <v>0.00195</v>
      </c>
      <c r="V218" t="n">
        <v>0.00195</v>
      </c>
      <c r="W218" t="n">
        <v>0.0039</v>
      </c>
      <c r="X218" t="n">
        <v>0.0039</v>
      </c>
      <c r="Y218" t="n">
        <v>0.00195</v>
      </c>
      <c r="Z218" t="n">
        <v>0.00195</v>
      </c>
      <c r="AA218" t="n">
        <v>0.00195</v>
      </c>
      <c r="AB218" t="n">
        <v>0.5847738826976103</v>
      </c>
      <c r="AC218" t="n">
        <v>7.59213510268351</v>
      </c>
      <c r="AD218" t="n">
        <v>243.916</v>
      </c>
      <c r="AE218" t="n">
        <v>0.07000000000000001</v>
      </c>
      <c r="AF218" t="n">
        <v>610</v>
      </c>
      <c r="AG218" t="n">
        <v>1239</v>
      </c>
      <c r="AH218" t="n">
        <v>1780</v>
      </c>
      <c r="AI218" t="n">
        <v>2027</v>
      </c>
    </row>
    <row r="219" spans="1:39">
      <c r="B219" t="n">
        <v>34</v>
      </c>
      <c r="C219" t="n">
        <v>34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0.00245</v>
      </c>
      <c r="Q219" t="n">
        <v>0.00203</v>
      </c>
      <c r="R219" t="n">
        <v>0.00416</v>
      </c>
      <c r="S219" t="n">
        <v>0.00195</v>
      </c>
      <c r="T219" t="n">
        <v>0.00195</v>
      </c>
      <c r="U219" t="n">
        <v>0.00195</v>
      </c>
      <c r="V219" t="n">
        <v>0.00195</v>
      </c>
      <c r="W219" t="n">
        <v>0.00386</v>
      </c>
      <c r="X219" t="n">
        <v>0.00386</v>
      </c>
      <c r="Y219" t="n">
        <v>0.00195</v>
      </c>
      <c r="Z219" t="n">
        <v>0.00195</v>
      </c>
      <c r="AA219" t="n">
        <v>0.00195</v>
      </c>
      <c r="AB219" t="n">
        <v>0.5850438735064338</v>
      </c>
      <c r="AC219" t="n">
        <v>7.593887549409294</v>
      </c>
      <c r="AD219" t="n">
        <v>243.916</v>
      </c>
      <c r="AE219" t="n">
        <v>0.03</v>
      </c>
      <c r="AF219" t="n">
        <v>1043</v>
      </c>
      <c r="AG219" t="n">
        <v>2328</v>
      </c>
      <c r="AH219" t="n">
        <v>3911</v>
      </c>
      <c r="AI219" t="n">
        <v>4730</v>
      </c>
    </row>
    <row r="220" spans="1:39">
      <c r="B220" t="n">
        <v>34</v>
      </c>
      <c r="C220" t="n">
        <v>34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0.00245</v>
      </c>
      <c r="Q220" t="n">
        <v>0.00203</v>
      </c>
      <c r="R220" t="n">
        <v>0.00416</v>
      </c>
      <c r="S220" t="n">
        <v>0.00195</v>
      </c>
      <c r="T220" t="n">
        <v>0.00195</v>
      </c>
      <c r="U220" t="n">
        <v>0.00195</v>
      </c>
      <c r="V220" t="n">
        <v>0.00195</v>
      </c>
      <c r="W220" t="n">
        <v>0.00386</v>
      </c>
      <c r="X220" t="n">
        <v>0.00386</v>
      </c>
      <c r="Y220" t="n">
        <v>0.00195</v>
      </c>
      <c r="Z220" t="n">
        <v>0.00195</v>
      </c>
      <c r="AA220" t="n">
        <v>0.00195</v>
      </c>
      <c r="AB220" t="n">
        <v>0.5850438735064338</v>
      </c>
      <c r="AC220" t="n">
        <v>7.593887549409294</v>
      </c>
      <c r="AD220" t="n">
        <v>243.916</v>
      </c>
      <c r="AE220" t="n">
        <v>0.035</v>
      </c>
      <c r="AF220" t="n">
        <v>966</v>
      </c>
      <c r="AG220" t="n">
        <v>2094</v>
      </c>
      <c r="AH220" t="n">
        <v>3395</v>
      </c>
      <c r="AI220" t="n">
        <v>4054</v>
      </c>
    </row>
    <row r="221" spans="1:39">
      <c r="B221" t="n">
        <v>34</v>
      </c>
      <c r="C221" t="n">
        <v>34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0.00245</v>
      </c>
      <c r="Q221" t="n">
        <v>0.00203</v>
      </c>
      <c r="R221" t="n">
        <v>0.00416</v>
      </c>
      <c r="S221" t="n">
        <v>0.00195</v>
      </c>
      <c r="T221" t="n">
        <v>0.00195</v>
      </c>
      <c r="U221" t="n">
        <v>0.00195</v>
      </c>
      <c r="V221" t="n">
        <v>0.00195</v>
      </c>
      <c r="W221" t="n">
        <v>0.00386</v>
      </c>
      <c r="X221" t="n">
        <v>0.00386</v>
      </c>
      <c r="Y221" t="n">
        <v>0.00195</v>
      </c>
      <c r="Z221" t="n">
        <v>0.00195</v>
      </c>
      <c r="AA221" t="n">
        <v>0.00195</v>
      </c>
      <c r="AB221" t="n">
        <v>0.5850438735064338</v>
      </c>
      <c r="AC221" t="n">
        <v>7.593887549409294</v>
      </c>
      <c r="AD221" t="n">
        <v>243.916</v>
      </c>
      <c r="AE221" t="n">
        <v>0.04</v>
      </c>
      <c r="AF221" t="n">
        <v>898</v>
      </c>
      <c r="AG221" t="n">
        <v>1905</v>
      </c>
      <c r="AH221" t="n">
        <v>3002</v>
      </c>
      <c r="AI221" t="n">
        <v>3548</v>
      </c>
    </row>
    <row r="222" spans="1:39">
      <c r="B222" t="n">
        <v>34</v>
      </c>
      <c r="C222" t="n">
        <v>34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0.00245</v>
      </c>
      <c r="Q222" t="n">
        <v>0.00203</v>
      </c>
      <c r="R222" t="n">
        <v>0.00416</v>
      </c>
      <c r="S222" t="n">
        <v>0.00195</v>
      </c>
      <c r="T222" t="n">
        <v>0.00195</v>
      </c>
      <c r="U222" t="n">
        <v>0.00195</v>
      </c>
      <c r="V222" t="n">
        <v>0.00195</v>
      </c>
      <c r="W222" t="n">
        <v>0.00386</v>
      </c>
      <c r="X222" t="n">
        <v>0.00386</v>
      </c>
      <c r="Y222" t="n">
        <v>0.00195</v>
      </c>
      <c r="Z222" t="n">
        <v>0.00195</v>
      </c>
      <c r="AA222" t="n">
        <v>0.00195</v>
      </c>
      <c r="AB222" t="n">
        <v>0.5850438735064338</v>
      </c>
      <c r="AC222" t="n">
        <v>7.593887549409294</v>
      </c>
      <c r="AD222" t="n">
        <v>243.916</v>
      </c>
      <c r="AE222" t="n">
        <v>0.045</v>
      </c>
      <c r="AF222" t="n">
        <v>837</v>
      </c>
      <c r="AG222" t="n">
        <v>1749</v>
      </c>
      <c r="AH222" t="n">
        <v>2692</v>
      </c>
      <c r="AI222" t="n">
        <v>3153</v>
      </c>
    </row>
    <row r="223" spans="1:39">
      <c r="B223" t="n">
        <v>34</v>
      </c>
      <c r="C223" t="n">
        <v>34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0.00245</v>
      </c>
      <c r="Q223" t="n">
        <v>0.00203</v>
      </c>
      <c r="R223" t="n">
        <v>0.00416</v>
      </c>
      <c r="S223" t="n">
        <v>0.00195</v>
      </c>
      <c r="T223" t="n">
        <v>0.00195</v>
      </c>
      <c r="U223" t="n">
        <v>0.00195</v>
      </c>
      <c r="V223" t="n">
        <v>0.00195</v>
      </c>
      <c r="W223" t="n">
        <v>0.00386</v>
      </c>
      <c r="X223" t="n">
        <v>0.00386</v>
      </c>
      <c r="Y223" t="n">
        <v>0.00195</v>
      </c>
      <c r="Z223" t="n">
        <v>0.00195</v>
      </c>
      <c r="AA223" t="n">
        <v>0.00195</v>
      </c>
      <c r="AB223" t="n">
        <v>0.5850438735064338</v>
      </c>
      <c r="AC223" t="n">
        <v>7.593887549409294</v>
      </c>
      <c r="AD223" t="n">
        <v>243.916</v>
      </c>
      <c r="AE223" t="n">
        <v>0.05</v>
      </c>
      <c r="AF223" t="n">
        <v>782</v>
      </c>
      <c r="AG223" t="n">
        <v>1617</v>
      </c>
      <c r="AH223" t="n">
        <v>2441</v>
      </c>
      <c r="AI223" t="n">
        <v>2838</v>
      </c>
    </row>
    <row r="224" spans="1:39">
      <c r="B224" t="n">
        <v>34</v>
      </c>
      <c r="C224" t="n">
        <v>34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0.00245</v>
      </c>
      <c r="Q224" t="n">
        <v>0.00203</v>
      </c>
      <c r="R224" t="n">
        <v>0.00416</v>
      </c>
      <c r="S224" t="n">
        <v>0.00195</v>
      </c>
      <c r="T224" t="n">
        <v>0.00195</v>
      </c>
      <c r="U224" t="n">
        <v>0.00195</v>
      </c>
      <c r="V224" t="n">
        <v>0.00195</v>
      </c>
      <c r="W224" t="n">
        <v>0.00386</v>
      </c>
      <c r="X224" t="n">
        <v>0.00386</v>
      </c>
      <c r="Y224" t="n">
        <v>0.00195</v>
      </c>
      <c r="Z224" t="n">
        <v>0.00195</v>
      </c>
      <c r="AA224" t="n">
        <v>0.00195</v>
      </c>
      <c r="AB224" t="n">
        <v>0.5850438735064338</v>
      </c>
      <c r="AC224" t="n">
        <v>7.593887549409294</v>
      </c>
      <c r="AD224" t="n">
        <v>243.916</v>
      </c>
      <c r="AE224" t="n">
        <v>0.055</v>
      </c>
      <c r="AF224" t="n">
        <v>732</v>
      </c>
      <c r="AG224" t="n">
        <v>1503</v>
      </c>
      <c r="AH224" t="n">
        <v>2234</v>
      </c>
      <c r="AI224" t="n">
        <v>2580</v>
      </c>
    </row>
    <row r="225" spans="1:39">
      <c r="B225" t="n">
        <v>34</v>
      </c>
      <c r="C225" t="n">
        <v>34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0.00245</v>
      </c>
      <c r="Q225" t="n">
        <v>0.00203</v>
      </c>
      <c r="R225" t="n">
        <v>0.00416</v>
      </c>
      <c r="S225" t="n">
        <v>0.00195</v>
      </c>
      <c r="T225" t="n">
        <v>0.00195</v>
      </c>
      <c r="U225" t="n">
        <v>0.00195</v>
      </c>
      <c r="V225" t="n">
        <v>0.00195</v>
      </c>
      <c r="W225" t="n">
        <v>0.00386</v>
      </c>
      <c r="X225" t="n">
        <v>0.00386</v>
      </c>
      <c r="Y225" t="n">
        <v>0.00195</v>
      </c>
      <c r="Z225" t="n">
        <v>0.00195</v>
      </c>
      <c r="AA225" t="n">
        <v>0.00195</v>
      </c>
      <c r="AB225" t="n">
        <v>0.5850438735064338</v>
      </c>
      <c r="AC225" t="n">
        <v>7.593887549409294</v>
      </c>
      <c r="AD225" t="n">
        <v>243.916</v>
      </c>
      <c r="AE225" t="n">
        <v>0.06</v>
      </c>
      <c r="AF225" t="n">
        <v>687</v>
      </c>
      <c r="AG225" t="n">
        <v>1404</v>
      </c>
      <c r="AH225" t="n">
        <v>2059</v>
      </c>
      <c r="AI225" t="n">
        <v>2365</v>
      </c>
    </row>
    <row r="226" spans="1:39">
      <c r="B226" t="n">
        <v>34</v>
      </c>
      <c r="C226" t="n">
        <v>34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0.00245</v>
      </c>
      <c r="Q226" t="n">
        <v>0.00203</v>
      </c>
      <c r="R226" t="n">
        <v>0.00416</v>
      </c>
      <c r="S226" t="n">
        <v>0.00195</v>
      </c>
      <c r="T226" t="n">
        <v>0.00195</v>
      </c>
      <c r="U226" t="n">
        <v>0.00195</v>
      </c>
      <c r="V226" t="n">
        <v>0.00195</v>
      </c>
      <c r="W226" t="n">
        <v>0.00386</v>
      </c>
      <c r="X226" t="n">
        <v>0.00386</v>
      </c>
      <c r="Y226" t="n">
        <v>0.00195</v>
      </c>
      <c r="Z226" t="n">
        <v>0.00195</v>
      </c>
      <c r="AA226" t="n">
        <v>0.00195</v>
      </c>
      <c r="AB226" t="n">
        <v>0.5850438735064338</v>
      </c>
      <c r="AC226" t="n">
        <v>7.593887549409294</v>
      </c>
      <c r="AD226" t="n">
        <v>243.916</v>
      </c>
      <c r="AE226" t="n">
        <v>0.065</v>
      </c>
      <c r="AF226" t="n">
        <v>647</v>
      </c>
      <c r="AG226" t="n">
        <v>1316</v>
      </c>
      <c r="AH226" t="n">
        <v>1909</v>
      </c>
      <c r="AI226" t="n">
        <v>2183</v>
      </c>
    </row>
    <row r="227" spans="1:39">
      <c r="B227" t="n">
        <v>34</v>
      </c>
      <c r="C227" t="n">
        <v>34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0.00245</v>
      </c>
      <c r="Q227" t="n">
        <v>0.00203</v>
      </c>
      <c r="R227" t="n">
        <v>0.00416</v>
      </c>
      <c r="S227" t="n">
        <v>0.00195</v>
      </c>
      <c r="T227" t="n">
        <v>0.00195</v>
      </c>
      <c r="U227" t="n">
        <v>0.00195</v>
      </c>
      <c r="V227" t="n">
        <v>0.00195</v>
      </c>
      <c r="W227" t="n">
        <v>0.00386</v>
      </c>
      <c r="X227" t="n">
        <v>0.00386</v>
      </c>
      <c r="Y227" t="n">
        <v>0.00195</v>
      </c>
      <c r="Z227" t="n">
        <v>0.00195</v>
      </c>
      <c r="AA227" t="n">
        <v>0.00195</v>
      </c>
      <c r="AB227" t="n">
        <v>0.5850438735064338</v>
      </c>
      <c r="AC227" t="n">
        <v>7.593887549409294</v>
      </c>
      <c r="AD227" t="n">
        <v>243.916</v>
      </c>
      <c r="AE227" t="n">
        <v>0.07000000000000001</v>
      </c>
      <c r="AF227" t="n">
        <v>610</v>
      </c>
      <c r="AG227" t="n">
        <v>1239</v>
      </c>
      <c r="AH227" t="n">
        <v>1780</v>
      </c>
      <c r="AI227" t="n">
        <v>2027</v>
      </c>
    </row>
    <row r="228" spans="1:39">
      <c r="B228" t="n">
        <v>34</v>
      </c>
      <c r="C228" t="n">
        <v>34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0.00233</v>
      </c>
      <c r="Q228" t="n">
        <v>0.00194</v>
      </c>
      <c r="R228" t="n">
        <v>0.00396</v>
      </c>
      <c r="S228" t="n">
        <v>0.00194</v>
      </c>
      <c r="T228" t="n">
        <v>0.00194</v>
      </c>
      <c r="U228" t="n">
        <v>0.00194</v>
      </c>
      <c r="V228" t="n">
        <v>0.00194</v>
      </c>
      <c r="W228" t="n">
        <v>0.00366</v>
      </c>
      <c r="X228" t="n">
        <v>0.00366</v>
      </c>
      <c r="Y228" t="n">
        <v>0.00194</v>
      </c>
      <c r="Z228" t="n">
        <v>0.00194</v>
      </c>
      <c r="AA228" t="n">
        <v>0.00194</v>
      </c>
      <c r="AB228" t="n">
        <v>0.5865491912213695</v>
      </c>
      <c r="AC228" t="n">
        <v>7.320695487131957</v>
      </c>
      <c r="AD228" t="n">
        <v>258.366</v>
      </c>
      <c r="AE228" t="n">
        <v>0.03</v>
      </c>
      <c r="AF228" t="n">
        <v>1030</v>
      </c>
      <c r="AG228" t="n">
        <v>2684</v>
      </c>
      <c r="AH228" t="n">
        <v>4082</v>
      </c>
      <c r="AI228" t="n">
        <v>4646</v>
      </c>
    </row>
    <row r="229" spans="1:39">
      <c r="B229" t="n">
        <v>34</v>
      </c>
      <c r="C229" t="n">
        <v>34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0.00233</v>
      </c>
      <c r="Q229" t="n">
        <v>0.00194</v>
      </c>
      <c r="R229" t="n">
        <v>0.00396</v>
      </c>
      <c r="S229" t="n">
        <v>0.00194</v>
      </c>
      <c r="T229" t="n">
        <v>0.00194</v>
      </c>
      <c r="U229" t="n">
        <v>0.00194</v>
      </c>
      <c r="V229" t="n">
        <v>0.00194</v>
      </c>
      <c r="W229" t="n">
        <v>0.00366</v>
      </c>
      <c r="X229" t="n">
        <v>0.00366</v>
      </c>
      <c r="Y229" t="n">
        <v>0.00194</v>
      </c>
      <c r="Z229" t="n">
        <v>0.00194</v>
      </c>
      <c r="AA229" t="n">
        <v>0.00194</v>
      </c>
      <c r="AB229" t="n">
        <v>0.5865491912213695</v>
      </c>
      <c r="AC229" t="n">
        <v>7.320695487131957</v>
      </c>
      <c r="AD229" t="n">
        <v>258.366</v>
      </c>
      <c r="AE229" t="n">
        <v>0.035</v>
      </c>
      <c r="AF229" t="n">
        <v>957</v>
      </c>
      <c r="AG229" t="n">
        <v>2377</v>
      </c>
      <c r="AH229" t="n">
        <v>3520</v>
      </c>
      <c r="AI229" t="n">
        <v>3982</v>
      </c>
    </row>
    <row r="230" spans="1:39">
      <c r="B230" t="n">
        <v>34</v>
      </c>
      <c r="C230" t="n">
        <v>34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0.00233</v>
      </c>
      <c r="Q230" t="n">
        <v>0.00194</v>
      </c>
      <c r="R230" t="n">
        <v>0.00396</v>
      </c>
      <c r="S230" t="n">
        <v>0.00194</v>
      </c>
      <c r="T230" t="n">
        <v>0.00194</v>
      </c>
      <c r="U230" t="n">
        <v>0.00194</v>
      </c>
      <c r="V230" t="n">
        <v>0.00194</v>
      </c>
      <c r="W230" t="n">
        <v>0.00366</v>
      </c>
      <c r="X230" t="n">
        <v>0.00366</v>
      </c>
      <c r="Y230" t="n">
        <v>0.00194</v>
      </c>
      <c r="Z230" t="n">
        <v>0.00194</v>
      </c>
      <c r="AA230" t="n">
        <v>0.00194</v>
      </c>
      <c r="AB230" t="n">
        <v>0.5865491912213695</v>
      </c>
      <c r="AC230" t="n">
        <v>7.320695487131957</v>
      </c>
      <c r="AD230" t="n">
        <v>258.366</v>
      </c>
      <c r="AE230" t="n">
        <v>0.04</v>
      </c>
      <c r="AF230" t="n">
        <v>891</v>
      </c>
      <c r="AG230" t="n">
        <v>2137</v>
      </c>
      <c r="AH230" t="n">
        <v>3096</v>
      </c>
      <c r="AI230" t="n">
        <v>3484</v>
      </c>
    </row>
    <row r="231" spans="1:39">
      <c r="B231" t="n">
        <v>34</v>
      </c>
      <c r="C231" t="n">
        <v>34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0.00233</v>
      </c>
      <c r="Q231" t="n">
        <v>0.00194</v>
      </c>
      <c r="R231" t="n">
        <v>0.00396</v>
      </c>
      <c r="S231" t="n">
        <v>0.00194</v>
      </c>
      <c r="T231" t="n">
        <v>0.00194</v>
      </c>
      <c r="U231" t="n">
        <v>0.00194</v>
      </c>
      <c r="V231" t="n">
        <v>0.00194</v>
      </c>
      <c r="W231" t="n">
        <v>0.00366</v>
      </c>
      <c r="X231" t="n">
        <v>0.00366</v>
      </c>
      <c r="Y231" t="n">
        <v>0.00194</v>
      </c>
      <c r="Z231" t="n">
        <v>0.00194</v>
      </c>
      <c r="AA231" t="n">
        <v>0.00194</v>
      </c>
      <c r="AB231" t="n">
        <v>0.5865491912213695</v>
      </c>
      <c r="AC231" t="n">
        <v>7.320695487131957</v>
      </c>
      <c r="AD231" t="n">
        <v>258.366</v>
      </c>
      <c r="AE231" t="n">
        <v>0.045</v>
      </c>
      <c r="AF231" t="n">
        <v>831</v>
      </c>
      <c r="AG231" t="n">
        <v>1943</v>
      </c>
      <c r="AH231" t="n">
        <v>2765</v>
      </c>
      <c r="AI231" t="n">
        <v>3097</v>
      </c>
    </row>
    <row r="232" spans="1:39">
      <c r="B232" t="n">
        <v>34</v>
      </c>
      <c r="C232" t="n">
        <v>34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0.00233</v>
      </c>
      <c r="Q232" t="n">
        <v>0.00194</v>
      </c>
      <c r="R232" t="n">
        <v>0.00396</v>
      </c>
      <c r="S232" t="n">
        <v>0.00194</v>
      </c>
      <c r="T232" t="n">
        <v>0.00194</v>
      </c>
      <c r="U232" t="n">
        <v>0.00194</v>
      </c>
      <c r="V232" t="n">
        <v>0.00194</v>
      </c>
      <c r="W232" t="n">
        <v>0.00366</v>
      </c>
      <c r="X232" t="n">
        <v>0.00366</v>
      </c>
      <c r="Y232" t="n">
        <v>0.00194</v>
      </c>
      <c r="Z232" t="n">
        <v>0.00194</v>
      </c>
      <c r="AA232" t="n">
        <v>0.00194</v>
      </c>
      <c r="AB232" t="n">
        <v>0.5865491912213695</v>
      </c>
      <c r="AC232" t="n">
        <v>7.320695487131957</v>
      </c>
      <c r="AD232" t="n">
        <v>258.366</v>
      </c>
      <c r="AE232" t="n">
        <v>0.05</v>
      </c>
      <c r="AF232" t="n">
        <v>778</v>
      </c>
      <c r="AG232" t="n">
        <v>1782</v>
      </c>
      <c r="AH232" t="n">
        <v>2498</v>
      </c>
      <c r="AI232" t="n">
        <v>2787</v>
      </c>
    </row>
    <row r="233" spans="1:39">
      <c r="B233" t="n">
        <v>34</v>
      </c>
      <c r="C233" t="n">
        <v>34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0.00233</v>
      </c>
      <c r="Q233" t="n">
        <v>0.00194</v>
      </c>
      <c r="R233" t="n">
        <v>0.00396</v>
      </c>
      <c r="S233" t="n">
        <v>0.00194</v>
      </c>
      <c r="T233" t="n">
        <v>0.00194</v>
      </c>
      <c r="U233" t="n">
        <v>0.00194</v>
      </c>
      <c r="V233" t="n">
        <v>0.00194</v>
      </c>
      <c r="W233" t="n">
        <v>0.00366</v>
      </c>
      <c r="X233" t="n">
        <v>0.00366</v>
      </c>
      <c r="Y233" t="n">
        <v>0.00194</v>
      </c>
      <c r="Z233" t="n">
        <v>0.00194</v>
      </c>
      <c r="AA233" t="n">
        <v>0.00194</v>
      </c>
      <c r="AB233" t="n">
        <v>0.5865491912213695</v>
      </c>
      <c r="AC233" t="n">
        <v>7.320695487131957</v>
      </c>
      <c r="AD233" t="n">
        <v>258.366</v>
      </c>
      <c r="AE233" t="n">
        <v>0.055</v>
      </c>
      <c r="AF233" t="n">
        <v>730</v>
      </c>
      <c r="AG233" t="n">
        <v>1646</v>
      </c>
      <c r="AH233" t="n">
        <v>2278</v>
      </c>
      <c r="AI233" t="n">
        <v>2534</v>
      </c>
    </row>
    <row r="234" spans="1:39">
      <c r="B234" t="n">
        <v>34</v>
      </c>
      <c r="C234" t="n">
        <v>34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0.00233</v>
      </c>
      <c r="Q234" t="n">
        <v>0.00194</v>
      </c>
      <c r="R234" t="n">
        <v>0.00396</v>
      </c>
      <c r="S234" t="n">
        <v>0.00194</v>
      </c>
      <c r="T234" t="n">
        <v>0.00194</v>
      </c>
      <c r="U234" t="n">
        <v>0.00194</v>
      </c>
      <c r="V234" t="n">
        <v>0.00194</v>
      </c>
      <c r="W234" t="n">
        <v>0.00366</v>
      </c>
      <c r="X234" t="n">
        <v>0.00366</v>
      </c>
      <c r="Y234" t="n">
        <v>0.00194</v>
      </c>
      <c r="Z234" t="n">
        <v>0.00194</v>
      </c>
      <c r="AA234" t="n">
        <v>0.00194</v>
      </c>
      <c r="AB234" t="n">
        <v>0.5865491912213695</v>
      </c>
      <c r="AC234" t="n">
        <v>7.320695487131957</v>
      </c>
      <c r="AD234" t="n">
        <v>258.366</v>
      </c>
      <c r="AE234" t="n">
        <v>0.06</v>
      </c>
      <c r="AF234" t="n">
        <v>686</v>
      </c>
      <c r="AG234" t="n">
        <v>1530</v>
      </c>
      <c r="AH234" t="n">
        <v>2094</v>
      </c>
      <c r="AI234" t="n">
        <v>2323</v>
      </c>
    </row>
    <row r="235" spans="1:39">
      <c r="B235" t="n">
        <v>34</v>
      </c>
      <c r="C235" t="n">
        <v>34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0.00233</v>
      </c>
      <c r="Q235" t="n">
        <v>0.00194</v>
      </c>
      <c r="R235" t="n">
        <v>0.00396</v>
      </c>
      <c r="S235" t="n">
        <v>0.00194</v>
      </c>
      <c r="T235" t="n">
        <v>0.00194</v>
      </c>
      <c r="U235" t="n">
        <v>0.00194</v>
      </c>
      <c r="V235" t="n">
        <v>0.00194</v>
      </c>
      <c r="W235" t="n">
        <v>0.00366</v>
      </c>
      <c r="X235" t="n">
        <v>0.00366</v>
      </c>
      <c r="Y235" t="n">
        <v>0.00194</v>
      </c>
      <c r="Z235" t="n">
        <v>0.00194</v>
      </c>
      <c r="AA235" t="n">
        <v>0.00194</v>
      </c>
      <c r="AB235" t="n">
        <v>0.5865491912213695</v>
      </c>
      <c r="AC235" t="n">
        <v>7.320695487131957</v>
      </c>
      <c r="AD235" t="n">
        <v>258.366</v>
      </c>
      <c r="AE235" t="n">
        <v>0.065</v>
      </c>
      <c r="AF235" t="n">
        <v>646</v>
      </c>
      <c r="AG235" t="n">
        <v>1428</v>
      </c>
      <c r="AH235" t="n">
        <v>1937</v>
      </c>
      <c r="AI235" t="n">
        <v>2144</v>
      </c>
    </row>
    <row r="236" spans="1:39">
      <c r="B236" t="n">
        <v>34</v>
      </c>
      <c r="C236" t="n">
        <v>34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0.00233</v>
      </c>
      <c r="Q236" t="n">
        <v>0.00194</v>
      </c>
      <c r="R236" t="n">
        <v>0.00396</v>
      </c>
      <c r="S236" t="n">
        <v>0.00194</v>
      </c>
      <c r="T236" t="n">
        <v>0.00194</v>
      </c>
      <c r="U236" t="n">
        <v>0.00194</v>
      </c>
      <c r="V236" t="n">
        <v>0.00194</v>
      </c>
      <c r="W236" t="n">
        <v>0.00366</v>
      </c>
      <c r="X236" t="n">
        <v>0.00366</v>
      </c>
      <c r="Y236" t="n">
        <v>0.00194</v>
      </c>
      <c r="Z236" t="n">
        <v>0.00194</v>
      </c>
      <c r="AA236" t="n">
        <v>0.00194</v>
      </c>
      <c r="AB236" t="n">
        <v>0.5865491912213695</v>
      </c>
      <c r="AC236" t="n">
        <v>7.320695487131957</v>
      </c>
      <c r="AD236" t="n">
        <v>258.366</v>
      </c>
      <c r="AE236" t="n">
        <v>0.07000000000000001</v>
      </c>
      <c r="AF236" t="n">
        <v>610</v>
      </c>
      <c r="AG236" t="n">
        <v>1339</v>
      </c>
      <c r="AH236" t="n">
        <v>1803</v>
      </c>
      <c r="AI236" t="n">
        <v>1991</v>
      </c>
    </row>
    <row r="237" spans="1:39">
      <c r="B237" t="n">
        <v>34</v>
      </c>
      <c r="C237" t="n">
        <v>34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0.0023</v>
      </c>
      <c r="Q237" t="n">
        <v>0.00194</v>
      </c>
      <c r="R237" t="n">
        <v>0.00392</v>
      </c>
      <c r="S237" t="n">
        <v>0.00194</v>
      </c>
      <c r="T237" t="n">
        <v>0.00194</v>
      </c>
      <c r="U237" t="n">
        <v>0.00194</v>
      </c>
      <c r="V237" t="n">
        <v>0.00194</v>
      </c>
      <c r="W237" t="n">
        <v>0.00362</v>
      </c>
      <c r="X237" t="n">
        <v>0.00362</v>
      </c>
      <c r="Y237" t="n">
        <v>0.00194</v>
      </c>
      <c r="Z237" t="n">
        <v>0.00194</v>
      </c>
      <c r="AA237" t="n">
        <v>0.00194</v>
      </c>
      <c r="AB237" t="n">
        <v>0.5871451491241724</v>
      </c>
      <c r="AC237" t="n">
        <v>8.095404511385961</v>
      </c>
      <c r="AD237" t="n">
        <v>258.366</v>
      </c>
      <c r="AE237" t="n">
        <v>0.03</v>
      </c>
      <c r="AF237" t="n">
        <v>906</v>
      </c>
      <c r="AG237" t="n">
        <v>1439</v>
      </c>
      <c r="AH237" t="n">
        <v>2955</v>
      </c>
      <c r="AI237" t="n">
        <v>4090</v>
      </c>
    </row>
    <row r="238" spans="1:39">
      <c r="B238" t="n">
        <v>34</v>
      </c>
      <c r="C238" t="n">
        <v>34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0.0023</v>
      </c>
      <c r="Q238" t="n">
        <v>0.00194</v>
      </c>
      <c r="R238" t="n">
        <v>0.00392</v>
      </c>
      <c r="S238" t="n">
        <v>0.00194</v>
      </c>
      <c r="T238" t="n">
        <v>0.00194</v>
      </c>
      <c r="U238" t="n">
        <v>0.00194</v>
      </c>
      <c r="V238" t="n">
        <v>0.00194</v>
      </c>
      <c r="W238" t="n">
        <v>0.00362</v>
      </c>
      <c r="X238" t="n">
        <v>0.00362</v>
      </c>
      <c r="Y238" t="n">
        <v>0.00194</v>
      </c>
      <c r="Z238" t="n">
        <v>0.00194</v>
      </c>
      <c r="AA238" t="n">
        <v>0.00194</v>
      </c>
      <c r="AB238" t="n">
        <v>0.5871451491241724</v>
      </c>
      <c r="AC238" t="n">
        <v>8.095404511385961</v>
      </c>
      <c r="AD238" t="n">
        <v>258.366</v>
      </c>
      <c r="AE238" t="n">
        <v>0.035</v>
      </c>
      <c r="AF238" t="n">
        <v>836</v>
      </c>
      <c r="AG238" t="n">
        <v>1347</v>
      </c>
      <c r="AH238" t="n">
        <v>2606</v>
      </c>
      <c r="AI238" t="n">
        <v>3513</v>
      </c>
    </row>
    <row r="239" spans="1:39">
      <c r="B239" t="n">
        <v>34</v>
      </c>
      <c r="C239" t="n">
        <v>34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0.0023</v>
      </c>
      <c r="Q239" t="n">
        <v>0.00194</v>
      </c>
      <c r="R239" t="n">
        <v>0.00392</v>
      </c>
      <c r="S239" t="n">
        <v>0.00194</v>
      </c>
      <c r="T239" t="n">
        <v>0.00194</v>
      </c>
      <c r="U239" t="n">
        <v>0.00194</v>
      </c>
      <c r="V239" t="n">
        <v>0.00194</v>
      </c>
      <c r="W239" t="n">
        <v>0.00362</v>
      </c>
      <c r="X239" t="n">
        <v>0.00362</v>
      </c>
      <c r="Y239" t="n">
        <v>0.00194</v>
      </c>
      <c r="Z239" t="n">
        <v>0.00194</v>
      </c>
      <c r="AA239" t="n">
        <v>0.00194</v>
      </c>
      <c r="AB239" t="n">
        <v>0.5871451491241724</v>
      </c>
      <c r="AC239" t="n">
        <v>8.095404511385961</v>
      </c>
      <c r="AD239" t="n">
        <v>258.366</v>
      </c>
      <c r="AE239" t="n">
        <v>0.04</v>
      </c>
      <c r="AF239" t="n">
        <v>774</v>
      </c>
      <c r="AG239" t="n">
        <v>1263</v>
      </c>
      <c r="AH239" t="n">
        <v>2336</v>
      </c>
      <c r="AI239" t="n">
        <v>3079</v>
      </c>
    </row>
    <row r="240" spans="1:39">
      <c r="B240" t="n">
        <v>34</v>
      </c>
      <c r="C240" t="n">
        <v>34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0.0023</v>
      </c>
      <c r="Q240" t="n">
        <v>0.00194</v>
      </c>
      <c r="R240" t="n">
        <v>0.00392</v>
      </c>
      <c r="S240" t="n">
        <v>0.00194</v>
      </c>
      <c r="T240" t="n">
        <v>0.00194</v>
      </c>
      <c r="U240" t="n">
        <v>0.00194</v>
      </c>
      <c r="V240" t="n">
        <v>0.00194</v>
      </c>
      <c r="W240" t="n">
        <v>0.00362</v>
      </c>
      <c r="X240" t="n">
        <v>0.00362</v>
      </c>
      <c r="Y240" t="n">
        <v>0.00194</v>
      </c>
      <c r="Z240" t="n">
        <v>0.00194</v>
      </c>
      <c r="AA240" t="n">
        <v>0.00194</v>
      </c>
      <c r="AB240" t="n">
        <v>0.5871451491241724</v>
      </c>
      <c r="AC240" t="n">
        <v>8.095404511385961</v>
      </c>
      <c r="AD240" t="n">
        <v>258.366</v>
      </c>
      <c r="AE240" t="n">
        <v>0.045</v>
      </c>
      <c r="AF240" t="n">
        <v>719</v>
      </c>
      <c r="AG240" t="n">
        <v>1187</v>
      </c>
      <c r="AH240" t="n">
        <v>2119</v>
      </c>
      <c r="AI240" t="n">
        <v>2742</v>
      </c>
    </row>
    <row r="241" spans="1:39">
      <c r="B241" t="n">
        <v>34</v>
      </c>
      <c r="C241" t="n">
        <v>34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0.0023</v>
      </c>
      <c r="Q241" t="n">
        <v>0.00194</v>
      </c>
      <c r="R241" t="n">
        <v>0.00392</v>
      </c>
      <c r="S241" t="n">
        <v>0.00194</v>
      </c>
      <c r="T241" t="n">
        <v>0.00194</v>
      </c>
      <c r="U241" t="n">
        <v>0.00194</v>
      </c>
      <c r="V241" t="n">
        <v>0.00194</v>
      </c>
      <c r="W241" t="n">
        <v>0.00362</v>
      </c>
      <c r="X241" t="n">
        <v>0.00362</v>
      </c>
      <c r="Y241" t="n">
        <v>0.00194</v>
      </c>
      <c r="Z241" t="n">
        <v>0.00194</v>
      </c>
      <c r="AA241" t="n">
        <v>0.00194</v>
      </c>
      <c r="AB241" t="n">
        <v>0.5871451491241724</v>
      </c>
      <c r="AC241" t="n">
        <v>8.095404511385961</v>
      </c>
      <c r="AD241" t="n">
        <v>258.366</v>
      </c>
      <c r="AE241" t="n">
        <v>0.05</v>
      </c>
      <c r="AF241" t="n">
        <v>670</v>
      </c>
      <c r="AG241" t="n">
        <v>1118</v>
      </c>
      <c r="AH241" t="n">
        <v>1939</v>
      </c>
      <c r="AI241" t="n">
        <v>2471</v>
      </c>
    </row>
    <row r="242" spans="1:39">
      <c r="B242" t="n">
        <v>34</v>
      </c>
      <c r="C242" t="n">
        <v>34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0.0023</v>
      </c>
      <c r="Q242" t="n">
        <v>0.00194</v>
      </c>
      <c r="R242" t="n">
        <v>0.00392</v>
      </c>
      <c r="S242" t="n">
        <v>0.00194</v>
      </c>
      <c r="T242" t="n">
        <v>0.00194</v>
      </c>
      <c r="U242" t="n">
        <v>0.00194</v>
      </c>
      <c r="V242" t="n">
        <v>0.00194</v>
      </c>
      <c r="W242" t="n">
        <v>0.00362</v>
      </c>
      <c r="X242" t="n">
        <v>0.00362</v>
      </c>
      <c r="Y242" t="n">
        <v>0.00194</v>
      </c>
      <c r="Z242" t="n">
        <v>0.00194</v>
      </c>
      <c r="AA242" t="n">
        <v>0.00194</v>
      </c>
      <c r="AB242" t="n">
        <v>0.5871451491241724</v>
      </c>
      <c r="AC242" t="n">
        <v>8.095404511385961</v>
      </c>
      <c r="AD242" t="n">
        <v>258.366</v>
      </c>
      <c r="AE242" t="n">
        <v>0.055</v>
      </c>
      <c r="AF242" t="n">
        <v>626</v>
      </c>
      <c r="AG242" t="n">
        <v>1055</v>
      </c>
      <c r="AH242" t="n">
        <v>1788</v>
      </c>
      <c r="AI242" t="n">
        <v>2249</v>
      </c>
    </row>
    <row r="243" spans="1:39">
      <c r="B243" t="n">
        <v>34</v>
      </c>
      <c r="C243" t="n">
        <v>34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0.0023</v>
      </c>
      <c r="Q243" t="n">
        <v>0.00194</v>
      </c>
      <c r="R243" t="n">
        <v>0.00392</v>
      </c>
      <c r="S243" t="n">
        <v>0.00194</v>
      </c>
      <c r="T243" t="n">
        <v>0.00194</v>
      </c>
      <c r="U243" t="n">
        <v>0.00194</v>
      </c>
      <c r="V243" t="n">
        <v>0.00194</v>
      </c>
      <c r="W243" t="n">
        <v>0.00362</v>
      </c>
      <c r="X243" t="n">
        <v>0.00362</v>
      </c>
      <c r="Y243" t="n">
        <v>0.00194</v>
      </c>
      <c r="Z243" t="n">
        <v>0.00194</v>
      </c>
      <c r="AA243" t="n">
        <v>0.00194</v>
      </c>
      <c r="AB243" t="n">
        <v>0.5871451491241724</v>
      </c>
      <c r="AC243" t="n">
        <v>8.095404511385961</v>
      </c>
      <c r="AD243" t="n">
        <v>258.366</v>
      </c>
      <c r="AE243" t="n">
        <v>0.06</v>
      </c>
      <c r="AF243" t="n">
        <v>586</v>
      </c>
      <c r="AG243" t="n">
        <v>997</v>
      </c>
      <c r="AH243" t="n">
        <v>1659</v>
      </c>
      <c r="AI243" t="n">
        <v>2063</v>
      </c>
    </row>
    <row r="244" spans="1:39">
      <c r="B244" t="n">
        <v>34</v>
      </c>
      <c r="C244" t="n">
        <v>34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0.0023</v>
      </c>
      <c r="Q244" t="n">
        <v>0.00194</v>
      </c>
      <c r="R244" t="n">
        <v>0.00392</v>
      </c>
      <c r="S244" t="n">
        <v>0.00194</v>
      </c>
      <c r="T244" t="n">
        <v>0.00194</v>
      </c>
      <c r="U244" t="n">
        <v>0.00194</v>
      </c>
      <c r="V244" t="n">
        <v>0.00194</v>
      </c>
      <c r="W244" t="n">
        <v>0.00362</v>
      </c>
      <c r="X244" t="n">
        <v>0.00362</v>
      </c>
      <c r="Y244" t="n">
        <v>0.00194</v>
      </c>
      <c r="Z244" t="n">
        <v>0.00194</v>
      </c>
      <c r="AA244" t="n">
        <v>0.00194</v>
      </c>
      <c r="AB244" t="n">
        <v>0.5871451491241724</v>
      </c>
      <c r="AC244" t="n">
        <v>8.095404511385961</v>
      </c>
      <c r="AD244" t="n">
        <v>258.366</v>
      </c>
      <c r="AE244" t="n">
        <v>0.065</v>
      </c>
      <c r="AF244" t="n">
        <v>551</v>
      </c>
      <c r="AG244" t="n">
        <v>943</v>
      </c>
      <c r="AH244" t="n">
        <v>1547</v>
      </c>
      <c r="AI244" t="n">
        <v>1906</v>
      </c>
    </row>
    <row r="245" spans="1:39">
      <c r="B245" t="n">
        <v>34</v>
      </c>
      <c r="C245" t="n">
        <v>34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0.0023</v>
      </c>
      <c r="Q245" t="n">
        <v>0.00194</v>
      </c>
      <c r="R245" t="n">
        <v>0.00392</v>
      </c>
      <c r="S245" t="n">
        <v>0.00194</v>
      </c>
      <c r="T245" t="n">
        <v>0.00194</v>
      </c>
      <c r="U245" t="n">
        <v>0.00194</v>
      </c>
      <c r="V245" t="n">
        <v>0.00194</v>
      </c>
      <c r="W245" t="n">
        <v>0.00362</v>
      </c>
      <c r="X245" t="n">
        <v>0.00362</v>
      </c>
      <c r="Y245" t="n">
        <v>0.00194</v>
      </c>
      <c r="Z245" t="n">
        <v>0.00194</v>
      </c>
      <c r="AA245" t="n">
        <v>0.00194</v>
      </c>
      <c r="AB245" t="n">
        <v>0.5871451491241724</v>
      </c>
      <c r="AC245" t="n">
        <v>8.095404511385961</v>
      </c>
      <c r="AD245" t="n">
        <v>258.366</v>
      </c>
      <c r="AE245" t="n">
        <v>0.07000000000000001</v>
      </c>
      <c r="AF245" t="n">
        <v>519</v>
      </c>
      <c r="AG245" t="n">
        <v>895</v>
      </c>
      <c r="AH245" t="n">
        <v>1450</v>
      </c>
      <c r="AI245" t="n">
        <v>1772</v>
      </c>
    </row>
    <row r="246" spans="1:39">
      <c r="B246" t="n">
        <v>34</v>
      </c>
      <c r="C246" t="n">
        <v>34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0.00228</v>
      </c>
      <c r="Q246" t="n">
        <v>0.00194</v>
      </c>
      <c r="R246" t="n">
        <v>0.00387</v>
      </c>
      <c r="S246" t="n">
        <v>0.00194</v>
      </c>
      <c r="T246" t="n">
        <v>0.00194</v>
      </c>
      <c r="U246" t="n">
        <v>0.00194</v>
      </c>
      <c r="V246" t="n">
        <v>0.00194</v>
      </c>
      <c r="W246" t="n">
        <v>0.00358</v>
      </c>
      <c r="X246" t="n">
        <v>0.00358</v>
      </c>
      <c r="Y246" t="n">
        <v>0.00194</v>
      </c>
      <c r="Z246" t="n">
        <v>0.00194</v>
      </c>
      <c r="AA246" t="n">
        <v>0.00194</v>
      </c>
      <c r="AB246" t="n">
        <v>0.5877833119814179</v>
      </c>
      <c r="AC246" t="n">
        <v>8.099802728311566</v>
      </c>
      <c r="AD246" t="n">
        <v>258.366</v>
      </c>
      <c r="AE246" t="n">
        <v>0.03</v>
      </c>
      <c r="AF246" t="n">
        <v>906</v>
      </c>
      <c r="AG246" t="n">
        <v>1439</v>
      </c>
      <c r="AH246" t="n">
        <v>2955</v>
      </c>
      <c r="AI246" t="n">
        <v>4090</v>
      </c>
    </row>
    <row r="247" spans="1:39">
      <c r="B247" t="n">
        <v>34</v>
      </c>
      <c r="C247" t="n">
        <v>34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0.00228</v>
      </c>
      <c r="Q247" t="n">
        <v>0.00194</v>
      </c>
      <c r="R247" t="n">
        <v>0.00387</v>
      </c>
      <c r="S247" t="n">
        <v>0.00194</v>
      </c>
      <c r="T247" t="n">
        <v>0.00194</v>
      </c>
      <c r="U247" t="n">
        <v>0.00194</v>
      </c>
      <c r="V247" t="n">
        <v>0.00194</v>
      </c>
      <c r="W247" t="n">
        <v>0.00358</v>
      </c>
      <c r="X247" t="n">
        <v>0.00358</v>
      </c>
      <c r="Y247" t="n">
        <v>0.00194</v>
      </c>
      <c r="Z247" t="n">
        <v>0.00194</v>
      </c>
      <c r="AA247" t="n">
        <v>0.00194</v>
      </c>
      <c r="AB247" t="n">
        <v>0.5877833119814179</v>
      </c>
      <c r="AC247" t="n">
        <v>8.099802728311566</v>
      </c>
      <c r="AD247" t="n">
        <v>258.366</v>
      </c>
      <c r="AE247" t="n">
        <v>0.035</v>
      </c>
      <c r="AF247" t="n">
        <v>836</v>
      </c>
      <c r="AG247" t="n">
        <v>1347</v>
      </c>
      <c r="AH247" t="n">
        <v>2606</v>
      </c>
      <c r="AI247" t="n">
        <v>3513</v>
      </c>
    </row>
    <row r="248" spans="1:39">
      <c r="B248" t="n">
        <v>34</v>
      </c>
      <c r="C248" t="n">
        <v>34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0.00228</v>
      </c>
      <c r="Q248" t="n">
        <v>0.00194</v>
      </c>
      <c r="R248" t="n">
        <v>0.00387</v>
      </c>
      <c r="S248" t="n">
        <v>0.00194</v>
      </c>
      <c r="T248" t="n">
        <v>0.00194</v>
      </c>
      <c r="U248" t="n">
        <v>0.00194</v>
      </c>
      <c r="V248" t="n">
        <v>0.00194</v>
      </c>
      <c r="W248" t="n">
        <v>0.00358</v>
      </c>
      <c r="X248" t="n">
        <v>0.00358</v>
      </c>
      <c r="Y248" t="n">
        <v>0.00194</v>
      </c>
      <c r="Z248" t="n">
        <v>0.00194</v>
      </c>
      <c r="AA248" t="n">
        <v>0.00194</v>
      </c>
      <c r="AB248" t="n">
        <v>0.5877833119814179</v>
      </c>
      <c r="AC248" t="n">
        <v>8.099802728311566</v>
      </c>
      <c r="AD248" t="n">
        <v>258.366</v>
      </c>
      <c r="AE248" t="n">
        <v>0.04</v>
      </c>
      <c r="AF248" t="n">
        <v>774</v>
      </c>
      <c r="AG248" t="n">
        <v>1263</v>
      </c>
      <c r="AH248" t="n">
        <v>2336</v>
      </c>
      <c r="AI248" t="n">
        <v>3079</v>
      </c>
    </row>
    <row r="249" spans="1:39">
      <c r="B249" t="n">
        <v>34</v>
      </c>
      <c r="C249" t="n">
        <v>34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0.00228</v>
      </c>
      <c r="Q249" t="n">
        <v>0.00194</v>
      </c>
      <c r="R249" t="n">
        <v>0.00387</v>
      </c>
      <c r="S249" t="n">
        <v>0.00194</v>
      </c>
      <c r="T249" t="n">
        <v>0.00194</v>
      </c>
      <c r="U249" t="n">
        <v>0.00194</v>
      </c>
      <c r="V249" t="n">
        <v>0.00194</v>
      </c>
      <c r="W249" t="n">
        <v>0.00358</v>
      </c>
      <c r="X249" t="n">
        <v>0.00358</v>
      </c>
      <c r="Y249" t="n">
        <v>0.00194</v>
      </c>
      <c r="Z249" t="n">
        <v>0.00194</v>
      </c>
      <c r="AA249" t="n">
        <v>0.00194</v>
      </c>
      <c r="AB249" t="n">
        <v>0.5877833119814179</v>
      </c>
      <c r="AC249" t="n">
        <v>8.099802728311566</v>
      </c>
      <c r="AD249" t="n">
        <v>258.366</v>
      </c>
      <c r="AE249" t="n">
        <v>0.045</v>
      </c>
      <c r="AF249" t="n">
        <v>719</v>
      </c>
      <c r="AG249" t="n">
        <v>1187</v>
      </c>
      <c r="AH249" t="n">
        <v>2119</v>
      </c>
      <c r="AI249" t="n">
        <v>2742</v>
      </c>
    </row>
    <row r="250" spans="1:39">
      <c r="B250" t="n">
        <v>34</v>
      </c>
      <c r="C250" t="n">
        <v>34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0.00228</v>
      </c>
      <c r="Q250" t="n">
        <v>0.00194</v>
      </c>
      <c r="R250" t="n">
        <v>0.00387</v>
      </c>
      <c r="S250" t="n">
        <v>0.00194</v>
      </c>
      <c r="T250" t="n">
        <v>0.00194</v>
      </c>
      <c r="U250" t="n">
        <v>0.00194</v>
      </c>
      <c r="V250" t="n">
        <v>0.00194</v>
      </c>
      <c r="W250" t="n">
        <v>0.00358</v>
      </c>
      <c r="X250" t="n">
        <v>0.00358</v>
      </c>
      <c r="Y250" t="n">
        <v>0.00194</v>
      </c>
      <c r="Z250" t="n">
        <v>0.00194</v>
      </c>
      <c r="AA250" t="n">
        <v>0.00194</v>
      </c>
      <c r="AB250" t="n">
        <v>0.5877833119814179</v>
      </c>
      <c r="AC250" t="n">
        <v>8.099802728311566</v>
      </c>
      <c r="AD250" t="n">
        <v>258.366</v>
      </c>
      <c r="AE250" t="n">
        <v>0.05</v>
      </c>
      <c r="AF250" t="n">
        <v>670</v>
      </c>
      <c r="AG250" t="n">
        <v>1118</v>
      </c>
      <c r="AH250" t="n">
        <v>1939</v>
      </c>
      <c r="AI250" t="n">
        <v>2471</v>
      </c>
    </row>
    <row r="251" spans="1:39">
      <c r="B251" t="n">
        <v>34</v>
      </c>
      <c r="C251" t="n">
        <v>34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0.00228</v>
      </c>
      <c r="Q251" t="n">
        <v>0.00194</v>
      </c>
      <c r="R251" t="n">
        <v>0.00387</v>
      </c>
      <c r="S251" t="n">
        <v>0.00194</v>
      </c>
      <c r="T251" t="n">
        <v>0.00194</v>
      </c>
      <c r="U251" t="n">
        <v>0.00194</v>
      </c>
      <c r="V251" t="n">
        <v>0.00194</v>
      </c>
      <c r="W251" t="n">
        <v>0.00358</v>
      </c>
      <c r="X251" t="n">
        <v>0.00358</v>
      </c>
      <c r="Y251" t="n">
        <v>0.00194</v>
      </c>
      <c r="Z251" t="n">
        <v>0.00194</v>
      </c>
      <c r="AA251" t="n">
        <v>0.00194</v>
      </c>
      <c r="AB251" t="n">
        <v>0.5877833119814179</v>
      </c>
      <c r="AC251" t="n">
        <v>8.099802728311566</v>
      </c>
      <c r="AD251" t="n">
        <v>258.366</v>
      </c>
      <c r="AE251" t="n">
        <v>0.055</v>
      </c>
      <c r="AF251" t="n">
        <v>626</v>
      </c>
      <c r="AG251" t="n">
        <v>1055</v>
      </c>
      <c r="AH251" t="n">
        <v>1788</v>
      </c>
      <c r="AI251" t="n">
        <v>2249</v>
      </c>
    </row>
    <row r="252" spans="1:39">
      <c r="B252" t="n">
        <v>34</v>
      </c>
      <c r="C252" t="n">
        <v>34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0.00228</v>
      </c>
      <c r="Q252" t="n">
        <v>0.00194</v>
      </c>
      <c r="R252" t="n">
        <v>0.00387</v>
      </c>
      <c r="S252" t="n">
        <v>0.00194</v>
      </c>
      <c r="T252" t="n">
        <v>0.00194</v>
      </c>
      <c r="U252" t="n">
        <v>0.00194</v>
      </c>
      <c r="V252" t="n">
        <v>0.00194</v>
      </c>
      <c r="W252" t="n">
        <v>0.00358</v>
      </c>
      <c r="X252" t="n">
        <v>0.00358</v>
      </c>
      <c r="Y252" t="n">
        <v>0.00194</v>
      </c>
      <c r="Z252" t="n">
        <v>0.00194</v>
      </c>
      <c r="AA252" t="n">
        <v>0.00194</v>
      </c>
      <c r="AB252" t="n">
        <v>0.5877833119814179</v>
      </c>
      <c r="AC252" t="n">
        <v>8.099802728311566</v>
      </c>
      <c r="AD252" t="n">
        <v>258.366</v>
      </c>
      <c r="AE252" t="n">
        <v>0.06</v>
      </c>
      <c r="AF252" t="n">
        <v>586</v>
      </c>
      <c r="AG252" t="n">
        <v>997</v>
      </c>
      <c r="AH252" t="n">
        <v>1659</v>
      </c>
      <c r="AI252" t="n">
        <v>2063</v>
      </c>
    </row>
    <row r="253" spans="1:39">
      <c r="B253" t="n">
        <v>34</v>
      </c>
      <c r="C253" t="n">
        <v>34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0.00228</v>
      </c>
      <c r="Q253" t="n">
        <v>0.00194</v>
      </c>
      <c r="R253" t="n">
        <v>0.00387</v>
      </c>
      <c r="S253" t="n">
        <v>0.00194</v>
      </c>
      <c r="T253" t="n">
        <v>0.00194</v>
      </c>
      <c r="U253" t="n">
        <v>0.00194</v>
      </c>
      <c r="V253" t="n">
        <v>0.00194</v>
      </c>
      <c r="W253" t="n">
        <v>0.00358</v>
      </c>
      <c r="X253" t="n">
        <v>0.00358</v>
      </c>
      <c r="Y253" t="n">
        <v>0.00194</v>
      </c>
      <c r="Z253" t="n">
        <v>0.00194</v>
      </c>
      <c r="AA253" t="n">
        <v>0.00194</v>
      </c>
      <c r="AB253" t="n">
        <v>0.5877833119814179</v>
      </c>
      <c r="AC253" t="n">
        <v>8.099802728311566</v>
      </c>
      <c r="AD253" t="n">
        <v>258.366</v>
      </c>
      <c r="AE253" t="n">
        <v>0.065</v>
      </c>
      <c r="AF253" t="n">
        <v>551</v>
      </c>
      <c r="AG253" t="n">
        <v>943</v>
      </c>
      <c r="AH253" t="n">
        <v>1547</v>
      </c>
      <c r="AI253" t="n">
        <v>1906</v>
      </c>
    </row>
    <row r="254" spans="1:39">
      <c r="B254" t="n">
        <v>34</v>
      </c>
      <c r="C254" t="n">
        <v>34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0.00228</v>
      </c>
      <c r="Q254" t="n">
        <v>0.00194</v>
      </c>
      <c r="R254" t="n">
        <v>0.00387</v>
      </c>
      <c r="S254" t="n">
        <v>0.00194</v>
      </c>
      <c r="T254" t="n">
        <v>0.00194</v>
      </c>
      <c r="U254" t="n">
        <v>0.00194</v>
      </c>
      <c r="V254" t="n">
        <v>0.00194</v>
      </c>
      <c r="W254" t="n">
        <v>0.00358</v>
      </c>
      <c r="X254" t="n">
        <v>0.00358</v>
      </c>
      <c r="Y254" t="n">
        <v>0.00194</v>
      </c>
      <c r="Z254" t="n">
        <v>0.00194</v>
      </c>
      <c r="AA254" t="n">
        <v>0.00194</v>
      </c>
      <c r="AB254" t="n">
        <v>0.5877833119814179</v>
      </c>
      <c r="AC254" t="n">
        <v>8.099802728311566</v>
      </c>
      <c r="AD254" t="n">
        <v>258.366</v>
      </c>
      <c r="AE254" t="n">
        <v>0.07000000000000001</v>
      </c>
      <c r="AF254" t="n">
        <v>519</v>
      </c>
      <c r="AG254" t="n">
        <v>895</v>
      </c>
      <c r="AH254" t="n">
        <v>1450</v>
      </c>
      <c r="AI254" t="n">
        <v>1772</v>
      </c>
    </row>
    <row r="255" spans="1:39">
      <c r="B255" t="n">
        <v>34</v>
      </c>
      <c r="C255" t="n">
        <v>34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0.00226</v>
      </c>
      <c r="Q255" t="n">
        <v>0.00194</v>
      </c>
      <c r="R255" t="n">
        <v>0.00383</v>
      </c>
      <c r="S255" t="n">
        <v>0.00194</v>
      </c>
      <c r="T255" t="n">
        <v>0.00194</v>
      </c>
      <c r="U255" t="n">
        <v>0.00194</v>
      </c>
      <c r="V255" t="n">
        <v>0.00194</v>
      </c>
      <c r="W255" t="n">
        <v>0.00354</v>
      </c>
      <c r="X255" t="n">
        <v>0.00354</v>
      </c>
      <c r="Y255" t="n">
        <v>0.00194</v>
      </c>
      <c r="Z255" t="n">
        <v>0.00194</v>
      </c>
      <c r="AA255" t="n">
        <v>0.00194</v>
      </c>
      <c r="AB255" t="n">
        <v>0.5885887980268436</v>
      </c>
      <c r="AC255" t="n">
        <v>8.105350728979353</v>
      </c>
      <c r="AD255" t="n">
        <v>258.366</v>
      </c>
      <c r="AE255" t="n">
        <v>0.03</v>
      </c>
      <c r="AF255" t="n">
        <v>904</v>
      </c>
      <c r="AG255" t="n">
        <v>1437</v>
      </c>
      <c r="AH255" t="n">
        <v>2940</v>
      </c>
      <c r="AI255" t="n">
        <v>4079</v>
      </c>
    </row>
    <row r="256" spans="1:39">
      <c r="B256" t="n">
        <v>34</v>
      </c>
      <c r="C256" t="n">
        <v>34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0.00226</v>
      </c>
      <c r="Q256" t="n">
        <v>0.00194</v>
      </c>
      <c r="R256" t="n">
        <v>0.00383</v>
      </c>
      <c r="S256" t="n">
        <v>0.00194</v>
      </c>
      <c r="T256" t="n">
        <v>0.00194</v>
      </c>
      <c r="U256" t="n">
        <v>0.00194</v>
      </c>
      <c r="V256" t="n">
        <v>0.00194</v>
      </c>
      <c r="W256" t="n">
        <v>0.00354</v>
      </c>
      <c r="X256" t="n">
        <v>0.00354</v>
      </c>
      <c r="Y256" t="n">
        <v>0.00194</v>
      </c>
      <c r="Z256" t="n">
        <v>0.00194</v>
      </c>
      <c r="AA256" t="n">
        <v>0.00194</v>
      </c>
      <c r="AB256" t="n">
        <v>0.5885887980268436</v>
      </c>
      <c r="AC256" t="n">
        <v>8.105350728979353</v>
      </c>
      <c r="AD256" t="n">
        <v>258.366</v>
      </c>
      <c r="AE256" t="n">
        <v>0.035</v>
      </c>
      <c r="AF256" t="n">
        <v>835</v>
      </c>
      <c r="AG256" t="n">
        <v>1345</v>
      </c>
      <c r="AH256" t="n">
        <v>2594</v>
      </c>
      <c r="AI256" t="n">
        <v>3503</v>
      </c>
    </row>
    <row r="257" spans="1:39">
      <c r="B257" t="n">
        <v>34</v>
      </c>
      <c r="C257" t="n">
        <v>34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0.00226</v>
      </c>
      <c r="Q257" t="n">
        <v>0.00194</v>
      </c>
      <c r="R257" t="n">
        <v>0.00383</v>
      </c>
      <c r="S257" t="n">
        <v>0.00194</v>
      </c>
      <c r="T257" t="n">
        <v>0.00194</v>
      </c>
      <c r="U257" t="n">
        <v>0.00194</v>
      </c>
      <c r="V257" t="n">
        <v>0.00194</v>
      </c>
      <c r="W257" t="n">
        <v>0.00354</v>
      </c>
      <c r="X257" t="n">
        <v>0.00354</v>
      </c>
      <c r="Y257" t="n">
        <v>0.00194</v>
      </c>
      <c r="Z257" t="n">
        <v>0.00194</v>
      </c>
      <c r="AA257" t="n">
        <v>0.00194</v>
      </c>
      <c r="AB257" t="n">
        <v>0.5885887980268436</v>
      </c>
      <c r="AC257" t="n">
        <v>8.105350728979353</v>
      </c>
      <c r="AD257" t="n">
        <v>258.366</v>
      </c>
      <c r="AE257" t="n">
        <v>0.04</v>
      </c>
      <c r="AF257" t="n">
        <v>773</v>
      </c>
      <c r="AG257" t="n">
        <v>1261</v>
      </c>
      <c r="AH257" t="n">
        <v>2326</v>
      </c>
      <c r="AI257" t="n">
        <v>3072</v>
      </c>
    </row>
    <row r="258" spans="1:39">
      <c r="B258" t="n">
        <v>34</v>
      </c>
      <c r="C258" t="n">
        <v>34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0.00226</v>
      </c>
      <c r="Q258" t="n">
        <v>0.00194</v>
      </c>
      <c r="R258" t="n">
        <v>0.00383</v>
      </c>
      <c r="S258" t="n">
        <v>0.00194</v>
      </c>
      <c r="T258" t="n">
        <v>0.00194</v>
      </c>
      <c r="U258" t="n">
        <v>0.00194</v>
      </c>
      <c r="V258" t="n">
        <v>0.00194</v>
      </c>
      <c r="W258" t="n">
        <v>0.00354</v>
      </c>
      <c r="X258" t="n">
        <v>0.00354</v>
      </c>
      <c r="Y258" t="n">
        <v>0.00194</v>
      </c>
      <c r="Z258" t="n">
        <v>0.00194</v>
      </c>
      <c r="AA258" t="n">
        <v>0.00194</v>
      </c>
      <c r="AB258" t="n">
        <v>0.5885887980268436</v>
      </c>
      <c r="AC258" t="n">
        <v>8.105350728979353</v>
      </c>
      <c r="AD258" t="n">
        <v>258.366</v>
      </c>
      <c r="AE258" t="n">
        <v>0.045</v>
      </c>
      <c r="AF258" t="n">
        <v>718</v>
      </c>
      <c r="AG258" t="n">
        <v>1185</v>
      </c>
      <c r="AH258" t="n">
        <v>2110</v>
      </c>
      <c r="AI258" t="n">
        <v>2736</v>
      </c>
    </row>
    <row r="259" spans="1:39">
      <c r="B259" t="n">
        <v>34</v>
      </c>
      <c r="C259" t="n">
        <v>34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0.00226</v>
      </c>
      <c r="Q259" t="n">
        <v>0.00194</v>
      </c>
      <c r="R259" t="n">
        <v>0.00383</v>
      </c>
      <c r="S259" t="n">
        <v>0.00194</v>
      </c>
      <c r="T259" t="n">
        <v>0.00194</v>
      </c>
      <c r="U259" t="n">
        <v>0.00194</v>
      </c>
      <c r="V259" t="n">
        <v>0.00194</v>
      </c>
      <c r="W259" t="n">
        <v>0.00354</v>
      </c>
      <c r="X259" t="n">
        <v>0.00354</v>
      </c>
      <c r="Y259" t="n">
        <v>0.00194</v>
      </c>
      <c r="Z259" t="n">
        <v>0.00194</v>
      </c>
      <c r="AA259" t="n">
        <v>0.00194</v>
      </c>
      <c r="AB259" t="n">
        <v>0.5885887980268436</v>
      </c>
      <c r="AC259" t="n">
        <v>8.105350728979353</v>
      </c>
      <c r="AD259" t="n">
        <v>258.366</v>
      </c>
      <c r="AE259" t="n">
        <v>0.05</v>
      </c>
      <c r="AF259" t="n">
        <v>669</v>
      </c>
      <c r="AG259" t="n">
        <v>1116</v>
      </c>
      <c r="AH259" t="n">
        <v>1932</v>
      </c>
      <c r="AI259" t="n">
        <v>2466</v>
      </c>
    </row>
    <row r="260" spans="1:39">
      <c r="B260" t="n">
        <v>34</v>
      </c>
      <c r="C260" t="n">
        <v>34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0.00226</v>
      </c>
      <c r="Q260" t="n">
        <v>0.00194</v>
      </c>
      <c r="R260" t="n">
        <v>0.00383</v>
      </c>
      <c r="S260" t="n">
        <v>0.00194</v>
      </c>
      <c r="T260" t="n">
        <v>0.00194</v>
      </c>
      <c r="U260" t="n">
        <v>0.00194</v>
      </c>
      <c r="V260" t="n">
        <v>0.00194</v>
      </c>
      <c r="W260" t="n">
        <v>0.00354</v>
      </c>
      <c r="X260" t="n">
        <v>0.00354</v>
      </c>
      <c r="Y260" t="n">
        <v>0.00194</v>
      </c>
      <c r="Z260" t="n">
        <v>0.00194</v>
      </c>
      <c r="AA260" t="n">
        <v>0.00194</v>
      </c>
      <c r="AB260" t="n">
        <v>0.5885887980268436</v>
      </c>
      <c r="AC260" t="n">
        <v>8.105350728979353</v>
      </c>
      <c r="AD260" t="n">
        <v>258.366</v>
      </c>
      <c r="AE260" t="n">
        <v>0.055</v>
      </c>
      <c r="AF260" t="n">
        <v>625</v>
      </c>
      <c r="AG260" t="n">
        <v>1053</v>
      </c>
      <c r="AH260" t="n">
        <v>1782</v>
      </c>
      <c r="AI260" t="n">
        <v>2245</v>
      </c>
    </row>
    <row r="261" spans="1:39">
      <c r="B261" t="n">
        <v>34</v>
      </c>
      <c r="C261" t="n">
        <v>34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0.00226</v>
      </c>
      <c r="Q261" t="n">
        <v>0.00194</v>
      </c>
      <c r="R261" t="n">
        <v>0.00383</v>
      </c>
      <c r="S261" t="n">
        <v>0.00194</v>
      </c>
      <c r="T261" t="n">
        <v>0.00194</v>
      </c>
      <c r="U261" t="n">
        <v>0.00194</v>
      </c>
      <c r="V261" t="n">
        <v>0.00194</v>
      </c>
      <c r="W261" t="n">
        <v>0.00354</v>
      </c>
      <c r="X261" t="n">
        <v>0.00354</v>
      </c>
      <c r="Y261" t="n">
        <v>0.00194</v>
      </c>
      <c r="Z261" t="n">
        <v>0.00194</v>
      </c>
      <c r="AA261" t="n">
        <v>0.00194</v>
      </c>
      <c r="AB261" t="n">
        <v>0.5885887980268436</v>
      </c>
      <c r="AC261" t="n">
        <v>8.105350728979353</v>
      </c>
      <c r="AD261" t="n">
        <v>258.366</v>
      </c>
      <c r="AE261" t="n">
        <v>0.06</v>
      </c>
      <c r="AF261" t="n">
        <v>585</v>
      </c>
      <c r="AG261" t="n">
        <v>995</v>
      </c>
      <c r="AH261" t="n">
        <v>1653</v>
      </c>
      <c r="AI261" t="n">
        <v>2059</v>
      </c>
    </row>
    <row r="262" spans="1:39">
      <c r="B262" t="n">
        <v>34</v>
      </c>
      <c r="C262" t="n">
        <v>34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0.00226</v>
      </c>
      <c r="Q262" t="n">
        <v>0.00194</v>
      </c>
      <c r="R262" t="n">
        <v>0.00383</v>
      </c>
      <c r="S262" t="n">
        <v>0.00194</v>
      </c>
      <c r="T262" t="n">
        <v>0.00194</v>
      </c>
      <c r="U262" t="n">
        <v>0.00194</v>
      </c>
      <c r="V262" t="n">
        <v>0.00194</v>
      </c>
      <c r="W262" t="n">
        <v>0.00354</v>
      </c>
      <c r="X262" t="n">
        <v>0.00354</v>
      </c>
      <c r="Y262" t="n">
        <v>0.00194</v>
      </c>
      <c r="Z262" t="n">
        <v>0.00194</v>
      </c>
      <c r="AA262" t="n">
        <v>0.00194</v>
      </c>
      <c r="AB262" t="n">
        <v>0.5885887980268436</v>
      </c>
      <c r="AC262" t="n">
        <v>8.105350728979353</v>
      </c>
      <c r="AD262" t="n">
        <v>258.366</v>
      </c>
      <c r="AE262" t="n">
        <v>0.065</v>
      </c>
      <c r="AF262" t="n">
        <v>550</v>
      </c>
      <c r="AG262" t="n">
        <v>942</v>
      </c>
      <c r="AH262" t="n">
        <v>1542</v>
      </c>
      <c r="AI262" t="n">
        <v>1903</v>
      </c>
    </row>
    <row r="263" spans="1:39">
      <c r="B263" t="n">
        <v>34</v>
      </c>
      <c r="C263" t="n">
        <v>34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0.00226</v>
      </c>
      <c r="Q263" t="n">
        <v>0.00194</v>
      </c>
      <c r="R263" t="n">
        <v>0.00383</v>
      </c>
      <c r="S263" t="n">
        <v>0.00194</v>
      </c>
      <c r="T263" t="n">
        <v>0.00194</v>
      </c>
      <c r="U263" t="n">
        <v>0.00194</v>
      </c>
      <c r="V263" t="n">
        <v>0.00194</v>
      </c>
      <c r="W263" t="n">
        <v>0.00354</v>
      </c>
      <c r="X263" t="n">
        <v>0.00354</v>
      </c>
      <c r="Y263" t="n">
        <v>0.00194</v>
      </c>
      <c r="Z263" t="n">
        <v>0.00194</v>
      </c>
      <c r="AA263" t="n">
        <v>0.00194</v>
      </c>
      <c r="AB263" t="n">
        <v>0.5885887980268436</v>
      </c>
      <c r="AC263" t="n">
        <v>8.105350728979353</v>
      </c>
      <c r="AD263" t="n">
        <v>258.366</v>
      </c>
      <c r="AE263" t="n">
        <v>0.07000000000000001</v>
      </c>
      <c r="AF263" t="n">
        <v>518</v>
      </c>
      <c r="AG263" t="n">
        <v>893</v>
      </c>
      <c r="AH263" t="n">
        <v>1445</v>
      </c>
      <c r="AI263" t="n">
        <v>1769</v>
      </c>
    </row>
    <row r="264" spans="1:39">
      <c r="B264" t="n">
        <v>34</v>
      </c>
      <c r="C264" t="n">
        <v>34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0.00223</v>
      </c>
      <c r="Q264" t="n">
        <v>0.00194</v>
      </c>
      <c r="R264" t="n">
        <v>0.00379</v>
      </c>
      <c r="S264" t="n">
        <v>0.00194</v>
      </c>
      <c r="T264" t="n">
        <v>0.00194</v>
      </c>
      <c r="U264" t="n">
        <v>0.00194</v>
      </c>
      <c r="V264" t="n">
        <v>0.00194</v>
      </c>
      <c r="W264" t="n">
        <v>0.0035</v>
      </c>
      <c r="X264" t="n">
        <v>0.0035</v>
      </c>
      <c r="Y264" t="n">
        <v>0.00194</v>
      </c>
      <c r="Z264" t="n">
        <v>0.00194</v>
      </c>
      <c r="AA264" t="n">
        <v>0.00194</v>
      </c>
      <c r="AB264" t="n">
        <v>0.5894535506040397</v>
      </c>
      <c r="AC264" t="n">
        <v>8.111302719911098</v>
      </c>
      <c r="AD264" t="n">
        <v>258.366</v>
      </c>
      <c r="AE264" t="n">
        <v>0.03</v>
      </c>
      <c r="AF264" t="n">
        <v>904</v>
      </c>
      <c r="AG264" t="n">
        <v>1437</v>
      </c>
      <c r="AH264" t="n">
        <v>2940</v>
      </c>
      <c r="AI264" t="n">
        <v>4079</v>
      </c>
    </row>
    <row r="265" spans="1:39">
      <c r="B265" t="n">
        <v>34</v>
      </c>
      <c r="C265" t="n">
        <v>34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0.00223</v>
      </c>
      <c r="Q265" t="n">
        <v>0.00194</v>
      </c>
      <c r="R265" t="n">
        <v>0.00379</v>
      </c>
      <c r="S265" t="n">
        <v>0.00194</v>
      </c>
      <c r="T265" t="n">
        <v>0.00194</v>
      </c>
      <c r="U265" t="n">
        <v>0.00194</v>
      </c>
      <c r="V265" t="n">
        <v>0.00194</v>
      </c>
      <c r="W265" t="n">
        <v>0.0035</v>
      </c>
      <c r="X265" t="n">
        <v>0.0035</v>
      </c>
      <c r="Y265" t="n">
        <v>0.00194</v>
      </c>
      <c r="Z265" t="n">
        <v>0.00194</v>
      </c>
      <c r="AA265" t="n">
        <v>0.00194</v>
      </c>
      <c r="AB265" t="n">
        <v>0.5894535506040397</v>
      </c>
      <c r="AC265" t="n">
        <v>8.111302719911098</v>
      </c>
      <c r="AD265" t="n">
        <v>258.366</v>
      </c>
      <c r="AE265" t="n">
        <v>0.035</v>
      </c>
      <c r="AF265" t="n">
        <v>835</v>
      </c>
      <c r="AG265" t="n">
        <v>1345</v>
      </c>
      <c r="AH265" t="n">
        <v>2594</v>
      </c>
      <c r="AI265" t="n">
        <v>3503</v>
      </c>
    </row>
    <row r="266" spans="1:39">
      <c r="B266" t="n">
        <v>34</v>
      </c>
      <c r="C266" t="n">
        <v>34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0.00223</v>
      </c>
      <c r="Q266" t="n">
        <v>0.00194</v>
      </c>
      <c r="R266" t="n">
        <v>0.00379</v>
      </c>
      <c r="S266" t="n">
        <v>0.00194</v>
      </c>
      <c r="T266" t="n">
        <v>0.00194</v>
      </c>
      <c r="U266" t="n">
        <v>0.00194</v>
      </c>
      <c r="V266" t="n">
        <v>0.00194</v>
      </c>
      <c r="W266" t="n">
        <v>0.0035</v>
      </c>
      <c r="X266" t="n">
        <v>0.0035</v>
      </c>
      <c r="Y266" t="n">
        <v>0.00194</v>
      </c>
      <c r="Z266" t="n">
        <v>0.00194</v>
      </c>
      <c r="AA266" t="n">
        <v>0.00194</v>
      </c>
      <c r="AB266" t="n">
        <v>0.5894535506040397</v>
      </c>
      <c r="AC266" t="n">
        <v>8.111302719911098</v>
      </c>
      <c r="AD266" t="n">
        <v>258.366</v>
      </c>
      <c r="AE266" t="n">
        <v>0.04</v>
      </c>
      <c r="AF266" t="n">
        <v>773</v>
      </c>
      <c r="AG266" t="n">
        <v>1261</v>
      </c>
      <c r="AH266" t="n">
        <v>2326</v>
      </c>
      <c r="AI266" t="n">
        <v>3072</v>
      </c>
    </row>
    <row r="267" spans="1:39">
      <c r="B267" t="n">
        <v>34</v>
      </c>
      <c r="C267" t="n">
        <v>34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0.00223</v>
      </c>
      <c r="Q267" t="n">
        <v>0.00194</v>
      </c>
      <c r="R267" t="n">
        <v>0.00379</v>
      </c>
      <c r="S267" t="n">
        <v>0.00194</v>
      </c>
      <c r="T267" t="n">
        <v>0.00194</v>
      </c>
      <c r="U267" t="n">
        <v>0.00194</v>
      </c>
      <c r="V267" t="n">
        <v>0.00194</v>
      </c>
      <c r="W267" t="n">
        <v>0.0035</v>
      </c>
      <c r="X267" t="n">
        <v>0.0035</v>
      </c>
      <c r="Y267" t="n">
        <v>0.00194</v>
      </c>
      <c r="Z267" t="n">
        <v>0.00194</v>
      </c>
      <c r="AA267" t="n">
        <v>0.00194</v>
      </c>
      <c r="AB267" t="n">
        <v>0.5894535506040397</v>
      </c>
      <c r="AC267" t="n">
        <v>8.111302719911098</v>
      </c>
      <c r="AD267" t="n">
        <v>258.366</v>
      </c>
      <c r="AE267" t="n">
        <v>0.045</v>
      </c>
      <c r="AF267" t="n">
        <v>718</v>
      </c>
      <c r="AG267" t="n">
        <v>1185</v>
      </c>
      <c r="AH267" t="n">
        <v>2110</v>
      </c>
      <c r="AI267" t="n">
        <v>2736</v>
      </c>
    </row>
    <row r="268" spans="1:39">
      <c r="B268" t="n">
        <v>34</v>
      </c>
      <c r="C268" t="n">
        <v>34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0.00223</v>
      </c>
      <c r="Q268" t="n">
        <v>0.00194</v>
      </c>
      <c r="R268" t="n">
        <v>0.00379</v>
      </c>
      <c r="S268" t="n">
        <v>0.00194</v>
      </c>
      <c r="T268" t="n">
        <v>0.00194</v>
      </c>
      <c r="U268" t="n">
        <v>0.00194</v>
      </c>
      <c r="V268" t="n">
        <v>0.00194</v>
      </c>
      <c r="W268" t="n">
        <v>0.0035</v>
      </c>
      <c r="X268" t="n">
        <v>0.0035</v>
      </c>
      <c r="Y268" t="n">
        <v>0.00194</v>
      </c>
      <c r="Z268" t="n">
        <v>0.00194</v>
      </c>
      <c r="AA268" t="n">
        <v>0.00194</v>
      </c>
      <c r="AB268" t="n">
        <v>0.5894535506040397</v>
      </c>
      <c r="AC268" t="n">
        <v>8.111302719911098</v>
      </c>
      <c r="AD268" t="n">
        <v>258.366</v>
      </c>
      <c r="AE268" t="n">
        <v>0.05</v>
      </c>
      <c r="AF268" t="n">
        <v>669</v>
      </c>
      <c r="AG268" t="n">
        <v>1116</v>
      </c>
      <c r="AH268" t="n">
        <v>1932</v>
      </c>
      <c r="AI268" t="n">
        <v>2466</v>
      </c>
    </row>
    <row r="269" spans="1:39">
      <c r="B269" t="n">
        <v>34</v>
      </c>
      <c r="C269" t="n">
        <v>34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0.00223</v>
      </c>
      <c r="Q269" t="n">
        <v>0.00194</v>
      </c>
      <c r="R269" t="n">
        <v>0.00379</v>
      </c>
      <c r="S269" t="n">
        <v>0.00194</v>
      </c>
      <c r="T269" t="n">
        <v>0.00194</v>
      </c>
      <c r="U269" t="n">
        <v>0.00194</v>
      </c>
      <c r="V269" t="n">
        <v>0.00194</v>
      </c>
      <c r="W269" t="n">
        <v>0.0035</v>
      </c>
      <c r="X269" t="n">
        <v>0.0035</v>
      </c>
      <c r="Y269" t="n">
        <v>0.00194</v>
      </c>
      <c r="Z269" t="n">
        <v>0.00194</v>
      </c>
      <c r="AA269" t="n">
        <v>0.00194</v>
      </c>
      <c r="AB269" t="n">
        <v>0.5894535506040397</v>
      </c>
      <c r="AC269" t="n">
        <v>8.111302719911098</v>
      </c>
      <c r="AD269" t="n">
        <v>258.366</v>
      </c>
      <c r="AE269" t="n">
        <v>0.055</v>
      </c>
      <c r="AF269" t="n">
        <v>625</v>
      </c>
      <c r="AG269" t="n">
        <v>1053</v>
      </c>
      <c r="AH269" t="n">
        <v>1782</v>
      </c>
      <c r="AI269" t="n">
        <v>2245</v>
      </c>
    </row>
    <row r="270" spans="1:39">
      <c r="B270" t="n">
        <v>34</v>
      </c>
      <c r="C270" t="n">
        <v>34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0.00223</v>
      </c>
      <c r="Q270" t="n">
        <v>0.00194</v>
      </c>
      <c r="R270" t="n">
        <v>0.00379</v>
      </c>
      <c r="S270" t="n">
        <v>0.00194</v>
      </c>
      <c r="T270" t="n">
        <v>0.00194</v>
      </c>
      <c r="U270" t="n">
        <v>0.00194</v>
      </c>
      <c r="V270" t="n">
        <v>0.00194</v>
      </c>
      <c r="W270" t="n">
        <v>0.0035</v>
      </c>
      <c r="X270" t="n">
        <v>0.0035</v>
      </c>
      <c r="Y270" t="n">
        <v>0.00194</v>
      </c>
      <c r="Z270" t="n">
        <v>0.00194</v>
      </c>
      <c r="AA270" t="n">
        <v>0.00194</v>
      </c>
      <c r="AB270" t="n">
        <v>0.5894535506040397</v>
      </c>
      <c r="AC270" t="n">
        <v>8.111302719911098</v>
      </c>
      <c r="AD270" t="n">
        <v>258.366</v>
      </c>
      <c r="AE270" t="n">
        <v>0.06</v>
      </c>
      <c r="AF270" t="n">
        <v>585</v>
      </c>
      <c r="AG270" t="n">
        <v>995</v>
      </c>
      <c r="AH270" t="n">
        <v>1653</v>
      </c>
      <c r="AI270" t="n">
        <v>2059</v>
      </c>
    </row>
    <row r="271" spans="1:39">
      <c r="B271" t="n">
        <v>34</v>
      </c>
      <c r="C271" t="n">
        <v>34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0.00223</v>
      </c>
      <c r="Q271" t="n">
        <v>0.00194</v>
      </c>
      <c r="R271" t="n">
        <v>0.00379</v>
      </c>
      <c r="S271" t="n">
        <v>0.00194</v>
      </c>
      <c r="T271" t="n">
        <v>0.00194</v>
      </c>
      <c r="U271" t="n">
        <v>0.00194</v>
      </c>
      <c r="V271" t="n">
        <v>0.00194</v>
      </c>
      <c r="W271" t="n">
        <v>0.0035</v>
      </c>
      <c r="X271" t="n">
        <v>0.0035</v>
      </c>
      <c r="Y271" t="n">
        <v>0.00194</v>
      </c>
      <c r="Z271" t="n">
        <v>0.00194</v>
      </c>
      <c r="AA271" t="n">
        <v>0.00194</v>
      </c>
      <c r="AB271" t="n">
        <v>0.5894535506040397</v>
      </c>
      <c r="AC271" t="n">
        <v>8.111302719911098</v>
      </c>
      <c r="AD271" t="n">
        <v>258.366</v>
      </c>
      <c r="AE271" t="n">
        <v>0.065</v>
      </c>
      <c r="AF271" t="n">
        <v>550</v>
      </c>
      <c r="AG271" t="n">
        <v>942</v>
      </c>
      <c r="AH271" t="n">
        <v>1542</v>
      </c>
      <c r="AI271" t="n">
        <v>1903</v>
      </c>
    </row>
    <row r="272" spans="1:39">
      <c r="B272" t="n">
        <v>34</v>
      </c>
      <c r="C272" t="n">
        <v>34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0.00223</v>
      </c>
      <c r="Q272" t="n">
        <v>0.00194</v>
      </c>
      <c r="R272" t="n">
        <v>0.00379</v>
      </c>
      <c r="S272" t="n">
        <v>0.00194</v>
      </c>
      <c r="T272" t="n">
        <v>0.00194</v>
      </c>
      <c r="U272" t="n">
        <v>0.00194</v>
      </c>
      <c r="V272" t="n">
        <v>0.00194</v>
      </c>
      <c r="W272" t="n">
        <v>0.0035</v>
      </c>
      <c r="X272" t="n">
        <v>0.0035</v>
      </c>
      <c r="Y272" t="n">
        <v>0.00194</v>
      </c>
      <c r="Z272" t="n">
        <v>0.00194</v>
      </c>
      <c r="AA272" t="n">
        <v>0.00194</v>
      </c>
      <c r="AB272" t="n">
        <v>0.5894535506040397</v>
      </c>
      <c r="AC272" t="n">
        <v>8.111302719911098</v>
      </c>
      <c r="AD272" t="n">
        <v>258.366</v>
      </c>
      <c r="AE272" t="n">
        <v>0.07000000000000001</v>
      </c>
      <c r="AF272" t="n">
        <v>518</v>
      </c>
      <c r="AG272" t="n">
        <v>893</v>
      </c>
      <c r="AH272" t="n">
        <v>1445</v>
      </c>
      <c r="AI272" t="n">
        <v>1769</v>
      </c>
    </row>
    <row r="273" spans="1:39">
      <c r="B273" t="n">
        <v>34</v>
      </c>
      <c r="C273" t="n">
        <v>34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0.00214</v>
      </c>
      <c r="Q273" t="n">
        <v>0.00193</v>
      </c>
      <c r="R273" t="n">
        <v>0.00362</v>
      </c>
      <c r="S273" t="n">
        <v>0.00193</v>
      </c>
      <c r="T273" t="n">
        <v>0.00193</v>
      </c>
      <c r="U273" t="n">
        <v>0.00193</v>
      </c>
      <c r="V273" t="n">
        <v>0.00193</v>
      </c>
      <c r="W273" t="n">
        <v>0.00336</v>
      </c>
      <c r="X273" t="n">
        <v>0.00336</v>
      </c>
      <c r="Y273" t="n">
        <v>0.00193</v>
      </c>
      <c r="Z273" t="n">
        <v>0.00193</v>
      </c>
      <c r="AA273" t="n">
        <v>0.00193</v>
      </c>
      <c r="AB273" t="n">
        <v>0.5926596667473574</v>
      </c>
      <c r="AC273" t="n">
        <v>7.802269479792996</v>
      </c>
      <c r="AD273" t="n">
        <v>272.816</v>
      </c>
      <c r="AE273" t="n">
        <v>0.03</v>
      </c>
      <c r="AF273" t="n">
        <v>901</v>
      </c>
      <c r="AG273" t="n">
        <v>1725</v>
      </c>
      <c r="AH273" t="n">
        <v>3209</v>
      </c>
      <c r="AI273" t="n">
        <v>4102</v>
      </c>
    </row>
    <row r="274" spans="1:39">
      <c r="B274" t="n">
        <v>34</v>
      </c>
      <c r="C274" t="n">
        <v>34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0.00214</v>
      </c>
      <c r="Q274" t="n">
        <v>0.00193</v>
      </c>
      <c r="R274" t="n">
        <v>0.00362</v>
      </c>
      <c r="S274" t="n">
        <v>0.00193</v>
      </c>
      <c r="T274" t="n">
        <v>0.00193</v>
      </c>
      <c r="U274" t="n">
        <v>0.00193</v>
      </c>
      <c r="V274" t="n">
        <v>0.00193</v>
      </c>
      <c r="W274" t="n">
        <v>0.00336</v>
      </c>
      <c r="X274" t="n">
        <v>0.00336</v>
      </c>
      <c r="Y274" t="n">
        <v>0.00193</v>
      </c>
      <c r="Z274" t="n">
        <v>0.00193</v>
      </c>
      <c r="AA274" t="n">
        <v>0.00193</v>
      </c>
      <c r="AB274" t="n">
        <v>0.5926596667473574</v>
      </c>
      <c r="AC274" t="n">
        <v>7.802269479792996</v>
      </c>
      <c r="AD274" t="n">
        <v>272.816</v>
      </c>
      <c r="AE274" t="n">
        <v>0.035</v>
      </c>
      <c r="AF274" t="n">
        <v>833</v>
      </c>
      <c r="AG274" t="n">
        <v>1577</v>
      </c>
      <c r="AH274" t="n">
        <v>2802</v>
      </c>
      <c r="AI274" t="n">
        <v>3516</v>
      </c>
    </row>
    <row r="275" spans="1:39">
      <c r="B275" t="n">
        <v>34</v>
      </c>
      <c r="C275" t="n">
        <v>34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0.00214</v>
      </c>
      <c r="Q275" t="n">
        <v>0.00193</v>
      </c>
      <c r="R275" t="n">
        <v>0.00362</v>
      </c>
      <c r="S275" t="n">
        <v>0.00193</v>
      </c>
      <c r="T275" t="n">
        <v>0.00193</v>
      </c>
      <c r="U275" t="n">
        <v>0.00193</v>
      </c>
      <c r="V275" t="n">
        <v>0.00193</v>
      </c>
      <c r="W275" t="n">
        <v>0.00336</v>
      </c>
      <c r="X275" t="n">
        <v>0.00336</v>
      </c>
      <c r="Y275" t="n">
        <v>0.00193</v>
      </c>
      <c r="Z275" t="n">
        <v>0.00193</v>
      </c>
      <c r="AA275" t="n">
        <v>0.00193</v>
      </c>
      <c r="AB275" t="n">
        <v>0.5926596667473574</v>
      </c>
      <c r="AC275" t="n">
        <v>7.802269479792996</v>
      </c>
      <c r="AD275" t="n">
        <v>272.816</v>
      </c>
      <c r="AE275" t="n">
        <v>0.04</v>
      </c>
      <c r="AF275" t="n">
        <v>773</v>
      </c>
      <c r="AG275" t="n">
        <v>1454</v>
      </c>
      <c r="AH275" t="n">
        <v>2489</v>
      </c>
      <c r="AI275" t="n">
        <v>3077</v>
      </c>
    </row>
    <row r="276" spans="1:39">
      <c r="B276" t="n">
        <v>34</v>
      </c>
      <c r="C276" t="n">
        <v>34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0.00214</v>
      </c>
      <c r="Q276" t="n">
        <v>0.00193</v>
      </c>
      <c r="R276" t="n">
        <v>0.00362</v>
      </c>
      <c r="S276" t="n">
        <v>0.00193</v>
      </c>
      <c r="T276" t="n">
        <v>0.00193</v>
      </c>
      <c r="U276" t="n">
        <v>0.00193</v>
      </c>
      <c r="V276" t="n">
        <v>0.00193</v>
      </c>
      <c r="W276" t="n">
        <v>0.00336</v>
      </c>
      <c r="X276" t="n">
        <v>0.00336</v>
      </c>
      <c r="Y276" t="n">
        <v>0.00193</v>
      </c>
      <c r="Z276" t="n">
        <v>0.00193</v>
      </c>
      <c r="AA276" t="n">
        <v>0.00193</v>
      </c>
      <c r="AB276" t="n">
        <v>0.5926596667473574</v>
      </c>
      <c r="AC276" t="n">
        <v>7.802269479792996</v>
      </c>
      <c r="AD276" t="n">
        <v>272.816</v>
      </c>
      <c r="AE276" t="n">
        <v>0.045</v>
      </c>
      <c r="AF276" t="n">
        <v>719</v>
      </c>
      <c r="AG276" t="n">
        <v>1349</v>
      </c>
      <c r="AH276" t="n">
        <v>2242</v>
      </c>
      <c r="AI276" t="n">
        <v>2735</v>
      </c>
    </row>
    <row r="277" spans="1:39">
      <c r="B277" t="n">
        <v>34</v>
      </c>
      <c r="C277" t="n">
        <v>34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0.00214</v>
      </c>
      <c r="Q277" t="n">
        <v>0.00193</v>
      </c>
      <c r="R277" t="n">
        <v>0.00362</v>
      </c>
      <c r="S277" t="n">
        <v>0.00193</v>
      </c>
      <c r="T277" t="n">
        <v>0.00193</v>
      </c>
      <c r="U277" t="n">
        <v>0.00193</v>
      </c>
      <c r="V277" t="n">
        <v>0.00193</v>
      </c>
      <c r="W277" t="n">
        <v>0.00336</v>
      </c>
      <c r="X277" t="n">
        <v>0.00336</v>
      </c>
      <c r="Y277" t="n">
        <v>0.00193</v>
      </c>
      <c r="Z277" t="n">
        <v>0.00193</v>
      </c>
      <c r="AA277" t="n">
        <v>0.00193</v>
      </c>
      <c r="AB277" t="n">
        <v>0.5926596667473574</v>
      </c>
      <c r="AC277" t="n">
        <v>7.802269479792996</v>
      </c>
      <c r="AD277" t="n">
        <v>272.816</v>
      </c>
      <c r="AE277" t="n">
        <v>0.05</v>
      </c>
      <c r="AF277" t="n">
        <v>671</v>
      </c>
      <c r="AG277" t="n">
        <v>1257</v>
      </c>
      <c r="AH277" t="n">
        <v>2040</v>
      </c>
      <c r="AI277" t="n">
        <v>2461</v>
      </c>
    </row>
    <row r="278" spans="1:39">
      <c r="B278" t="n">
        <v>34</v>
      </c>
      <c r="C278" t="n">
        <v>34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0.00214</v>
      </c>
      <c r="Q278" t="n">
        <v>0.00193</v>
      </c>
      <c r="R278" t="n">
        <v>0.00362</v>
      </c>
      <c r="S278" t="n">
        <v>0.00193</v>
      </c>
      <c r="T278" t="n">
        <v>0.00193</v>
      </c>
      <c r="U278" t="n">
        <v>0.00193</v>
      </c>
      <c r="V278" t="n">
        <v>0.00193</v>
      </c>
      <c r="W278" t="n">
        <v>0.00336</v>
      </c>
      <c r="X278" t="n">
        <v>0.00336</v>
      </c>
      <c r="Y278" t="n">
        <v>0.00193</v>
      </c>
      <c r="Z278" t="n">
        <v>0.00193</v>
      </c>
      <c r="AA278" t="n">
        <v>0.00193</v>
      </c>
      <c r="AB278" t="n">
        <v>0.5926596667473574</v>
      </c>
      <c r="AC278" t="n">
        <v>7.802269479792996</v>
      </c>
      <c r="AD278" t="n">
        <v>272.816</v>
      </c>
      <c r="AE278" t="n">
        <v>0.055</v>
      </c>
      <c r="AF278" t="n">
        <v>628</v>
      </c>
      <c r="AG278" t="n">
        <v>1177</v>
      </c>
      <c r="AH278" t="n">
        <v>1872</v>
      </c>
      <c r="AI278" t="n">
        <v>2238</v>
      </c>
    </row>
    <row r="279" spans="1:39">
      <c r="B279" t="n">
        <v>34</v>
      </c>
      <c r="C279" t="n">
        <v>34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0.00214</v>
      </c>
      <c r="Q279" t="n">
        <v>0.00193</v>
      </c>
      <c r="R279" t="n">
        <v>0.00362</v>
      </c>
      <c r="S279" t="n">
        <v>0.00193</v>
      </c>
      <c r="T279" t="n">
        <v>0.00193</v>
      </c>
      <c r="U279" t="n">
        <v>0.00193</v>
      </c>
      <c r="V279" t="n">
        <v>0.00193</v>
      </c>
      <c r="W279" t="n">
        <v>0.00336</v>
      </c>
      <c r="X279" t="n">
        <v>0.00336</v>
      </c>
      <c r="Y279" t="n">
        <v>0.00193</v>
      </c>
      <c r="Z279" t="n">
        <v>0.00193</v>
      </c>
      <c r="AA279" t="n">
        <v>0.00193</v>
      </c>
      <c r="AB279" t="n">
        <v>0.5926596667473574</v>
      </c>
      <c r="AC279" t="n">
        <v>7.802269479792996</v>
      </c>
      <c r="AD279" t="n">
        <v>272.816</v>
      </c>
      <c r="AE279" t="n">
        <v>0.06</v>
      </c>
      <c r="AF279" t="n">
        <v>589</v>
      </c>
      <c r="AG279" t="n">
        <v>1104</v>
      </c>
      <c r="AH279" t="n">
        <v>1730</v>
      </c>
      <c r="AI279" t="n">
        <v>2051</v>
      </c>
    </row>
    <row r="280" spans="1:39">
      <c r="B280" t="n">
        <v>34</v>
      </c>
      <c r="C280" t="n">
        <v>34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0.00214</v>
      </c>
      <c r="Q280" t="n">
        <v>0.00193</v>
      </c>
      <c r="R280" t="n">
        <v>0.00362</v>
      </c>
      <c r="S280" t="n">
        <v>0.00193</v>
      </c>
      <c r="T280" t="n">
        <v>0.00193</v>
      </c>
      <c r="U280" t="n">
        <v>0.00193</v>
      </c>
      <c r="V280" t="n">
        <v>0.00193</v>
      </c>
      <c r="W280" t="n">
        <v>0.00336</v>
      </c>
      <c r="X280" t="n">
        <v>0.00336</v>
      </c>
      <c r="Y280" t="n">
        <v>0.00193</v>
      </c>
      <c r="Z280" t="n">
        <v>0.00193</v>
      </c>
      <c r="AA280" t="n">
        <v>0.00193</v>
      </c>
      <c r="AB280" t="n">
        <v>0.5926596667473574</v>
      </c>
      <c r="AC280" t="n">
        <v>7.802269479792996</v>
      </c>
      <c r="AD280" t="n">
        <v>272.816</v>
      </c>
      <c r="AE280" t="n">
        <v>0.065</v>
      </c>
      <c r="AF280" t="n">
        <v>554</v>
      </c>
      <c r="AG280" t="n">
        <v>1040</v>
      </c>
      <c r="AH280" t="n">
        <v>1608</v>
      </c>
      <c r="AI280" t="n">
        <v>1893</v>
      </c>
    </row>
    <row r="281" spans="1:39">
      <c r="B281" t="n">
        <v>34</v>
      </c>
      <c r="C281" t="n">
        <v>34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0.00214</v>
      </c>
      <c r="Q281" t="n">
        <v>0.00193</v>
      </c>
      <c r="R281" t="n">
        <v>0.00362</v>
      </c>
      <c r="S281" t="n">
        <v>0.00193</v>
      </c>
      <c r="T281" t="n">
        <v>0.00193</v>
      </c>
      <c r="U281" t="n">
        <v>0.00193</v>
      </c>
      <c r="V281" t="n">
        <v>0.00193</v>
      </c>
      <c r="W281" t="n">
        <v>0.00336</v>
      </c>
      <c r="X281" t="n">
        <v>0.00336</v>
      </c>
      <c r="Y281" t="n">
        <v>0.00193</v>
      </c>
      <c r="Z281" t="n">
        <v>0.00193</v>
      </c>
      <c r="AA281" t="n">
        <v>0.00193</v>
      </c>
      <c r="AB281" t="n">
        <v>0.5926596667473574</v>
      </c>
      <c r="AC281" t="n">
        <v>7.802269479792996</v>
      </c>
      <c r="AD281" t="n">
        <v>272.816</v>
      </c>
      <c r="AE281" t="n">
        <v>0.07000000000000001</v>
      </c>
      <c r="AF281" t="n">
        <v>522</v>
      </c>
      <c r="AG281" t="n">
        <v>983</v>
      </c>
      <c r="AH281" t="n">
        <v>1502</v>
      </c>
      <c r="AI281" t="n">
        <v>1758</v>
      </c>
    </row>
    <row r="282" spans="1:39">
      <c r="B282" t="n">
        <v>34</v>
      </c>
      <c r="C282" t="n">
        <v>34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0.00211</v>
      </c>
      <c r="Q282" t="n">
        <v>0.00193</v>
      </c>
      <c r="R282" t="n">
        <v>0.00358</v>
      </c>
      <c r="S282" t="n">
        <v>0.00193</v>
      </c>
      <c r="T282" t="n">
        <v>0.00193</v>
      </c>
      <c r="U282" t="n">
        <v>0.00193</v>
      </c>
      <c r="V282" t="n">
        <v>0.00193</v>
      </c>
      <c r="W282" t="n">
        <v>0.00332</v>
      </c>
      <c r="X282" t="n">
        <v>0.00332</v>
      </c>
      <c r="Y282" t="n">
        <v>0.00193</v>
      </c>
      <c r="Z282" t="n">
        <v>0.00193</v>
      </c>
      <c r="AA282" t="n">
        <v>0.00193</v>
      </c>
      <c r="AB282" t="n">
        <v>0.5938768357137093</v>
      </c>
      <c r="AC282" t="n">
        <v>8.63241173886799</v>
      </c>
      <c r="AD282" t="n">
        <v>272.816</v>
      </c>
      <c r="AE282" t="n">
        <v>0.03</v>
      </c>
      <c r="AF282" t="n">
        <v>790</v>
      </c>
      <c r="AG282" t="n">
        <v>1262</v>
      </c>
      <c r="AH282" t="n">
        <v>2073</v>
      </c>
      <c r="AI282" t="n">
        <v>3279</v>
      </c>
    </row>
    <row r="283" spans="1:39">
      <c r="B283" t="n">
        <v>34</v>
      </c>
      <c r="C283" t="n">
        <v>34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0.00211</v>
      </c>
      <c r="Q283" t="n">
        <v>0.00193</v>
      </c>
      <c r="R283" t="n">
        <v>0.00358</v>
      </c>
      <c r="S283" t="n">
        <v>0.00193</v>
      </c>
      <c r="T283" t="n">
        <v>0.00193</v>
      </c>
      <c r="U283" t="n">
        <v>0.00193</v>
      </c>
      <c r="V283" t="n">
        <v>0.00193</v>
      </c>
      <c r="W283" t="n">
        <v>0.00332</v>
      </c>
      <c r="X283" t="n">
        <v>0.00332</v>
      </c>
      <c r="Y283" t="n">
        <v>0.00193</v>
      </c>
      <c r="Z283" t="n">
        <v>0.00193</v>
      </c>
      <c r="AA283" t="n">
        <v>0.00193</v>
      </c>
      <c r="AB283" t="n">
        <v>0.5938768357137093</v>
      </c>
      <c r="AC283" t="n">
        <v>8.63241173886799</v>
      </c>
      <c r="AD283" t="n">
        <v>272.816</v>
      </c>
      <c r="AE283" t="n">
        <v>0.035</v>
      </c>
      <c r="AF283" t="n">
        <v>727</v>
      </c>
      <c r="AG283" t="n">
        <v>1177</v>
      </c>
      <c r="AH283" t="n">
        <v>1880</v>
      </c>
      <c r="AI283" t="n">
        <v>2855</v>
      </c>
    </row>
    <row r="284" spans="1:39">
      <c r="B284" t="n">
        <v>34</v>
      </c>
      <c r="C284" t="n">
        <v>34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0.00211</v>
      </c>
      <c r="Q284" t="n">
        <v>0.00193</v>
      </c>
      <c r="R284" t="n">
        <v>0.00358</v>
      </c>
      <c r="S284" t="n">
        <v>0.00193</v>
      </c>
      <c r="T284" t="n">
        <v>0.00193</v>
      </c>
      <c r="U284" t="n">
        <v>0.00193</v>
      </c>
      <c r="V284" t="n">
        <v>0.00193</v>
      </c>
      <c r="W284" t="n">
        <v>0.00332</v>
      </c>
      <c r="X284" t="n">
        <v>0.00332</v>
      </c>
      <c r="Y284" t="n">
        <v>0.00193</v>
      </c>
      <c r="Z284" t="n">
        <v>0.00193</v>
      </c>
      <c r="AA284" t="n">
        <v>0.00193</v>
      </c>
      <c r="AB284" t="n">
        <v>0.5938768357137093</v>
      </c>
      <c r="AC284" t="n">
        <v>8.63241173886799</v>
      </c>
      <c r="AD284" t="n">
        <v>272.816</v>
      </c>
      <c r="AE284" t="n">
        <v>0.04</v>
      </c>
      <c r="AF284" t="n">
        <v>671</v>
      </c>
      <c r="AG284" t="n">
        <v>1101</v>
      </c>
      <c r="AH284" t="n">
        <v>1723</v>
      </c>
      <c r="AI284" t="n">
        <v>2532</v>
      </c>
    </row>
    <row r="285" spans="1:39">
      <c r="B285" t="n">
        <v>34</v>
      </c>
      <c r="C285" t="n">
        <v>34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0.00211</v>
      </c>
      <c r="Q285" t="n">
        <v>0.00193</v>
      </c>
      <c r="R285" t="n">
        <v>0.00358</v>
      </c>
      <c r="S285" t="n">
        <v>0.00193</v>
      </c>
      <c r="T285" t="n">
        <v>0.00193</v>
      </c>
      <c r="U285" t="n">
        <v>0.00193</v>
      </c>
      <c r="V285" t="n">
        <v>0.00193</v>
      </c>
      <c r="W285" t="n">
        <v>0.00332</v>
      </c>
      <c r="X285" t="n">
        <v>0.00332</v>
      </c>
      <c r="Y285" t="n">
        <v>0.00193</v>
      </c>
      <c r="Z285" t="n">
        <v>0.00193</v>
      </c>
      <c r="AA285" t="n">
        <v>0.00193</v>
      </c>
      <c r="AB285" t="n">
        <v>0.5938768357137093</v>
      </c>
      <c r="AC285" t="n">
        <v>8.63241173886799</v>
      </c>
      <c r="AD285" t="n">
        <v>272.816</v>
      </c>
      <c r="AE285" t="n">
        <v>0.045</v>
      </c>
      <c r="AF285" t="n">
        <v>621</v>
      </c>
      <c r="AG285" t="n">
        <v>1032</v>
      </c>
      <c r="AH285" t="n">
        <v>1590</v>
      </c>
      <c r="AI285" t="n">
        <v>2277</v>
      </c>
    </row>
    <row r="286" spans="1:39">
      <c r="B286" t="n">
        <v>34</v>
      </c>
      <c r="C286" t="n">
        <v>34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0.00211</v>
      </c>
      <c r="Q286" t="n">
        <v>0.00193</v>
      </c>
      <c r="R286" t="n">
        <v>0.00358</v>
      </c>
      <c r="S286" t="n">
        <v>0.00193</v>
      </c>
      <c r="T286" t="n">
        <v>0.00193</v>
      </c>
      <c r="U286" t="n">
        <v>0.00193</v>
      </c>
      <c r="V286" t="n">
        <v>0.00193</v>
      </c>
      <c r="W286" t="n">
        <v>0.00332</v>
      </c>
      <c r="X286" t="n">
        <v>0.00332</v>
      </c>
      <c r="Y286" t="n">
        <v>0.00193</v>
      </c>
      <c r="Z286" t="n">
        <v>0.00193</v>
      </c>
      <c r="AA286" t="n">
        <v>0.00193</v>
      </c>
      <c r="AB286" t="n">
        <v>0.5938768357137093</v>
      </c>
      <c r="AC286" t="n">
        <v>8.63241173886799</v>
      </c>
      <c r="AD286" t="n">
        <v>272.816</v>
      </c>
      <c r="AE286" t="n">
        <v>0.05</v>
      </c>
      <c r="AF286" t="n">
        <v>577</v>
      </c>
      <c r="AG286" t="n">
        <v>969</v>
      </c>
      <c r="AH286" t="n">
        <v>1477</v>
      </c>
      <c r="AI286" t="n">
        <v>2069</v>
      </c>
    </row>
    <row r="287" spans="1:39">
      <c r="B287" t="n">
        <v>34</v>
      </c>
      <c r="C287" t="n">
        <v>34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0.00211</v>
      </c>
      <c r="Q287" t="n">
        <v>0.00193</v>
      </c>
      <c r="R287" t="n">
        <v>0.00358</v>
      </c>
      <c r="S287" t="n">
        <v>0.00193</v>
      </c>
      <c r="T287" t="n">
        <v>0.00193</v>
      </c>
      <c r="U287" t="n">
        <v>0.00193</v>
      </c>
      <c r="V287" t="n">
        <v>0.00193</v>
      </c>
      <c r="W287" t="n">
        <v>0.00332</v>
      </c>
      <c r="X287" t="n">
        <v>0.00332</v>
      </c>
      <c r="Y287" t="n">
        <v>0.00193</v>
      </c>
      <c r="Z287" t="n">
        <v>0.00193</v>
      </c>
      <c r="AA287" t="n">
        <v>0.00193</v>
      </c>
      <c r="AB287" t="n">
        <v>0.5938768357137093</v>
      </c>
      <c r="AC287" t="n">
        <v>8.63241173886799</v>
      </c>
      <c r="AD287" t="n">
        <v>272.816</v>
      </c>
      <c r="AE287" t="n">
        <v>0.055</v>
      </c>
      <c r="AF287" t="n">
        <v>538</v>
      </c>
      <c r="AG287" t="n">
        <v>911</v>
      </c>
      <c r="AH287" t="n">
        <v>1378</v>
      </c>
      <c r="AI287" t="n">
        <v>1896</v>
      </c>
    </row>
    <row r="288" spans="1:39">
      <c r="B288" t="n">
        <v>34</v>
      </c>
      <c r="C288" t="n">
        <v>34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0.00211</v>
      </c>
      <c r="Q288" t="n">
        <v>0.00193</v>
      </c>
      <c r="R288" t="n">
        <v>0.00358</v>
      </c>
      <c r="S288" t="n">
        <v>0.00193</v>
      </c>
      <c r="T288" t="n">
        <v>0.00193</v>
      </c>
      <c r="U288" t="n">
        <v>0.00193</v>
      </c>
      <c r="V288" t="n">
        <v>0.00193</v>
      </c>
      <c r="W288" t="n">
        <v>0.00332</v>
      </c>
      <c r="X288" t="n">
        <v>0.00332</v>
      </c>
      <c r="Y288" t="n">
        <v>0.00193</v>
      </c>
      <c r="Z288" t="n">
        <v>0.00193</v>
      </c>
      <c r="AA288" t="n">
        <v>0.00193</v>
      </c>
      <c r="AB288" t="n">
        <v>0.5938768357137093</v>
      </c>
      <c r="AC288" t="n">
        <v>8.63241173886799</v>
      </c>
      <c r="AD288" t="n">
        <v>272.816</v>
      </c>
      <c r="AE288" t="n">
        <v>0.06</v>
      </c>
      <c r="AF288" t="n">
        <v>503</v>
      </c>
      <c r="AG288" t="n">
        <v>859</v>
      </c>
      <c r="AH288" t="n">
        <v>1291</v>
      </c>
      <c r="AI288" t="n">
        <v>1751</v>
      </c>
    </row>
    <row r="289" spans="1:39">
      <c r="B289" t="n">
        <v>34</v>
      </c>
      <c r="C289" t="n">
        <v>34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0.00211</v>
      </c>
      <c r="Q289" t="n">
        <v>0.00193</v>
      </c>
      <c r="R289" t="n">
        <v>0.00358</v>
      </c>
      <c r="S289" t="n">
        <v>0.00193</v>
      </c>
      <c r="T289" t="n">
        <v>0.00193</v>
      </c>
      <c r="U289" t="n">
        <v>0.00193</v>
      </c>
      <c r="V289" t="n">
        <v>0.00193</v>
      </c>
      <c r="W289" t="n">
        <v>0.00332</v>
      </c>
      <c r="X289" t="n">
        <v>0.00332</v>
      </c>
      <c r="Y289" t="n">
        <v>0.00193</v>
      </c>
      <c r="Z289" t="n">
        <v>0.00193</v>
      </c>
      <c r="AA289" t="n">
        <v>0.00193</v>
      </c>
      <c r="AB289" t="n">
        <v>0.5938768357137093</v>
      </c>
      <c r="AC289" t="n">
        <v>8.63241173886799</v>
      </c>
      <c r="AD289" t="n">
        <v>272.816</v>
      </c>
      <c r="AE289" t="n">
        <v>0.065</v>
      </c>
      <c r="AF289" t="n">
        <v>471</v>
      </c>
      <c r="AG289" t="n">
        <v>812</v>
      </c>
      <c r="AH289" t="n">
        <v>1214</v>
      </c>
      <c r="AI289" t="n">
        <v>1626</v>
      </c>
    </row>
    <row r="290" spans="1:39">
      <c r="B290" t="n">
        <v>34</v>
      </c>
      <c r="C290" t="n">
        <v>34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0.00211</v>
      </c>
      <c r="Q290" t="n">
        <v>0.00193</v>
      </c>
      <c r="R290" t="n">
        <v>0.00358</v>
      </c>
      <c r="S290" t="n">
        <v>0.00193</v>
      </c>
      <c r="T290" t="n">
        <v>0.00193</v>
      </c>
      <c r="U290" t="n">
        <v>0.00193</v>
      </c>
      <c r="V290" t="n">
        <v>0.00193</v>
      </c>
      <c r="W290" t="n">
        <v>0.00332</v>
      </c>
      <c r="X290" t="n">
        <v>0.00332</v>
      </c>
      <c r="Y290" t="n">
        <v>0.00193</v>
      </c>
      <c r="Z290" t="n">
        <v>0.00193</v>
      </c>
      <c r="AA290" t="n">
        <v>0.00193</v>
      </c>
      <c r="AB290" t="n">
        <v>0.5938768357137093</v>
      </c>
      <c r="AC290" t="n">
        <v>8.63241173886799</v>
      </c>
      <c r="AD290" t="n">
        <v>272.816</v>
      </c>
      <c r="AE290" t="n">
        <v>0.07000000000000001</v>
      </c>
      <c r="AF290" t="n">
        <v>443</v>
      </c>
      <c r="AG290" t="n">
        <v>769</v>
      </c>
      <c r="AH290" t="n">
        <v>1146</v>
      </c>
      <c r="AI290" t="n">
        <v>1518</v>
      </c>
    </row>
    <row r="291" spans="1:39">
      <c r="B291" t="n">
        <v>34</v>
      </c>
      <c r="C291" t="n">
        <v>34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0.00209</v>
      </c>
      <c r="Q291" t="n">
        <v>0.00193</v>
      </c>
      <c r="R291" t="n">
        <v>0.00354</v>
      </c>
      <c r="S291" t="n">
        <v>0.00193</v>
      </c>
      <c r="T291" t="n">
        <v>0.00193</v>
      </c>
      <c r="U291" t="n">
        <v>0.00193</v>
      </c>
      <c r="V291" t="n">
        <v>0.00193</v>
      </c>
      <c r="W291" t="n">
        <v>0.00329</v>
      </c>
      <c r="X291" t="n">
        <v>0.00329</v>
      </c>
      <c r="Y291" t="n">
        <v>0.00193</v>
      </c>
      <c r="Z291" t="n">
        <v>0.00193</v>
      </c>
      <c r="AA291" t="n">
        <v>0.00193</v>
      </c>
      <c r="AB291" t="n">
        <v>0.595303044057129</v>
      </c>
      <c r="AC291" t="n">
        <v>8.642770986874254</v>
      </c>
      <c r="AD291" t="n">
        <v>272.816</v>
      </c>
      <c r="AE291" t="n">
        <v>0.03</v>
      </c>
      <c r="AF291" t="n">
        <v>789</v>
      </c>
      <c r="AG291" t="n">
        <v>1260</v>
      </c>
      <c r="AH291" t="n">
        <v>2059</v>
      </c>
      <c r="AI291" t="n">
        <v>3267</v>
      </c>
    </row>
    <row r="292" spans="1:39">
      <c r="B292" t="n">
        <v>34</v>
      </c>
      <c r="C292" t="n">
        <v>34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0.00209</v>
      </c>
      <c r="Q292" t="n">
        <v>0.00193</v>
      </c>
      <c r="R292" t="n">
        <v>0.00354</v>
      </c>
      <c r="S292" t="n">
        <v>0.00193</v>
      </c>
      <c r="T292" t="n">
        <v>0.00193</v>
      </c>
      <c r="U292" t="n">
        <v>0.00193</v>
      </c>
      <c r="V292" t="n">
        <v>0.00193</v>
      </c>
      <c r="W292" t="n">
        <v>0.00329</v>
      </c>
      <c r="X292" t="n">
        <v>0.00329</v>
      </c>
      <c r="Y292" t="n">
        <v>0.00193</v>
      </c>
      <c r="Z292" t="n">
        <v>0.00193</v>
      </c>
      <c r="AA292" t="n">
        <v>0.00193</v>
      </c>
      <c r="AB292" t="n">
        <v>0.595303044057129</v>
      </c>
      <c r="AC292" t="n">
        <v>8.642770986874254</v>
      </c>
      <c r="AD292" t="n">
        <v>272.816</v>
      </c>
      <c r="AE292" t="n">
        <v>0.035</v>
      </c>
      <c r="AF292" t="n">
        <v>725</v>
      </c>
      <c r="AG292" t="n">
        <v>1176</v>
      </c>
      <c r="AH292" t="n">
        <v>1869</v>
      </c>
      <c r="AI292" t="n">
        <v>2846</v>
      </c>
    </row>
    <row r="293" spans="1:39">
      <c r="B293" t="n">
        <v>34</v>
      </c>
      <c r="C293" t="n">
        <v>34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0.00209</v>
      </c>
      <c r="Q293" t="n">
        <v>0.00193</v>
      </c>
      <c r="R293" t="n">
        <v>0.00354</v>
      </c>
      <c r="S293" t="n">
        <v>0.00193</v>
      </c>
      <c r="T293" t="n">
        <v>0.00193</v>
      </c>
      <c r="U293" t="n">
        <v>0.00193</v>
      </c>
      <c r="V293" t="n">
        <v>0.00193</v>
      </c>
      <c r="W293" t="n">
        <v>0.00329</v>
      </c>
      <c r="X293" t="n">
        <v>0.00329</v>
      </c>
      <c r="Y293" t="n">
        <v>0.00193</v>
      </c>
      <c r="Z293" t="n">
        <v>0.00193</v>
      </c>
      <c r="AA293" t="n">
        <v>0.00193</v>
      </c>
      <c r="AB293" t="n">
        <v>0.595303044057129</v>
      </c>
      <c r="AC293" t="n">
        <v>8.642770986874254</v>
      </c>
      <c r="AD293" t="n">
        <v>272.816</v>
      </c>
      <c r="AE293" t="n">
        <v>0.04</v>
      </c>
      <c r="AF293" t="n">
        <v>669</v>
      </c>
      <c r="AG293" t="n">
        <v>1099</v>
      </c>
      <c r="AH293" t="n">
        <v>1713</v>
      </c>
      <c r="AI293" t="n">
        <v>2525</v>
      </c>
    </row>
    <row r="294" spans="1:39">
      <c r="B294" t="n">
        <v>34</v>
      </c>
      <c r="C294" t="n">
        <v>34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0.00209</v>
      </c>
      <c r="Q294" t="n">
        <v>0.00193</v>
      </c>
      <c r="R294" t="n">
        <v>0.00354</v>
      </c>
      <c r="S294" t="n">
        <v>0.00193</v>
      </c>
      <c r="T294" t="n">
        <v>0.00193</v>
      </c>
      <c r="U294" t="n">
        <v>0.00193</v>
      </c>
      <c r="V294" t="n">
        <v>0.00193</v>
      </c>
      <c r="W294" t="n">
        <v>0.00329</v>
      </c>
      <c r="X294" t="n">
        <v>0.00329</v>
      </c>
      <c r="Y294" t="n">
        <v>0.00193</v>
      </c>
      <c r="Z294" t="n">
        <v>0.00193</v>
      </c>
      <c r="AA294" t="n">
        <v>0.00193</v>
      </c>
      <c r="AB294" t="n">
        <v>0.595303044057129</v>
      </c>
      <c r="AC294" t="n">
        <v>8.642770986874254</v>
      </c>
      <c r="AD294" t="n">
        <v>272.816</v>
      </c>
      <c r="AE294" t="n">
        <v>0.045</v>
      </c>
      <c r="AF294" t="n">
        <v>620</v>
      </c>
      <c r="AG294" t="n">
        <v>1030</v>
      </c>
      <c r="AH294" t="n">
        <v>1583</v>
      </c>
      <c r="AI294" t="n">
        <v>2271</v>
      </c>
    </row>
    <row r="295" spans="1:39">
      <c r="B295" t="n">
        <v>34</v>
      </c>
      <c r="C295" t="n">
        <v>34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0.00209</v>
      </c>
      <c r="Q295" t="n">
        <v>0.00193</v>
      </c>
      <c r="R295" t="n">
        <v>0.00354</v>
      </c>
      <c r="S295" t="n">
        <v>0.00193</v>
      </c>
      <c r="T295" t="n">
        <v>0.00193</v>
      </c>
      <c r="U295" t="n">
        <v>0.00193</v>
      </c>
      <c r="V295" t="n">
        <v>0.00193</v>
      </c>
      <c r="W295" t="n">
        <v>0.00329</v>
      </c>
      <c r="X295" t="n">
        <v>0.00329</v>
      </c>
      <c r="Y295" t="n">
        <v>0.00193</v>
      </c>
      <c r="Z295" t="n">
        <v>0.00193</v>
      </c>
      <c r="AA295" t="n">
        <v>0.00193</v>
      </c>
      <c r="AB295" t="n">
        <v>0.595303044057129</v>
      </c>
      <c r="AC295" t="n">
        <v>8.642770986874254</v>
      </c>
      <c r="AD295" t="n">
        <v>272.816</v>
      </c>
      <c r="AE295" t="n">
        <v>0.05</v>
      </c>
      <c r="AF295" t="n">
        <v>576</v>
      </c>
      <c r="AG295" t="n">
        <v>967</v>
      </c>
      <c r="AH295" t="n">
        <v>1470</v>
      </c>
      <c r="AI295" t="n">
        <v>2064</v>
      </c>
    </row>
    <row r="296" spans="1:39">
      <c r="B296" t="n">
        <v>34</v>
      </c>
      <c r="C296" t="n">
        <v>34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0.00209</v>
      </c>
      <c r="Q296" t="n">
        <v>0.00193</v>
      </c>
      <c r="R296" t="n">
        <v>0.00354</v>
      </c>
      <c r="S296" t="n">
        <v>0.00193</v>
      </c>
      <c r="T296" t="n">
        <v>0.00193</v>
      </c>
      <c r="U296" t="n">
        <v>0.00193</v>
      </c>
      <c r="V296" t="n">
        <v>0.00193</v>
      </c>
      <c r="W296" t="n">
        <v>0.00329</v>
      </c>
      <c r="X296" t="n">
        <v>0.00329</v>
      </c>
      <c r="Y296" t="n">
        <v>0.00193</v>
      </c>
      <c r="Z296" t="n">
        <v>0.00193</v>
      </c>
      <c r="AA296" t="n">
        <v>0.00193</v>
      </c>
      <c r="AB296" t="n">
        <v>0.595303044057129</v>
      </c>
      <c r="AC296" t="n">
        <v>8.642770986874254</v>
      </c>
      <c r="AD296" t="n">
        <v>272.816</v>
      </c>
      <c r="AE296" t="n">
        <v>0.055</v>
      </c>
      <c r="AF296" t="n">
        <v>537</v>
      </c>
      <c r="AG296" t="n">
        <v>910</v>
      </c>
      <c r="AH296" t="n">
        <v>1372</v>
      </c>
      <c r="AI296" t="n">
        <v>1892</v>
      </c>
    </row>
    <row r="297" spans="1:39">
      <c r="B297" t="n">
        <v>34</v>
      </c>
      <c r="C297" t="n">
        <v>34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0.00209</v>
      </c>
      <c r="Q297" t="n">
        <v>0.00193</v>
      </c>
      <c r="R297" t="n">
        <v>0.00354</v>
      </c>
      <c r="S297" t="n">
        <v>0.00193</v>
      </c>
      <c r="T297" t="n">
        <v>0.00193</v>
      </c>
      <c r="U297" t="n">
        <v>0.00193</v>
      </c>
      <c r="V297" t="n">
        <v>0.00193</v>
      </c>
      <c r="W297" t="n">
        <v>0.00329</v>
      </c>
      <c r="X297" t="n">
        <v>0.00329</v>
      </c>
      <c r="Y297" t="n">
        <v>0.00193</v>
      </c>
      <c r="Z297" t="n">
        <v>0.00193</v>
      </c>
      <c r="AA297" t="n">
        <v>0.00193</v>
      </c>
      <c r="AB297" t="n">
        <v>0.595303044057129</v>
      </c>
      <c r="AC297" t="n">
        <v>8.642770986874254</v>
      </c>
      <c r="AD297" t="n">
        <v>272.816</v>
      </c>
      <c r="AE297" t="n">
        <v>0.06</v>
      </c>
      <c r="AF297" t="n">
        <v>502</v>
      </c>
      <c r="AG297" t="n">
        <v>858</v>
      </c>
      <c r="AH297" t="n">
        <v>1286</v>
      </c>
      <c r="AI297" t="n">
        <v>1747</v>
      </c>
    </row>
    <row r="298" spans="1:39">
      <c r="B298" t="n">
        <v>34</v>
      </c>
      <c r="C298" t="n">
        <v>34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0.00209</v>
      </c>
      <c r="Q298" t="n">
        <v>0.00193</v>
      </c>
      <c r="R298" t="n">
        <v>0.00354</v>
      </c>
      <c r="S298" t="n">
        <v>0.00193</v>
      </c>
      <c r="T298" t="n">
        <v>0.00193</v>
      </c>
      <c r="U298" t="n">
        <v>0.00193</v>
      </c>
      <c r="V298" t="n">
        <v>0.00193</v>
      </c>
      <c r="W298" t="n">
        <v>0.00329</v>
      </c>
      <c r="X298" t="n">
        <v>0.00329</v>
      </c>
      <c r="Y298" t="n">
        <v>0.00193</v>
      </c>
      <c r="Z298" t="n">
        <v>0.00193</v>
      </c>
      <c r="AA298" t="n">
        <v>0.00193</v>
      </c>
      <c r="AB298" t="n">
        <v>0.595303044057129</v>
      </c>
      <c r="AC298" t="n">
        <v>8.642770986874254</v>
      </c>
      <c r="AD298" t="n">
        <v>272.816</v>
      </c>
      <c r="AE298" t="n">
        <v>0.065</v>
      </c>
      <c r="AF298" t="n">
        <v>470</v>
      </c>
      <c r="AG298" t="n">
        <v>811</v>
      </c>
      <c r="AH298" t="n">
        <v>1210</v>
      </c>
      <c r="AI298" t="n">
        <v>1623</v>
      </c>
    </row>
    <row r="299" spans="1:39">
      <c r="B299" t="n">
        <v>34</v>
      </c>
      <c r="C299" t="n">
        <v>34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0.00209</v>
      </c>
      <c r="Q299" t="n">
        <v>0.00193</v>
      </c>
      <c r="R299" t="n">
        <v>0.00354</v>
      </c>
      <c r="S299" t="n">
        <v>0.00193</v>
      </c>
      <c r="T299" t="n">
        <v>0.00193</v>
      </c>
      <c r="U299" t="n">
        <v>0.00193</v>
      </c>
      <c r="V299" t="n">
        <v>0.00193</v>
      </c>
      <c r="W299" t="n">
        <v>0.00329</v>
      </c>
      <c r="X299" t="n">
        <v>0.00329</v>
      </c>
      <c r="Y299" t="n">
        <v>0.00193</v>
      </c>
      <c r="Z299" t="n">
        <v>0.00193</v>
      </c>
      <c r="AA299" t="n">
        <v>0.00193</v>
      </c>
      <c r="AB299" t="n">
        <v>0.595303044057129</v>
      </c>
      <c r="AC299" t="n">
        <v>8.642770986874254</v>
      </c>
      <c r="AD299" t="n">
        <v>272.816</v>
      </c>
      <c r="AE299" t="n">
        <v>0.07000000000000001</v>
      </c>
      <c r="AF299" t="n">
        <v>442</v>
      </c>
      <c r="AG299" t="n">
        <v>767</v>
      </c>
      <c r="AH299" t="n">
        <v>1141</v>
      </c>
      <c r="AI299" t="n">
        <v>1515</v>
      </c>
    </row>
    <row r="300" spans="1:39">
      <c r="B300" t="n">
        <v>34</v>
      </c>
      <c r="C300" t="n">
        <v>34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0.00207</v>
      </c>
      <c r="Q300" t="n">
        <v>0.00193</v>
      </c>
      <c r="R300" t="n">
        <v>0.00351</v>
      </c>
      <c r="S300" t="n">
        <v>0.00193</v>
      </c>
      <c r="T300" t="n">
        <v>0.00193</v>
      </c>
      <c r="U300" t="n">
        <v>0.00193</v>
      </c>
      <c r="V300" t="n">
        <v>0.00193</v>
      </c>
      <c r="W300" t="n">
        <v>0.00325</v>
      </c>
      <c r="X300" t="n">
        <v>0.00325</v>
      </c>
      <c r="Y300" t="n">
        <v>0.00193</v>
      </c>
      <c r="Z300" t="n">
        <v>0.00193</v>
      </c>
      <c r="AA300" t="n">
        <v>0.00193</v>
      </c>
      <c r="AB300" t="n">
        <v>0.5968354111191801</v>
      </c>
      <c r="AC300" t="n">
        <v>8.653887497955113</v>
      </c>
      <c r="AD300" t="n">
        <v>272.816</v>
      </c>
      <c r="AE300" t="n">
        <v>0.03</v>
      </c>
      <c r="AF300" t="n">
        <v>788</v>
      </c>
      <c r="AG300" t="n">
        <v>1259</v>
      </c>
      <c r="AH300" t="n">
        <v>2045</v>
      </c>
      <c r="AI300" t="n">
        <v>3256</v>
      </c>
    </row>
    <row r="301" spans="1:39">
      <c r="B301" t="n">
        <v>34</v>
      </c>
      <c r="C301" t="n">
        <v>34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0.00207</v>
      </c>
      <c r="Q301" t="n">
        <v>0.00193</v>
      </c>
      <c r="R301" t="n">
        <v>0.00351</v>
      </c>
      <c r="S301" t="n">
        <v>0.00193</v>
      </c>
      <c r="T301" t="n">
        <v>0.00193</v>
      </c>
      <c r="U301" t="n">
        <v>0.00193</v>
      </c>
      <c r="V301" t="n">
        <v>0.00193</v>
      </c>
      <c r="W301" t="n">
        <v>0.00325</v>
      </c>
      <c r="X301" t="n">
        <v>0.00325</v>
      </c>
      <c r="Y301" t="n">
        <v>0.00193</v>
      </c>
      <c r="Z301" t="n">
        <v>0.00193</v>
      </c>
      <c r="AA301" t="n">
        <v>0.00193</v>
      </c>
      <c r="AB301" t="n">
        <v>0.5968354111191801</v>
      </c>
      <c r="AC301" t="n">
        <v>8.653887497955113</v>
      </c>
      <c r="AD301" t="n">
        <v>272.816</v>
      </c>
      <c r="AE301" t="n">
        <v>0.035</v>
      </c>
      <c r="AF301" t="n">
        <v>724</v>
      </c>
      <c r="AG301" t="n">
        <v>1174</v>
      </c>
      <c r="AH301" t="n">
        <v>1858</v>
      </c>
      <c r="AI301" t="n">
        <v>2838</v>
      </c>
    </row>
    <row r="302" spans="1:39">
      <c r="B302" t="n">
        <v>34</v>
      </c>
      <c r="C302" t="n">
        <v>34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0.00207</v>
      </c>
      <c r="Q302" t="n">
        <v>0.00193</v>
      </c>
      <c r="R302" t="n">
        <v>0.00351</v>
      </c>
      <c r="S302" t="n">
        <v>0.00193</v>
      </c>
      <c r="T302" t="n">
        <v>0.00193</v>
      </c>
      <c r="U302" t="n">
        <v>0.00193</v>
      </c>
      <c r="V302" t="n">
        <v>0.00193</v>
      </c>
      <c r="W302" t="n">
        <v>0.00325</v>
      </c>
      <c r="X302" t="n">
        <v>0.00325</v>
      </c>
      <c r="Y302" t="n">
        <v>0.00193</v>
      </c>
      <c r="Z302" t="n">
        <v>0.00193</v>
      </c>
      <c r="AA302" t="n">
        <v>0.00193</v>
      </c>
      <c r="AB302" t="n">
        <v>0.5968354111191801</v>
      </c>
      <c r="AC302" t="n">
        <v>8.653887497955113</v>
      </c>
      <c r="AD302" t="n">
        <v>272.816</v>
      </c>
      <c r="AE302" t="n">
        <v>0.04</v>
      </c>
      <c r="AF302" t="n">
        <v>668</v>
      </c>
      <c r="AG302" t="n">
        <v>1098</v>
      </c>
      <c r="AH302" t="n">
        <v>1704</v>
      </c>
      <c r="AI302" t="n">
        <v>2518</v>
      </c>
    </row>
    <row r="303" spans="1:39">
      <c r="B303" t="n">
        <v>34</v>
      </c>
      <c r="C303" t="n">
        <v>34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0.00207</v>
      </c>
      <c r="Q303" t="n">
        <v>0.00193</v>
      </c>
      <c r="R303" t="n">
        <v>0.00351</v>
      </c>
      <c r="S303" t="n">
        <v>0.00193</v>
      </c>
      <c r="T303" t="n">
        <v>0.00193</v>
      </c>
      <c r="U303" t="n">
        <v>0.00193</v>
      </c>
      <c r="V303" t="n">
        <v>0.00193</v>
      </c>
      <c r="W303" t="n">
        <v>0.00325</v>
      </c>
      <c r="X303" t="n">
        <v>0.00325</v>
      </c>
      <c r="Y303" t="n">
        <v>0.00193</v>
      </c>
      <c r="Z303" t="n">
        <v>0.00193</v>
      </c>
      <c r="AA303" t="n">
        <v>0.00193</v>
      </c>
      <c r="AB303" t="n">
        <v>0.5968354111191801</v>
      </c>
      <c r="AC303" t="n">
        <v>8.653887497955113</v>
      </c>
      <c r="AD303" t="n">
        <v>272.816</v>
      </c>
      <c r="AE303" t="n">
        <v>0.045</v>
      </c>
      <c r="AF303" t="n">
        <v>619</v>
      </c>
      <c r="AG303" t="n">
        <v>1028</v>
      </c>
      <c r="AH303" t="n">
        <v>1575</v>
      </c>
      <c r="AI303" t="n">
        <v>2265</v>
      </c>
    </row>
    <row r="304" spans="1:39">
      <c r="B304" t="n">
        <v>34</v>
      </c>
      <c r="C304" t="n">
        <v>34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0.00207</v>
      </c>
      <c r="Q304" t="n">
        <v>0.00193</v>
      </c>
      <c r="R304" t="n">
        <v>0.00351</v>
      </c>
      <c r="S304" t="n">
        <v>0.00193</v>
      </c>
      <c r="T304" t="n">
        <v>0.00193</v>
      </c>
      <c r="U304" t="n">
        <v>0.00193</v>
      </c>
      <c r="V304" t="n">
        <v>0.00193</v>
      </c>
      <c r="W304" t="n">
        <v>0.00325</v>
      </c>
      <c r="X304" t="n">
        <v>0.00325</v>
      </c>
      <c r="Y304" t="n">
        <v>0.00193</v>
      </c>
      <c r="Z304" t="n">
        <v>0.00193</v>
      </c>
      <c r="AA304" t="n">
        <v>0.00193</v>
      </c>
      <c r="AB304" t="n">
        <v>0.5968354111191801</v>
      </c>
      <c r="AC304" t="n">
        <v>8.653887497955113</v>
      </c>
      <c r="AD304" t="n">
        <v>272.816</v>
      </c>
      <c r="AE304" t="n">
        <v>0.05</v>
      </c>
      <c r="AF304" t="n">
        <v>575</v>
      </c>
      <c r="AG304" t="n">
        <v>965</v>
      </c>
      <c r="AH304" t="n">
        <v>1463</v>
      </c>
      <c r="AI304" t="n">
        <v>2059</v>
      </c>
    </row>
    <row r="305" spans="1:39">
      <c r="B305" t="n">
        <v>34</v>
      </c>
      <c r="C305" t="n">
        <v>34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0.00207</v>
      </c>
      <c r="Q305" t="n">
        <v>0.00193</v>
      </c>
      <c r="R305" t="n">
        <v>0.00351</v>
      </c>
      <c r="S305" t="n">
        <v>0.00193</v>
      </c>
      <c r="T305" t="n">
        <v>0.00193</v>
      </c>
      <c r="U305" t="n">
        <v>0.00193</v>
      </c>
      <c r="V305" t="n">
        <v>0.00193</v>
      </c>
      <c r="W305" t="n">
        <v>0.00325</v>
      </c>
      <c r="X305" t="n">
        <v>0.00325</v>
      </c>
      <c r="Y305" t="n">
        <v>0.00193</v>
      </c>
      <c r="Z305" t="n">
        <v>0.00193</v>
      </c>
      <c r="AA305" t="n">
        <v>0.00193</v>
      </c>
      <c r="AB305" t="n">
        <v>0.5968354111191801</v>
      </c>
      <c r="AC305" t="n">
        <v>8.653887497955113</v>
      </c>
      <c r="AD305" t="n">
        <v>272.816</v>
      </c>
      <c r="AE305" t="n">
        <v>0.055</v>
      </c>
      <c r="AF305" t="n">
        <v>536</v>
      </c>
      <c r="AG305" t="n">
        <v>908</v>
      </c>
      <c r="AH305" t="n">
        <v>1366</v>
      </c>
      <c r="AI305" t="n">
        <v>1888</v>
      </c>
    </row>
    <row r="306" spans="1:39">
      <c r="B306" t="n">
        <v>34</v>
      </c>
      <c r="C306" t="n">
        <v>34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0.00207</v>
      </c>
      <c r="Q306" t="n">
        <v>0.00193</v>
      </c>
      <c r="R306" t="n">
        <v>0.00351</v>
      </c>
      <c r="S306" t="n">
        <v>0.00193</v>
      </c>
      <c r="T306" t="n">
        <v>0.00193</v>
      </c>
      <c r="U306" t="n">
        <v>0.00193</v>
      </c>
      <c r="V306" t="n">
        <v>0.00193</v>
      </c>
      <c r="W306" t="n">
        <v>0.00325</v>
      </c>
      <c r="X306" t="n">
        <v>0.00325</v>
      </c>
      <c r="Y306" t="n">
        <v>0.00193</v>
      </c>
      <c r="Z306" t="n">
        <v>0.00193</v>
      </c>
      <c r="AA306" t="n">
        <v>0.00193</v>
      </c>
      <c r="AB306" t="n">
        <v>0.5968354111191801</v>
      </c>
      <c r="AC306" t="n">
        <v>8.653887497955113</v>
      </c>
      <c r="AD306" t="n">
        <v>272.816</v>
      </c>
      <c r="AE306" t="n">
        <v>0.06</v>
      </c>
      <c r="AF306" t="n">
        <v>501</v>
      </c>
      <c r="AG306" t="n">
        <v>856</v>
      </c>
      <c r="AH306" t="n">
        <v>1281</v>
      </c>
      <c r="AI306" t="n">
        <v>1743</v>
      </c>
    </row>
    <row r="307" spans="1:39">
      <c r="B307" t="n">
        <v>34</v>
      </c>
      <c r="C307" t="n">
        <v>34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0.00207</v>
      </c>
      <c r="Q307" t="n">
        <v>0.00193</v>
      </c>
      <c r="R307" t="n">
        <v>0.00351</v>
      </c>
      <c r="S307" t="n">
        <v>0.00193</v>
      </c>
      <c r="T307" t="n">
        <v>0.00193</v>
      </c>
      <c r="U307" t="n">
        <v>0.00193</v>
      </c>
      <c r="V307" t="n">
        <v>0.00193</v>
      </c>
      <c r="W307" t="n">
        <v>0.00325</v>
      </c>
      <c r="X307" t="n">
        <v>0.00325</v>
      </c>
      <c r="Y307" t="n">
        <v>0.00193</v>
      </c>
      <c r="Z307" t="n">
        <v>0.00193</v>
      </c>
      <c r="AA307" t="n">
        <v>0.00193</v>
      </c>
      <c r="AB307" t="n">
        <v>0.5968354111191801</v>
      </c>
      <c r="AC307" t="n">
        <v>8.653887497955113</v>
      </c>
      <c r="AD307" t="n">
        <v>272.816</v>
      </c>
      <c r="AE307" t="n">
        <v>0.065</v>
      </c>
      <c r="AF307" t="n">
        <v>469</v>
      </c>
      <c r="AG307" t="n">
        <v>809</v>
      </c>
      <c r="AH307" t="n">
        <v>1205</v>
      </c>
      <c r="AI307" t="n">
        <v>1620</v>
      </c>
    </row>
    <row r="308" spans="1:39">
      <c r="B308" t="n">
        <v>34</v>
      </c>
      <c r="C308" t="n">
        <v>34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0.00207</v>
      </c>
      <c r="Q308" t="n">
        <v>0.00193</v>
      </c>
      <c r="R308" t="n">
        <v>0.00351</v>
      </c>
      <c r="S308" t="n">
        <v>0.00193</v>
      </c>
      <c r="T308" t="n">
        <v>0.00193</v>
      </c>
      <c r="U308" t="n">
        <v>0.00193</v>
      </c>
      <c r="V308" t="n">
        <v>0.00193</v>
      </c>
      <c r="W308" t="n">
        <v>0.00325</v>
      </c>
      <c r="X308" t="n">
        <v>0.00325</v>
      </c>
      <c r="Y308" t="n">
        <v>0.00193</v>
      </c>
      <c r="Z308" t="n">
        <v>0.00193</v>
      </c>
      <c r="AA308" t="n">
        <v>0.00193</v>
      </c>
      <c r="AB308" t="n">
        <v>0.5968354111191801</v>
      </c>
      <c r="AC308" t="n">
        <v>8.653887497955113</v>
      </c>
      <c r="AD308" t="n">
        <v>272.816</v>
      </c>
      <c r="AE308" t="n">
        <v>0.07000000000000001</v>
      </c>
      <c r="AF308" t="n">
        <v>441</v>
      </c>
      <c r="AG308" t="n">
        <v>766</v>
      </c>
      <c r="AH308" t="n">
        <v>1137</v>
      </c>
      <c r="AI308" t="n">
        <v>1512</v>
      </c>
    </row>
    <row r="309" spans="1:39">
      <c r="B309" t="n">
        <v>34</v>
      </c>
      <c r="C309" t="n">
        <v>34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0.00205</v>
      </c>
      <c r="Q309" t="n">
        <v>0.00193</v>
      </c>
      <c r="R309" t="n">
        <v>0.00347</v>
      </c>
      <c r="S309" t="n">
        <v>0.00193</v>
      </c>
      <c r="T309" t="n">
        <v>0.00193</v>
      </c>
      <c r="U309" t="n">
        <v>0.00193</v>
      </c>
      <c r="V309" t="n">
        <v>0.00193</v>
      </c>
      <c r="W309" t="n">
        <v>0.00322</v>
      </c>
      <c r="X309" t="n">
        <v>0.00322</v>
      </c>
      <c r="Y309" t="n">
        <v>0.00193</v>
      </c>
      <c r="Z309" t="n">
        <v>0.00193</v>
      </c>
      <c r="AA309" t="n">
        <v>0.00193</v>
      </c>
      <c r="AB309" t="n">
        <v>0.5985672355361897</v>
      </c>
      <c r="AC309" t="n">
        <v>8.666433802399652</v>
      </c>
      <c r="AD309" t="n">
        <v>272.816</v>
      </c>
      <c r="AE309" t="n">
        <v>0.03</v>
      </c>
      <c r="AF309" t="n">
        <v>785</v>
      </c>
      <c r="AG309" t="n">
        <v>1255</v>
      </c>
      <c r="AH309" t="n">
        <v>2018</v>
      </c>
      <c r="AI309" t="n">
        <v>3234</v>
      </c>
    </row>
    <row r="310" spans="1:39">
      <c r="B310" t="n">
        <v>34</v>
      </c>
      <c r="C310" t="n">
        <v>34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0.00205</v>
      </c>
      <c r="Q310" t="n">
        <v>0.00193</v>
      </c>
      <c r="R310" t="n">
        <v>0.00347</v>
      </c>
      <c r="S310" t="n">
        <v>0.00193</v>
      </c>
      <c r="T310" t="n">
        <v>0.00193</v>
      </c>
      <c r="U310" t="n">
        <v>0.00193</v>
      </c>
      <c r="V310" t="n">
        <v>0.00193</v>
      </c>
      <c r="W310" t="n">
        <v>0.00322</v>
      </c>
      <c r="X310" t="n">
        <v>0.00322</v>
      </c>
      <c r="Y310" t="n">
        <v>0.00193</v>
      </c>
      <c r="Z310" t="n">
        <v>0.00193</v>
      </c>
      <c r="AA310" t="n">
        <v>0.00193</v>
      </c>
      <c r="AB310" t="n">
        <v>0.5985672355361897</v>
      </c>
      <c r="AC310" t="n">
        <v>8.666433802399652</v>
      </c>
      <c r="AD310" t="n">
        <v>272.816</v>
      </c>
      <c r="AE310" t="n">
        <v>0.035</v>
      </c>
      <c r="AF310" t="n">
        <v>722</v>
      </c>
      <c r="AG310" t="n">
        <v>1171</v>
      </c>
      <c r="AH310" t="n">
        <v>1835</v>
      </c>
      <c r="AI310" t="n">
        <v>2820</v>
      </c>
    </row>
    <row r="311" spans="1:39">
      <c r="B311" t="n">
        <v>34</v>
      </c>
      <c r="C311" t="n">
        <v>34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0.00205</v>
      </c>
      <c r="Q311" t="n">
        <v>0.00193</v>
      </c>
      <c r="R311" t="n">
        <v>0.00347</v>
      </c>
      <c r="S311" t="n">
        <v>0.00193</v>
      </c>
      <c r="T311" t="n">
        <v>0.00193</v>
      </c>
      <c r="U311" t="n">
        <v>0.00193</v>
      </c>
      <c r="V311" t="n">
        <v>0.00193</v>
      </c>
      <c r="W311" t="n">
        <v>0.00322</v>
      </c>
      <c r="X311" t="n">
        <v>0.00322</v>
      </c>
      <c r="Y311" t="n">
        <v>0.00193</v>
      </c>
      <c r="Z311" t="n">
        <v>0.00193</v>
      </c>
      <c r="AA311" t="n">
        <v>0.00193</v>
      </c>
      <c r="AB311" t="n">
        <v>0.5985672355361897</v>
      </c>
      <c r="AC311" t="n">
        <v>8.666433802399652</v>
      </c>
      <c r="AD311" t="n">
        <v>272.816</v>
      </c>
      <c r="AE311" t="n">
        <v>0.04</v>
      </c>
      <c r="AF311" t="n">
        <v>666</v>
      </c>
      <c r="AG311" t="n">
        <v>1094</v>
      </c>
      <c r="AH311" t="n">
        <v>1686</v>
      </c>
      <c r="AI311" t="n">
        <v>2503</v>
      </c>
    </row>
    <row r="312" spans="1:39">
      <c r="B312" t="n">
        <v>34</v>
      </c>
      <c r="C312" t="n">
        <v>34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0.00205</v>
      </c>
      <c r="Q312" t="n">
        <v>0.00193</v>
      </c>
      <c r="R312" t="n">
        <v>0.00347</v>
      </c>
      <c r="S312" t="n">
        <v>0.00193</v>
      </c>
      <c r="T312" t="n">
        <v>0.00193</v>
      </c>
      <c r="U312" t="n">
        <v>0.00193</v>
      </c>
      <c r="V312" t="n">
        <v>0.00193</v>
      </c>
      <c r="W312" t="n">
        <v>0.00322</v>
      </c>
      <c r="X312" t="n">
        <v>0.00322</v>
      </c>
      <c r="Y312" t="n">
        <v>0.00193</v>
      </c>
      <c r="Z312" t="n">
        <v>0.00193</v>
      </c>
      <c r="AA312" t="n">
        <v>0.00193</v>
      </c>
      <c r="AB312" t="n">
        <v>0.5985672355361897</v>
      </c>
      <c r="AC312" t="n">
        <v>8.666433802399652</v>
      </c>
      <c r="AD312" t="n">
        <v>272.816</v>
      </c>
      <c r="AE312" t="n">
        <v>0.045</v>
      </c>
      <c r="AF312" t="n">
        <v>617</v>
      </c>
      <c r="AG312" t="n">
        <v>1025</v>
      </c>
      <c r="AH312" t="n">
        <v>1559</v>
      </c>
      <c r="AI312" t="n">
        <v>2253</v>
      </c>
    </row>
    <row r="313" spans="1:39">
      <c r="B313" t="n">
        <v>34</v>
      </c>
      <c r="C313" t="n">
        <v>34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0.00205</v>
      </c>
      <c r="Q313" t="n">
        <v>0.00193</v>
      </c>
      <c r="R313" t="n">
        <v>0.00347</v>
      </c>
      <c r="S313" t="n">
        <v>0.00193</v>
      </c>
      <c r="T313" t="n">
        <v>0.00193</v>
      </c>
      <c r="U313" t="n">
        <v>0.00193</v>
      </c>
      <c r="V313" t="n">
        <v>0.00193</v>
      </c>
      <c r="W313" t="n">
        <v>0.00322</v>
      </c>
      <c r="X313" t="n">
        <v>0.00322</v>
      </c>
      <c r="Y313" t="n">
        <v>0.00193</v>
      </c>
      <c r="Z313" t="n">
        <v>0.00193</v>
      </c>
      <c r="AA313" t="n">
        <v>0.00193</v>
      </c>
      <c r="AB313" t="n">
        <v>0.5985672355361897</v>
      </c>
      <c r="AC313" t="n">
        <v>8.666433802399652</v>
      </c>
      <c r="AD313" t="n">
        <v>272.816</v>
      </c>
      <c r="AE313" t="n">
        <v>0.05</v>
      </c>
      <c r="AF313" t="n">
        <v>573</v>
      </c>
      <c r="AG313" t="n">
        <v>962</v>
      </c>
      <c r="AH313" t="n">
        <v>1450</v>
      </c>
      <c r="AI313" t="n">
        <v>2049</v>
      </c>
    </row>
    <row r="314" spans="1:39">
      <c r="B314" t="n">
        <v>34</v>
      </c>
      <c r="C314" t="n">
        <v>34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0.00205</v>
      </c>
      <c r="Q314" t="n">
        <v>0.00193</v>
      </c>
      <c r="R314" t="n">
        <v>0.00347</v>
      </c>
      <c r="S314" t="n">
        <v>0.00193</v>
      </c>
      <c r="T314" t="n">
        <v>0.00193</v>
      </c>
      <c r="U314" t="n">
        <v>0.00193</v>
      </c>
      <c r="V314" t="n">
        <v>0.00193</v>
      </c>
      <c r="W314" t="n">
        <v>0.00322</v>
      </c>
      <c r="X314" t="n">
        <v>0.00322</v>
      </c>
      <c r="Y314" t="n">
        <v>0.00193</v>
      </c>
      <c r="Z314" t="n">
        <v>0.00193</v>
      </c>
      <c r="AA314" t="n">
        <v>0.00193</v>
      </c>
      <c r="AB314" t="n">
        <v>0.5985672355361897</v>
      </c>
      <c r="AC314" t="n">
        <v>8.666433802399652</v>
      </c>
      <c r="AD314" t="n">
        <v>272.816</v>
      </c>
      <c r="AE314" t="n">
        <v>0.055</v>
      </c>
      <c r="AF314" t="n">
        <v>534</v>
      </c>
      <c r="AG314" t="n">
        <v>905</v>
      </c>
      <c r="AH314" t="n">
        <v>1354</v>
      </c>
      <c r="AI314" t="n">
        <v>1879</v>
      </c>
    </row>
    <row r="315" spans="1:39">
      <c r="B315" t="n">
        <v>34</v>
      </c>
      <c r="C315" t="n">
        <v>34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0.00205</v>
      </c>
      <c r="Q315" t="n">
        <v>0.00193</v>
      </c>
      <c r="R315" t="n">
        <v>0.00347</v>
      </c>
      <c r="S315" t="n">
        <v>0.00193</v>
      </c>
      <c r="T315" t="n">
        <v>0.00193</v>
      </c>
      <c r="U315" t="n">
        <v>0.00193</v>
      </c>
      <c r="V315" t="n">
        <v>0.00193</v>
      </c>
      <c r="W315" t="n">
        <v>0.00322</v>
      </c>
      <c r="X315" t="n">
        <v>0.00322</v>
      </c>
      <c r="Y315" t="n">
        <v>0.00193</v>
      </c>
      <c r="Z315" t="n">
        <v>0.00193</v>
      </c>
      <c r="AA315" t="n">
        <v>0.00193</v>
      </c>
      <c r="AB315" t="n">
        <v>0.5985672355361897</v>
      </c>
      <c r="AC315" t="n">
        <v>8.666433802399652</v>
      </c>
      <c r="AD315" t="n">
        <v>272.816</v>
      </c>
      <c r="AE315" t="n">
        <v>0.06</v>
      </c>
      <c r="AF315" t="n">
        <v>499</v>
      </c>
      <c r="AG315" t="n">
        <v>854</v>
      </c>
      <c r="AH315" t="n">
        <v>1270</v>
      </c>
      <c r="AI315" t="n">
        <v>1736</v>
      </c>
    </row>
    <row r="316" spans="1:39">
      <c r="B316" t="n">
        <v>34</v>
      </c>
      <c r="C316" t="n">
        <v>34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0.00205</v>
      </c>
      <c r="Q316" t="n">
        <v>0.00193</v>
      </c>
      <c r="R316" t="n">
        <v>0.00347</v>
      </c>
      <c r="S316" t="n">
        <v>0.00193</v>
      </c>
      <c r="T316" t="n">
        <v>0.00193</v>
      </c>
      <c r="U316" t="n">
        <v>0.00193</v>
      </c>
      <c r="V316" t="n">
        <v>0.00193</v>
      </c>
      <c r="W316" t="n">
        <v>0.00322</v>
      </c>
      <c r="X316" t="n">
        <v>0.00322</v>
      </c>
      <c r="Y316" t="n">
        <v>0.00193</v>
      </c>
      <c r="Z316" t="n">
        <v>0.00193</v>
      </c>
      <c r="AA316" t="n">
        <v>0.00193</v>
      </c>
      <c r="AB316" t="n">
        <v>0.5985672355361897</v>
      </c>
      <c r="AC316" t="n">
        <v>8.666433802399652</v>
      </c>
      <c r="AD316" t="n">
        <v>272.816</v>
      </c>
      <c r="AE316" t="n">
        <v>0.065</v>
      </c>
      <c r="AF316" t="n">
        <v>468</v>
      </c>
      <c r="AG316" t="n">
        <v>806</v>
      </c>
      <c r="AH316" t="n">
        <v>1195</v>
      </c>
      <c r="AI316" t="n">
        <v>1613</v>
      </c>
    </row>
    <row r="317" spans="1:39">
      <c r="B317" t="n">
        <v>34</v>
      </c>
      <c r="C317" t="n">
        <v>34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0.00205</v>
      </c>
      <c r="Q317" t="n">
        <v>0.00193</v>
      </c>
      <c r="R317" t="n">
        <v>0.00347</v>
      </c>
      <c r="S317" t="n">
        <v>0.00193</v>
      </c>
      <c r="T317" t="n">
        <v>0.00193</v>
      </c>
      <c r="U317" t="n">
        <v>0.00193</v>
      </c>
      <c r="V317" t="n">
        <v>0.00193</v>
      </c>
      <c r="W317" t="n">
        <v>0.00322</v>
      </c>
      <c r="X317" t="n">
        <v>0.00322</v>
      </c>
      <c r="Y317" t="n">
        <v>0.00193</v>
      </c>
      <c r="Z317" t="n">
        <v>0.00193</v>
      </c>
      <c r="AA317" t="n">
        <v>0.00193</v>
      </c>
      <c r="AB317" t="n">
        <v>0.5985672355361897</v>
      </c>
      <c r="AC317" t="n">
        <v>8.666433802399652</v>
      </c>
      <c r="AD317" t="n">
        <v>272.816</v>
      </c>
      <c r="AE317" t="n">
        <v>0.07000000000000001</v>
      </c>
      <c r="AF317" t="n">
        <v>440</v>
      </c>
      <c r="AG317" t="n">
        <v>763</v>
      </c>
      <c r="AH317" t="n">
        <v>1129</v>
      </c>
      <c r="AI317" t="n">
        <v>1506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317"/>
  <sheetViews>
    <sheetView topLeftCell="A310" workbookViewId="0" zoomScale="55" zoomScaleNormal="55">
      <selection activeCell="AI352" sqref="A318:AI352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0.00609</v>
      </c>
      <c r="Q3" t="n">
        <v>0.00504</v>
      </c>
      <c r="R3" t="n">
        <v>0.01047</v>
      </c>
      <c r="S3" t="n">
        <v>0.00269</v>
      </c>
      <c r="T3" t="n">
        <v>0.00201</v>
      </c>
      <c r="U3" t="n">
        <v>0.00225</v>
      </c>
      <c r="V3" t="n">
        <v>0.00407</v>
      </c>
      <c r="W3" t="n">
        <v>0.00967</v>
      </c>
      <c r="X3" t="n">
        <v>0.00967</v>
      </c>
      <c r="Y3" t="n">
        <v>0.00201</v>
      </c>
      <c r="Z3" t="n">
        <v>0.00209</v>
      </c>
      <c r="AA3" t="n">
        <v>0.00209</v>
      </c>
      <c r="AB3" t="n">
        <v>0.2913313589324618</v>
      </c>
      <c r="AC3" t="n">
        <v>3.605106111645568</v>
      </c>
      <c r="AD3" t="n">
        <v>186.116</v>
      </c>
      <c r="AE3" t="n">
        <v>0.03</v>
      </c>
      <c r="AF3" t="n">
        <v>3207</v>
      </c>
      <c r="AG3" t="n">
        <v>11498</v>
      </c>
      <c r="AH3" t="n">
        <v>11921</v>
      </c>
      <c r="AI3" t="n">
        <v>12359</v>
      </c>
    </row>
    <row r="4" spans="1:39">
      <c r="B4" t="n">
        <v>34</v>
      </c>
      <c r="C4" t="n">
        <v>34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0.00609</v>
      </c>
      <c r="Q4" t="n">
        <v>0.00504</v>
      </c>
      <c r="R4" t="n">
        <v>0.01047</v>
      </c>
      <c r="S4" t="n">
        <v>0.00269</v>
      </c>
      <c r="T4" t="n">
        <v>0.00201</v>
      </c>
      <c r="U4" t="n">
        <v>0.00225</v>
      </c>
      <c r="V4" t="n">
        <v>0.00407</v>
      </c>
      <c r="W4" t="n">
        <v>0.00967</v>
      </c>
      <c r="X4" t="n">
        <v>0.00967</v>
      </c>
      <c r="Y4" t="n">
        <v>0.00201</v>
      </c>
      <c r="Z4" t="n">
        <v>0.00209</v>
      </c>
      <c r="AA4" t="n">
        <v>0.00209</v>
      </c>
      <c r="AB4" t="n">
        <v>0.2913313589324618</v>
      </c>
      <c r="AC4" t="n">
        <v>3.605106111645568</v>
      </c>
      <c r="AD4" t="n">
        <v>186.116</v>
      </c>
      <c r="AE4" t="n">
        <v>0.035</v>
      </c>
      <c r="AF4" t="n">
        <v>3078</v>
      </c>
      <c r="AG4" t="n">
        <v>9856</v>
      </c>
      <c r="AH4" t="n">
        <v>10218</v>
      </c>
      <c r="AI4" t="n">
        <v>10594</v>
      </c>
    </row>
    <row r="5" spans="1:39">
      <c r="B5" t="n">
        <v>34</v>
      </c>
      <c r="C5" t="n">
        <v>34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0.00609</v>
      </c>
      <c r="Q5" t="n">
        <v>0.00504</v>
      </c>
      <c r="R5" t="n">
        <v>0.01047</v>
      </c>
      <c r="S5" t="n">
        <v>0.00269</v>
      </c>
      <c r="T5" t="n">
        <v>0.00201</v>
      </c>
      <c r="U5" t="n">
        <v>0.00225</v>
      </c>
      <c r="V5" t="n">
        <v>0.00407</v>
      </c>
      <c r="W5" t="n">
        <v>0.00967</v>
      </c>
      <c r="X5" t="n">
        <v>0.00967</v>
      </c>
      <c r="Y5" t="n">
        <v>0.00201</v>
      </c>
      <c r="Z5" t="n">
        <v>0.00209</v>
      </c>
      <c r="AA5" t="n">
        <v>0.00209</v>
      </c>
      <c r="AB5" t="n">
        <v>0.2913313589324618</v>
      </c>
      <c r="AC5" t="n">
        <v>3.605106111645568</v>
      </c>
      <c r="AD5" t="n">
        <v>186.116</v>
      </c>
      <c r="AE5" t="n">
        <v>0.04</v>
      </c>
      <c r="AF5" t="n">
        <v>2957</v>
      </c>
      <c r="AG5" t="n">
        <v>8624</v>
      </c>
      <c r="AH5" t="n">
        <v>8941</v>
      </c>
      <c r="AI5" t="n">
        <v>9269</v>
      </c>
    </row>
    <row r="6" spans="1:39">
      <c r="B6" t="n">
        <v>34</v>
      </c>
      <c r="C6" t="n">
        <v>34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0.00609</v>
      </c>
      <c r="Q6" t="n">
        <v>0.00504</v>
      </c>
      <c r="R6" t="n">
        <v>0.01047</v>
      </c>
      <c r="S6" t="n">
        <v>0.00269</v>
      </c>
      <c r="T6" t="n">
        <v>0.00201</v>
      </c>
      <c r="U6" t="n">
        <v>0.00225</v>
      </c>
      <c r="V6" t="n">
        <v>0.00407</v>
      </c>
      <c r="W6" t="n">
        <v>0.00967</v>
      </c>
      <c r="X6" t="n">
        <v>0.00967</v>
      </c>
      <c r="Y6" t="n">
        <v>0.00201</v>
      </c>
      <c r="Z6" t="n">
        <v>0.00209</v>
      </c>
      <c r="AA6" t="n">
        <v>0.00209</v>
      </c>
      <c r="AB6" t="n">
        <v>0.2913313589324618</v>
      </c>
      <c r="AC6" t="n">
        <v>3.605106111645568</v>
      </c>
      <c r="AD6" t="n">
        <v>186.116</v>
      </c>
      <c r="AE6" t="n">
        <v>0.045</v>
      </c>
      <c r="AF6" t="n">
        <v>2842</v>
      </c>
      <c r="AG6" t="n">
        <v>7666</v>
      </c>
      <c r="AH6" t="n">
        <v>7947</v>
      </c>
      <c r="AI6" t="n">
        <v>8240</v>
      </c>
    </row>
    <row r="7" spans="1:39">
      <c r="B7" t="n">
        <v>34</v>
      </c>
      <c r="C7" t="n">
        <v>34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0.00609</v>
      </c>
      <c r="Q7" t="n">
        <v>0.00504</v>
      </c>
      <c r="R7" t="n">
        <v>0.01047</v>
      </c>
      <c r="S7" t="n">
        <v>0.00269</v>
      </c>
      <c r="T7" t="n">
        <v>0.00201</v>
      </c>
      <c r="U7" t="n">
        <v>0.00225</v>
      </c>
      <c r="V7" t="n">
        <v>0.00407</v>
      </c>
      <c r="W7" t="n">
        <v>0.00967</v>
      </c>
      <c r="X7" t="n">
        <v>0.00967</v>
      </c>
      <c r="Y7" t="n">
        <v>0.00201</v>
      </c>
      <c r="Z7" t="n">
        <v>0.00209</v>
      </c>
      <c r="AA7" t="n">
        <v>0.00209</v>
      </c>
      <c r="AB7" t="n">
        <v>0.2913313589324618</v>
      </c>
      <c r="AC7" t="n">
        <v>3.605106111645568</v>
      </c>
      <c r="AD7" t="n">
        <v>186.116</v>
      </c>
      <c r="AE7" t="n">
        <v>0.05</v>
      </c>
      <c r="AF7" t="n">
        <v>2734</v>
      </c>
      <c r="AG7" t="n">
        <v>6899</v>
      </c>
      <c r="AH7" t="n">
        <v>7153</v>
      </c>
      <c r="AI7" t="n">
        <v>7416</v>
      </c>
    </row>
    <row r="8" spans="1:39">
      <c r="B8" t="n">
        <v>34</v>
      </c>
      <c r="C8" t="n">
        <v>34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0.00609</v>
      </c>
      <c r="Q8" t="n">
        <v>0.00504</v>
      </c>
      <c r="R8" t="n">
        <v>0.01047</v>
      </c>
      <c r="S8" t="n">
        <v>0.00269</v>
      </c>
      <c r="T8" t="n">
        <v>0.00201</v>
      </c>
      <c r="U8" t="n">
        <v>0.00225</v>
      </c>
      <c r="V8" t="n">
        <v>0.00407</v>
      </c>
      <c r="W8" t="n">
        <v>0.00967</v>
      </c>
      <c r="X8" t="n">
        <v>0.00967</v>
      </c>
      <c r="Y8" t="n">
        <v>0.00201</v>
      </c>
      <c r="Z8" t="n">
        <v>0.00209</v>
      </c>
      <c r="AA8" t="n">
        <v>0.00209</v>
      </c>
      <c r="AB8" t="n">
        <v>0.2913313589324618</v>
      </c>
      <c r="AC8" t="n">
        <v>3.605106111645568</v>
      </c>
      <c r="AD8" t="n">
        <v>186.116</v>
      </c>
      <c r="AE8" t="n">
        <v>0.055</v>
      </c>
      <c r="AF8" t="n">
        <v>2631</v>
      </c>
      <c r="AG8" t="n">
        <v>6272</v>
      </c>
      <c r="AH8" t="n">
        <v>6502</v>
      </c>
      <c r="AI8" t="n">
        <v>6741</v>
      </c>
    </row>
    <row r="9" spans="1:39">
      <c r="B9" t="n">
        <v>34</v>
      </c>
      <c r="C9" t="n">
        <v>34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0.00609</v>
      </c>
      <c r="Q9" t="n">
        <v>0.00504</v>
      </c>
      <c r="R9" t="n">
        <v>0.01047</v>
      </c>
      <c r="S9" t="n">
        <v>0.00269</v>
      </c>
      <c r="T9" t="n">
        <v>0.00201</v>
      </c>
      <c r="U9" t="n">
        <v>0.00225</v>
      </c>
      <c r="V9" t="n">
        <v>0.00407</v>
      </c>
      <c r="W9" t="n">
        <v>0.00967</v>
      </c>
      <c r="X9" t="n">
        <v>0.00967</v>
      </c>
      <c r="Y9" t="n">
        <v>0.00201</v>
      </c>
      <c r="Z9" t="n">
        <v>0.00209</v>
      </c>
      <c r="AA9" t="n">
        <v>0.00209</v>
      </c>
      <c r="AB9" t="n">
        <v>0.2913313589324618</v>
      </c>
      <c r="AC9" t="n">
        <v>3.605106111645568</v>
      </c>
      <c r="AD9" t="n">
        <v>186.116</v>
      </c>
      <c r="AE9" t="n">
        <v>0.06</v>
      </c>
      <c r="AF9" t="n">
        <v>2534</v>
      </c>
      <c r="AG9" t="n">
        <v>5749</v>
      </c>
      <c r="AH9" t="n">
        <v>5961</v>
      </c>
      <c r="AI9" t="n">
        <v>6180</v>
      </c>
    </row>
    <row r="10" spans="1:39">
      <c r="B10" t="n">
        <v>34</v>
      </c>
      <c r="C10" t="n">
        <v>34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0.00609</v>
      </c>
      <c r="Q10" t="n">
        <v>0.00504</v>
      </c>
      <c r="R10" t="n">
        <v>0.01047</v>
      </c>
      <c r="S10" t="n">
        <v>0.00269</v>
      </c>
      <c r="T10" t="n">
        <v>0.00201</v>
      </c>
      <c r="U10" t="n">
        <v>0.00225</v>
      </c>
      <c r="V10" t="n">
        <v>0.00407</v>
      </c>
      <c r="W10" t="n">
        <v>0.00967</v>
      </c>
      <c r="X10" t="n">
        <v>0.00967</v>
      </c>
      <c r="Y10" t="n">
        <v>0.00201</v>
      </c>
      <c r="Z10" t="n">
        <v>0.00209</v>
      </c>
      <c r="AA10" t="n">
        <v>0.00209</v>
      </c>
      <c r="AB10" t="n">
        <v>0.2913313589324618</v>
      </c>
      <c r="AC10" t="n">
        <v>3.605106111645568</v>
      </c>
      <c r="AD10" t="n">
        <v>186.116</v>
      </c>
      <c r="AE10" t="n">
        <v>0.065</v>
      </c>
      <c r="AF10" t="n">
        <v>2442</v>
      </c>
      <c r="AG10" t="n">
        <v>5307</v>
      </c>
      <c r="AH10" t="n">
        <v>5502</v>
      </c>
      <c r="AI10" t="n">
        <v>5704</v>
      </c>
    </row>
    <row r="11" spans="1:39">
      <c r="B11" t="n">
        <v>34</v>
      </c>
      <c r="C11" t="n">
        <v>34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0.00609</v>
      </c>
      <c r="Q11" t="n">
        <v>0.00504</v>
      </c>
      <c r="R11" t="n">
        <v>0.01047</v>
      </c>
      <c r="S11" t="n">
        <v>0.00269</v>
      </c>
      <c r="T11" t="n">
        <v>0.00201</v>
      </c>
      <c r="U11" t="n">
        <v>0.00225</v>
      </c>
      <c r="V11" t="n">
        <v>0.00407</v>
      </c>
      <c r="W11" t="n">
        <v>0.00967</v>
      </c>
      <c r="X11" t="n">
        <v>0.00967</v>
      </c>
      <c r="Y11" t="n">
        <v>0.00201</v>
      </c>
      <c r="Z11" t="n">
        <v>0.00209</v>
      </c>
      <c r="AA11" t="n">
        <v>0.00209</v>
      </c>
      <c r="AB11" t="n">
        <v>0.2913313589324618</v>
      </c>
      <c r="AC11" t="n">
        <v>3.605106111645568</v>
      </c>
      <c r="AD11" t="n">
        <v>186.116</v>
      </c>
      <c r="AE11" t="n">
        <v>0.07000000000000001</v>
      </c>
      <c r="AF11" t="n">
        <v>2355</v>
      </c>
      <c r="AG11" t="n">
        <v>4928</v>
      </c>
      <c r="AH11" t="n">
        <v>5109</v>
      </c>
      <c r="AI11" t="n">
        <v>5297</v>
      </c>
    </row>
    <row r="12" spans="1:39">
      <c r="B12" t="n">
        <v>34</v>
      </c>
      <c r="C12" t="n">
        <v>34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0.00603</v>
      </c>
      <c r="Q12" t="n">
        <v>0.00499</v>
      </c>
      <c r="R12" t="n">
        <v>0.01035</v>
      </c>
      <c r="S12" t="n">
        <v>0.00266</v>
      </c>
      <c r="T12" t="n">
        <v>0.00201</v>
      </c>
      <c r="U12" t="n">
        <v>0.00223</v>
      </c>
      <c r="V12" t="n">
        <v>0.00402</v>
      </c>
      <c r="W12" t="n">
        <v>0.00957</v>
      </c>
      <c r="X12" t="n">
        <v>0.00957</v>
      </c>
      <c r="Y12" t="n">
        <v>0.00201</v>
      </c>
      <c r="Z12" t="n">
        <v>0.00207</v>
      </c>
      <c r="AA12" t="n">
        <v>0.00207</v>
      </c>
      <c r="AB12" t="n">
        <v>0.3032832924836601</v>
      </c>
      <c r="AC12" t="n">
        <v>4.065503803472806</v>
      </c>
      <c r="AD12" t="n">
        <v>186.116</v>
      </c>
      <c r="AE12" t="n">
        <v>0.03</v>
      </c>
      <c r="AF12" t="n">
        <v>2824</v>
      </c>
      <c r="AG12" t="n">
        <v>10342</v>
      </c>
      <c r="AH12" t="n">
        <v>10772</v>
      </c>
      <c r="AI12" t="n">
        <v>11219</v>
      </c>
    </row>
    <row r="13" spans="1:39">
      <c r="B13" t="n">
        <v>34</v>
      </c>
      <c r="C13" t="n">
        <v>34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0.00603</v>
      </c>
      <c r="Q13" t="n">
        <v>0.00499</v>
      </c>
      <c r="R13" t="n">
        <v>0.01035</v>
      </c>
      <c r="S13" t="n">
        <v>0.00266</v>
      </c>
      <c r="T13" t="n">
        <v>0.00201</v>
      </c>
      <c r="U13" t="n">
        <v>0.00223</v>
      </c>
      <c r="V13" t="n">
        <v>0.00402</v>
      </c>
      <c r="W13" t="n">
        <v>0.00957</v>
      </c>
      <c r="X13" t="n">
        <v>0.00957</v>
      </c>
      <c r="Y13" t="n">
        <v>0.00201</v>
      </c>
      <c r="Z13" t="n">
        <v>0.00207</v>
      </c>
      <c r="AA13" t="n">
        <v>0.00207</v>
      </c>
      <c r="AB13" t="n">
        <v>0.3032832924836601</v>
      </c>
      <c r="AC13" t="n">
        <v>4.065503803472806</v>
      </c>
      <c r="AD13" t="n">
        <v>186.116</v>
      </c>
      <c r="AE13" t="n">
        <v>0.035</v>
      </c>
      <c r="AF13" t="n">
        <v>2698</v>
      </c>
      <c r="AG13" t="n">
        <v>8865</v>
      </c>
      <c r="AH13" t="n">
        <v>9233</v>
      </c>
      <c r="AI13" t="n">
        <v>9617</v>
      </c>
    </row>
    <row r="14" spans="1:39">
      <c r="B14" t="n">
        <v>34</v>
      </c>
      <c r="C14" t="n">
        <v>34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0.00603</v>
      </c>
      <c r="Q14" t="n">
        <v>0.00499</v>
      </c>
      <c r="R14" t="n">
        <v>0.01035</v>
      </c>
      <c r="S14" t="n">
        <v>0.00266</v>
      </c>
      <c r="T14" t="n">
        <v>0.00201</v>
      </c>
      <c r="U14" t="n">
        <v>0.00223</v>
      </c>
      <c r="V14" t="n">
        <v>0.00402</v>
      </c>
      <c r="W14" t="n">
        <v>0.00957</v>
      </c>
      <c r="X14" t="n">
        <v>0.00957</v>
      </c>
      <c r="Y14" t="n">
        <v>0.00201</v>
      </c>
      <c r="Z14" t="n">
        <v>0.00207</v>
      </c>
      <c r="AA14" t="n">
        <v>0.00207</v>
      </c>
      <c r="AB14" t="n">
        <v>0.3032832924836601</v>
      </c>
      <c r="AC14" t="n">
        <v>4.065503803472806</v>
      </c>
      <c r="AD14" t="n">
        <v>186.116</v>
      </c>
      <c r="AE14" t="n">
        <v>0.04</v>
      </c>
      <c r="AF14" t="n">
        <v>2580</v>
      </c>
      <c r="AG14" t="n">
        <v>7757</v>
      </c>
      <c r="AH14" t="n">
        <v>8079</v>
      </c>
      <c r="AI14" t="n">
        <v>8414</v>
      </c>
    </row>
    <row r="15" spans="1:39">
      <c r="B15" t="n">
        <v>34</v>
      </c>
      <c r="C15" t="n">
        <v>34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0.00603</v>
      </c>
      <c r="Q15" t="n">
        <v>0.00499</v>
      </c>
      <c r="R15" t="n">
        <v>0.01035</v>
      </c>
      <c r="S15" t="n">
        <v>0.00266</v>
      </c>
      <c r="T15" t="n">
        <v>0.00201</v>
      </c>
      <c r="U15" t="n">
        <v>0.00223</v>
      </c>
      <c r="V15" t="n">
        <v>0.00402</v>
      </c>
      <c r="W15" t="n">
        <v>0.00957</v>
      </c>
      <c r="X15" t="n">
        <v>0.00957</v>
      </c>
      <c r="Y15" t="n">
        <v>0.00201</v>
      </c>
      <c r="Z15" t="n">
        <v>0.00207</v>
      </c>
      <c r="AA15" t="n">
        <v>0.00207</v>
      </c>
      <c r="AB15" t="n">
        <v>0.3032832924836601</v>
      </c>
      <c r="AC15" t="n">
        <v>4.065503803472806</v>
      </c>
      <c r="AD15" t="n">
        <v>186.116</v>
      </c>
      <c r="AE15" t="n">
        <v>0.045</v>
      </c>
      <c r="AF15" t="n">
        <v>2469</v>
      </c>
      <c r="AG15" t="n">
        <v>6895</v>
      </c>
      <c r="AH15" t="n">
        <v>7181</v>
      </c>
      <c r="AI15" t="n">
        <v>7480</v>
      </c>
    </row>
    <row r="16" spans="1:39">
      <c r="B16" t="n">
        <v>34</v>
      </c>
      <c r="C16" t="n">
        <v>34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0.00603</v>
      </c>
      <c r="Q16" t="n">
        <v>0.00499</v>
      </c>
      <c r="R16" t="n">
        <v>0.01035</v>
      </c>
      <c r="S16" t="n">
        <v>0.00266</v>
      </c>
      <c r="T16" t="n">
        <v>0.00201</v>
      </c>
      <c r="U16" t="n">
        <v>0.00223</v>
      </c>
      <c r="V16" t="n">
        <v>0.00402</v>
      </c>
      <c r="W16" t="n">
        <v>0.00957</v>
      </c>
      <c r="X16" t="n">
        <v>0.00957</v>
      </c>
      <c r="Y16" t="n">
        <v>0.00201</v>
      </c>
      <c r="Z16" t="n">
        <v>0.00207</v>
      </c>
      <c r="AA16" t="n">
        <v>0.00207</v>
      </c>
      <c r="AB16" t="n">
        <v>0.3032832924836601</v>
      </c>
      <c r="AC16" t="n">
        <v>4.065503803472806</v>
      </c>
      <c r="AD16" t="n">
        <v>186.116</v>
      </c>
      <c r="AE16" t="n">
        <v>0.05</v>
      </c>
      <c r="AF16" t="n">
        <v>2366</v>
      </c>
      <c r="AG16" t="n">
        <v>6205</v>
      </c>
      <c r="AH16" t="n">
        <v>6463</v>
      </c>
      <c r="AI16" t="n">
        <v>6732</v>
      </c>
    </row>
    <row r="17" spans="1:39">
      <c r="B17" t="n">
        <v>34</v>
      </c>
      <c r="C17" t="n">
        <v>34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0.00603</v>
      </c>
      <c r="Q17" t="n">
        <v>0.00499</v>
      </c>
      <c r="R17" t="n">
        <v>0.01035</v>
      </c>
      <c r="S17" t="n">
        <v>0.00266</v>
      </c>
      <c r="T17" t="n">
        <v>0.00201</v>
      </c>
      <c r="U17" t="n">
        <v>0.00223</v>
      </c>
      <c r="V17" t="n">
        <v>0.00402</v>
      </c>
      <c r="W17" t="n">
        <v>0.00957</v>
      </c>
      <c r="X17" t="n">
        <v>0.00957</v>
      </c>
      <c r="Y17" t="n">
        <v>0.00201</v>
      </c>
      <c r="Z17" t="n">
        <v>0.00207</v>
      </c>
      <c r="AA17" t="n">
        <v>0.00207</v>
      </c>
      <c r="AB17" t="n">
        <v>0.3032832924836601</v>
      </c>
      <c r="AC17" t="n">
        <v>4.065503803472806</v>
      </c>
      <c r="AD17" t="n">
        <v>186.116</v>
      </c>
      <c r="AE17" t="n">
        <v>0.055</v>
      </c>
      <c r="AF17" t="n">
        <v>2268</v>
      </c>
      <c r="AG17" t="n">
        <v>5641</v>
      </c>
      <c r="AH17" t="n">
        <v>5876</v>
      </c>
      <c r="AI17" t="n">
        <v>6120</v>
      </c>
    </row>
    <row r="18" spans="1:39">
      <c r="B18" t="n">
        <v>34</v>
      </c>
      <c r="C18" t="n">
        <v>34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0.00603</v>
      </c>
      <c r="Q18" t="n">
        <v>0.00499</v>
      </c>
      <c r="R18" t="n">
        <v>0.01035</v>
      </c>
      <c r="S18" t="n">
        <v>0.00266</v>
      </c>
      <c r="T18" t="n">
        <v>0.00201</v>
      </c>
      <c r="U18" t="n">
        <v>0.00223</v>
      </c>
      <c r="V18" t="n">
        <v>0.00402</v>
      </c>
      <c r="W18" t="n">
        <v>0.00957</v>
      </c>
      <c r="X18" t="n">
        <v>0.00957</v>
      </c>
      <c r="Y18" t="n">
        <v>0.00201</v>
      </c>
      <c r="Z18" t="n">
        <v>0.00207</v>
      </c>
      <c r="AA18" t="n">
        <v>0.00207</v>
      </c>
      <c r="AB18" t="n">
        <v>0.3032832924836601</v>
      </c>
      <c r="AC18" t="n">
        <v>4.065503803472806</v>
      </c>
      <c r="AD18" t="n">
        <v>186.116</v>
      </c>
      <c r="AE18" t="n">
        <v>0.06</v>
      </c>
      <c r="AF18" t="n">
        <v>2176</v>
      </c>
      <c r="AG18" t="n">
        <v>5171</v>
      </c>
      <c r="AH18" t="n">
        <v>5386</v>
      </c>
      <c r="AI18" t="n">
        <v>5610</v>
      </c>
    </row>
    <row r="19" spans="1:39">
      <c r="B19" t="n">
        <v>34</v>
      </c>
      <c r="C19" t="n">
        <v>34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0.00603</v>
      </c>
      <c r="Q19" t="n">
        <v>0.00499</v>
      </c>
      <c r="R19" t="n">
        <v>0.01035</v>
      </c>
      <c r="S19" t="n">
        <v>0.00266</v>
      </c>
      <c r="T19" t="n">
        <v>0.00201</v>
      </c>
      <c r="U19" t="n">
        <v>0.00223</v>
      </c>
      <c r="V19" t="n">
        <v>0.00402</v>
      </c>
      <c r="W19" t="n">
        <v>0.00957</v>
      </c>
      <c r="X19" t="n">
        <v>0.00957</v>
      </c>
      <c r="Y19" t="n">
        <v>0.00201</v>
      </c>
      <c r="Z19" t="n">
        <v>0.00207</v>
      </c>
      <c r="AA19" t="n">
        <v>0.00207</v>
      </c>
      <c r="AB19" t="n">
        <v>0.3032832924836601</v>
      </c>
      <c r="AC19" t="n">
        <v>4.065503803472806</v>
      </c>
      <c r="AD19" t="n">
        <v>186.116</v>
      </c>
      <c r="AE19" t="n">
        <v>0.065</v>
      </c>
      <c r="AF19" t="n">
        <v>2090</v>
      </c>
      <c r="AG19" t="n">
        <v>4773</v>
      </c>
      <c r="AH19" t="n">
        <v>4972</v>
      </c>
      <c r="AI19" t="n">
        <v>5178</v>
      </c>
    </row>
    <row r="20" spans="1:39">
      <c r="B20" t="n">
        <v>34</v>
      </c>
      <c r="C20" t="n">
        <v>34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0.00603</v>
      </c>
      <c r="Q20" t="n">
        <v>0.00499</v>
      </c>
      <c r="R20" t="n">
        <v>0.01035</v>
      </c>
      <c r="S20" t="n">
        <v>0.00266</v>
      </c>
      <c r="T20" t="n">
        <v>0.00201</v>
      </c>
      <c r="U20" t="n">
        <v>0.00223</v>
      </c>
      <c r="V20" t="n">
        <v>0.00402</v>
      </c>
      <c r="W20" t="n">
        <v>0.00957</v>
      </c>
      <c r="X20" t="n">
        <v>0.00957</v>
      </c>
      <c r="Y20" t="n">
        <v>0.00201</v>
      </c>
      <c r="Z20" t="n">
        <v>0.00207</v>
      </c>
      <c r="AA20" t="n">
        <v>0.00207</v>
      </c>
      <c r="AB20" t="n">
        <v>0.3032832924836601</v>
      </c>
      <c r="AC20" t="n">
        <v>4.065503803472806</v>
      </c>
      <c r="AD20" t="n">
        <v>186.116</v>
      </c>
      <c r="AE20" t="n">
        <v>0.07000000000000001</v>
      </c>
      <c r="AF20" t="n">
        <v>2008</v>
      </c>
      <c r="AG20" t="n">
        <v>4432</v>
      </c>
      <c r="AH20" t="n">
        <v>4617</v>
      </c>
      <c r="AI20" t="n">
        <v>4808</v>
      </c>
    </row>
    <row r="21" spans="1:39">
      <c r="B21" t="n">
        <v>34</v>
      </c>
      <c r="C21" t="n">
        <v>34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0.00597</v>
      </c>
      <c r="Q21" t="n">
        <v>0.00494</v>
      </c>
      <c r="R21" t="n">
        <v>0.01025</v>
      </c>
      <c r="S21" t="n">
        <v>0.00263</v>
      </c>
      <c r="T21" t="n">
        <v>0.00201</v>
      </c>
      <c r="U21" t="n">
        <v>0.00221</v>
      </c>
      <c r="V21" t="n">
        <v>0.00398</v>
      </c>
      <c r="W21" t="n">
        <v>0.00946</v>
      </c>
      <c r="X21" t="n">
        <v>0.00946</v>
      </c>
      <c r="Y21" t="n">
        <v>0.00201</v>
      </c>
      <c r="Z21" t="n">
        <v>0.00205</v>
      </c>
      <c r="AA21" t="n">
        <v>0.00205</v>
      </c>
      <c r="AB21" t="n">
        <v>0.3170700571895425</v>
      </c>
      <c r="AC21" t="n">
        <v>4.156882455306332</v>
      </c>
      <c r="AD21" t="n">
        <v>186.116</v>
      </c>
      <c r="AE21" t="n">
        <v>0.03</v>
      </c>
      <c r="AF21" t="n">
        <v>2758</v>
      </c>
      <c r="AG21" t="n">
        <v>10138</v>
      </c>
      <c r="AH21" t="n">
        <v>10569</v>
      </c>
      <c r="AI21" t="n">
        <v>11018</v>
      </c>
    </row>
    <row r="22" spans="1:39">
      <c r="B22" t="n">
        <v>34</v>
      </c>
      <c r="C22" t="n">
        <v>34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0.00597</v>
      </c>
      <c r="Q22" t="n">
        <v>0.00494</v>
      </c>
      <c r="R22" t="n">
        <v>0.01025</v>
      </c>
      <c r="S22" t="n">
        <v>0.00263</v>
      </c>
      <c r="T22" t="n">
        <v>0.00201</v>
      </c>
      <c r="U22" t="n">
        <v>0.00221</v>
      </c>
      <c r="V22" t="n">
        <v>0.00398</v>
      </c>
      <c r="W22" t="n">
        <v>0.00946</v>
      </c>
      <c r="X22" t="n">
        <v>0.00946</v>
      </c>
      <c r="Y22" t="n">
        <v>0.00201</v>
      </c>
      <c r="Z22" t="n">
        <v>0.00205</v>
      </c>
      <c r="AA22" t="n">
        <v>0.00205</v>
      </c>
      <c r="AB22" t="n">
        <v>0.3170700571895425</v>
      </c>
      <c r="AC22" t="n">
        <v>4.156882455306332</v>
      </c>
      <c r="AD22" t="n">
        <v>186.116</v>
      </c>
      <c r="AE22" t="n">
        <v>0.035</v>
      </c>
      <c r="AF22" t="n">
        <v>2633</v>
      </c>
      <c r="AG22" t="n">
        <v>8690</v>
      </c>
      <c r="AH22" t="n">
        <v>9059</v>
      </c>
      <c r="AI22" t="n">
        <v>9444</v>
      </c>
    </row>
    <row r="23" spans="1:39">
      <c r="B23" t="n">
        <v>34</v>
      </c>
      <c r="C23" t="n">
        <v>34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0.00597</v>
      </c>
      <c r="Q23" t="n">
        <v>0.00494</v>
      </c>
      <c r="R23" t="n">
        <v>0.01025</v>
      </c>
      <c r="S23" t="n">
        <v>0.00263</v>
      </c>
      <c r="T23" t="n">
        <v>0.00201</v>
      </c>
      <c r="U23" t="n">
        <v>0.00221</v>
      </c>
      <c r="V23" t="n">
        <v>0.00398</v>
      </c>
      <c r="W23" t="n">
        <v>0.00946</v>
      </c>
      <c r="X23" t="n">
        <v>0.00946</v>
      </c>
      <c r="Y23" t="n">
        <v>0.00201</v>
      </c>
      <c r="Z23" t="n">
        <v>0.00205</v>
      </c>
      <c r="AA23" t="n">
        <v>0.00205</v>
      </c>
      <c r="AB23" t="n">
        <v>0.3170700571895425</v>
      </c>
      <c r="AC23" t="n">
        <v>4.156882455306332</v>
      </c>
      <c r="AD23" t="n">
        <v>186.116</v>
      </c>
      <c r="AE23" t="n">
        <v>0.04</v>
      </c>
      <c r="AF23" t="n">
        <v>2516</v>
      </c>
      <c r="AG23" t="n">
        <v>7604</v>
      </c>
      <c r="AH23" t="n">
        <v>7927</v>
      </c>
      <c r="AI23" t="n">
        <v>8263</v>
      </c>
    </row>
    <row r="24" spans="1:39">
      <c r="B24" t="n">
        <v>34</v>
      </c>
      <c r="C24" t="n">
        <v>34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0.00597</v>
      </c>
      <c r="Q24" t="n">
        <v>0.00494</v>
      </c>
      <c r="R24" t="n">
        <v>0.01025</v>
      </c>
      <c r="S24" t="n">
        <v>0.00263</v>
      </c>
      <c r="T24" t="n">
        <v>0.00201</v>
      </c>
      <c r="U24" t="n">
        <v>0.00221</v>
      </c>
      <c r="V24" t="n">
        <v>0.00398</v>
      </c>
      <c r="W24" t="n">
        <v>0.00946</v>
      </c>
      <c r="X24" t="n">
        <v>0.00946</v>
      </c>
      <c r="Y24" t="n">
        <v>0.00201</v>
      </c>
      <c r="Z24" t="n">
        <v>0.00205</v>
      </c>
      <c r="AA24" t="n">
        <v>0.00205</v>
      </c>
      <c r="AB24" t="n">
        <v>0.3170700571895425</v>
      </c>
      <c r="AC24" t="n">
        <v>4.156882455306332</v>
      </c>
      <c r="AD24" t="n">
        <v>186.116</v>
      </c>
      <c r="AE24" t="n">
        <v>0.045</v>
      </c>
      <c r="AF24" t="n">
        <v>2406</v>
      </c>
      <c r="AG24" t="n">
        <v>6759</v>
      </c>
      <c r="AH24" t="n">
        <v>7046</v>
      </c>
      <c r="AI24" t="n">
        <v>7345</v>
      </c>
    </row>
    <row r="25" spans="1:39"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0.00597</v>
      </c>
      <c r="Q25" t="n">
        <v>0.00494</v>
      </c>
      <c r="R25" t="n">
        <v>0.01025</v>
      </c>
      <c r="S25" t="n">
        <v>0.00263</v>
      </c>
      <c r="T25" t="n">
        <v>0.00201</v>
      </c>
      <c r="U25" t="n">
        <v>0.00221</v>
      </c>
      <c r="V25" t="n">
        <v>0.00398</v>
      </c>
      <c r="W25" t="n">
        <v>0.00946</v>
      </c>
      <c r="X25" t="n">
        <v>0.00946</v>
      </c>
      <c r="Y25" t="n">
        <v>0.00201</v>
      </c>
      <c r="Z25" t="n">
        <v>0.00205</v>
      </c>
      <c r="AA25" t="n">
        <v>0.00205</v>
      </c>
      <c r="AB25" t="n">
        <v>0.3170700571895425</v>
      </c>
      <c r="AC25" t="n">
        <v>4.156882455306332</v>
      </c>
      <c r="AD25" t="n">
        <v>186.116</v>
      </c>
      <c r="AE25" t="n">
        <v>0.05</v>
      </c>
      <c r="AF25" t="n">
        <v>2303</v>
      </c>
      <c r="AG25" t="n">
        <v>6083</v>
      </c>
      <c r="AH25" t="n">
        <v>6341</v>
      </c>
      <c r="AI25" t="n">
        <v>6611</v>
      </c>
    </row>
    <row r="26" spans="1:39">
      <c r="B26" t="n">
        <v>34</v>
      </c>
      <c r="C26" t="n">
        <v>34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0.00597</v>
      </c>
      <c r="Q26" t="n">
        <v>0.00494</v>
      </c>
      <c r="R26" t="n">
        <v>0.01025</v>
      </c>
      <c r="S26" t="n">
        <v>0.00263</v>
      </c>
      <c r="T26" t="n">
        <v>0.00201</v>
      </c>
      <c r="U26" t="n">
        <v>0.00221</v>
      </c>
      <c r="V26" t="n">
        <v>0.00398</v>
      </c>
      <c r="W26" t="n">
        <v>0.00946</v>
      </c>
      <c r="X26" t="n">
        <v>0.00946</v>
      </c>
      <c r="Y26" t="n">
        <v>0.00201</v>
      </c>
      <c r="Z26" t="n">
        <v>0.00205</v>
      </c>
      <c r="AA26" t="n">
        <v>0.00205</v>
      </c>
      <c r="AB26" t="n">
        <v>0.3170700571895425</v>
      </c>
      <c r="AC26" t="n">
        <v>4.156882455306332</v>
      </c>
      <c r="AD26" t="n">
        <v>186.116</v>
      </c>
      <c r="AE26" t="n">
        <v>0.055</v>
      </c>
      <c r="AF26" t="n">
        <v>2206</v>
      </c>
      <c r="AG26" t="n">
        <v>5530</v>
      </c>
      <c r="AH26" t="n">
        <v>5765</v>
      </c>
      <c r="AI26" t="n">
        <v>6010</v>
      </c>
    </row>
    <row r="27" spans="1:39">
      <c r="B27" t="n">
        <v>34</v>
      </c>
      <c r="C27" t="n">
        <v>34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0.00597</v>
      </c>
      <c r="Q27" t="n">
        <v>0.00494</v>
      </c>
      <c r="R27" t="n">
        <v>0.01025</v>
      </c>
      <c r="S27" t="n">
        <v>0.00263</v>
      </c>
      <c r="T27" t="n">
        <v>0.00201</v>
      </c>
      <c r="U27" t="n">
        <v>0.00221</v>
      </c>
      <c r="V27" t="n">
        <v>0.00398</v>
      </c>
      <c r="W27" t="n">
        <v>0.00946</v>
      </c>
      <c r="X27" t="n">
        <v>0.00946</v>
      </c>
      <c r="Y27" t="n">
        <v>0.00201</v>
      </c>
      <c r="Z27" t="n">
        <v>0.00205</v>
      </c>
      <c r="AA27" t="n">
        <v>0.00205</v>
      </c>
      <c r="AB27" t="n">
        <v>0.3170700571895425</v>
      </c>
      <c r="AC27" t="n">
        <v>4.156882455306332</v>
      </c>
      <c r="AD27" t="n">
        <v>186.116</v>
      </c>
      <c r="AE27" t="n">
        <v>0.06</v>
      </c>
      <c r="AF27" t="n">
        <v>2115</v>
      </c>
      <c r="AG27" t="n">
        <v>5069</v>
      </c>
      <c r="AH27" t="n">
        <v>5284</v>
      </c>
      <c r="AI27" t="n">
        <v>5509</v>
      </c>
    </row>
    <row r="28" spans="1:39">
      <c r="B28" t="n">
        <v>34</v>
      </c>
      <c r="C28" t="n">
        <v>34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0.00597</v>
      </c>
      <c r="Q28" t="n">
        <v>0.00494</v>
      </c>
      <c r="R28" t="n">
        <v>0.01025</v>
      </c>
      <c r="S28" t="n">
        <v>0.00263</v>
      </c>
      <c r="T28" t="n">
        <v>0.00201</v>
      </c>
      <c r="U28" t="n">
        <v>0.00221</v>
      </c>
      <c r="V28" t="n">
        <v>0.00398</v>
      </c>
      <c r="W28" t="n">
        <v>0.00946</v>
      </c>
      <c r="X28" t="n">
        <v>0.00946</v>
      </c>
      <c r="Y28" t="n">
        <v>0.00201</v>
      </c>
      <c r="Z28" t="n">
        <v>0.00205</v>
      </c>
      <c r="AA28" t="n">
        <v>0.00205</v>
      </c>
      <c r="AB28" t="n">
        <v>0.3170700571895425</v>
      </c>
      <c r="AC28" t="n">
        <v>4.156882455306332</v>
      </c>
      <c r="AD28" t="n">
        <v>186.116</v>
      </c>
      <c r="AE28" t="n">
        <v>0.065</v>
      </c>
      <c r="AF28" t="n">
        <v>2030</v>
      </c>
      <c r="AG28" t="n">
        <v>4679</v>
      </c>
      <c r="AH28" t="n">
        <v>4878</v>
      </c>
      <c r="AI28" t="n">
        <v>5085</v>
      </c>
    </row>
    <row r="29" spans="1:39">
      <c r="B29" t="n">
        <v>34</v>
      </c>
      <c r="C29" t="n">
        <v>34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0.00597</v>
      </c>
      <c r="Q29" t="n">
        <v>0.00494</v>
      </c>
      <c r="R29" t="n">
        <v>0.01025</v>
      </c>
      <c r="S29" t="n">
        <v>0.00263</v>
      </c>
      <c r="T29" t="n">
        <v>0.00201</v>
      </c>
      <c r="U29" t="n">
        <v>0.00221</v>
      </c>
      <c r="V29" t="n">
        <v>0.00398</v>
      </c>
      <c r="W29" t="n">
        <v>0.00946</v>
      </c>
      <c r="X29" t="n">
        <v>0.00946</v>
      </c>
      <c r="Y29" t="n">
        <v>0.00201</v>
      </c>
      <c r="Z29" t="n">
        <v>0.00205</v>
      </c>
      <c r="AA29" t="n">
        <v>0.00205</v>
      </c>
      <c r="AB29" t="n">
        <v>0.3170700571895425</v>
      </c>
      <c r="AC29" t="n">
        <v>4.156882455306332</v>
      </c>
      <c r="AD29" t="n">
        <v>186.116</v>
      </c>
      <c r="AE29" t="n">
        <v>0.07000000000000001</v>
      </c>
      <c r="AF29" t="n">
        <v>1950</v>
      </c>
      <c r="AG29" t="n">
        <v>4345</v>
      </c>
      <c r="AH29" t="n">
        <v>4529</v>
      </c>
      <c r="AI29" t="n">
        <v>4722</v>
      </c>
    </row>
    <row r="30" spans="1:39">
      <c r="B30" t="n">
        <v>34</v>
      </c>
      <c r="C30" t="n">
        <v>34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0.00591</v>
      </c>
      <c r="Q30" t="n">
        <v>0.00489</v>
      </c>
      <c r="R30" t="n">
        <v>0.01013</v>
      </c>
      <c r="S30" t="n">
        <v>0.0026</v>
      </c>
      <c r="T30" t="n">
        <v>0.00201</v>
      </c>
      <c r="U30" t="n">
        <v>0.00218</v>
      </c>
      <c r="V30" t="n">
        <v>0.00393</v>
      </c>
      <c r="W30" t="n">
        <v>0.00936</v>
      </c>
      <c r="X30" t="n">
        <v>0.00936</v>
      </c>
      <c r="Y30" t="n">
        <v>0.00201</v>
      </c>
      <c r="Z30" t="n">
        <v>0.00202</v>
      </c>
      <c r="AA30" t="n">
        <v>0.00202</v>
      </c>
      <c r="AB30" t="n">
        <v>0.3342294730392156</v>
      </c>
      <c r="AC30" t="n">
        <v>4.267882956497933</v>
      </c>
      <c r="AD30" t="n">
        <v>186.116</v>
      </c>
      <c r="AE30" t="n">
        <v>0.03</v>
      </c>
      <c r="AF30" t="n">
        <v>2681</v>
      </c>
      <c r="AG30" t="n">
        <v>9897</v>
      </c>
      <c r="AH30" t="n">
        <v>10329</v>
      </c>
      <c r="AI30" t="n">
        <v>10780</v>
      </c>
    </row>
    <row r="31" spans="1:39">
      <c r="B31" t="n">
        <v>34</v>
      </c>
      <c r="C31" t="n">
        <v>34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0.00591</v>
      </c>
      <c r="Q31" t="n">
        <v>0.00489</v>
      </c>
      <c r="R31" t="n">
        <v>0.01013</v>
      </c>
      <c r="S31" t="n">
        <v>0.0026</v>
      </c>
      <c r="T31" t="n">
        <v>0.00201</v>
      </c>
      <c r="U31" t="n">
        <v>0.00218</v>
      </c>
      <c r="V31" t="n">
        <v>0.00393</v>
      </c>
      <c r="W31" t="n">
        <v>0.00936</v>
      </c>
      <c r="X31" t="n">
        <v>0.00936</v>
      </c>
      <c r="Y31" t="n">
        <v>0.00201</v>
      </c>
      <c r="Z31" t="n">
        <v>0.00202</v>
      </c>
      <c r="AA31" t="n">
        <v>0.00202</v>
      </c>
      <c r="AB31" t="n">
        <v>0.3342294730392156</v>
      </c>
      <c r="AC31" t="n">
        <v>4.267882956497933</v>
      </c>
      <c r="AD31" t="n">
        <v>186.116</v>
      </c>
      <c r="AE31" t="n">
        <v>0.035</v>
      </c>
      <c r="AF31" t="n">
        <v>2557</v>
      </c>
      <c r="AG31" t="n">
        <v>8483</v>
      </c>
      <c r="AH31" t="n">
        <v>8853</v>
      </c>
      <c r="AI31" t="n">
        <v>9240</v>
      </c>
    </row>
    <row r="32" spans="1:39">
      <c r="B32" t="n">
        <v>34</v>
      </c>
      <c r="C32" t="n">
        <v>34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0.00591</v>
      </c>
      <c r="Q32" t="n">
        <v>0.00489</v>
      </c>
      <c r="R32" t="n">
        <v>0.01013</v>
      </c>
      <c r="S32" t="n">
        <v>0.0026</v>
      </c>
      <c r="T32" t="n">
        <v>0.00201</v>
      </c>
      <c r="U32" t="n">
        <v>0.00218</v>
      </c>
      <c r="V32" t="n">
        <v>0.00393</v>
      </c>
      <c r="W32" t="n">
        <v>0.00936</v>
      </c>
      <c r="X32" t="n">
        <v>0.00936</v>
      </c>
      <c r="Y32" t="n">
        <v>0.00201</v>
      </c>
      <c r="Z32" t="n">
        <v>0.00202</v>
      </c>
      <c r="AA32" t="n">
        <v>0.00202</v>
      </c>
      <c r="AB32" t="n">
        <v>0.3342294730392156</v>
      </c>
      <c r="AC32" t="n">
        <v>4.267882956497933</v>
      </c>
      <c r="AD32" t="n">
        <v>186.116</v>
      </c>
      <c r="AE32" t="n">
        <v>0.04</v>
      </c>
      <c r="AF32" t="n">
        <v>2440</v>
      </c>
      <c r="AG32" t="n">
        <v>7423</v>
      </c>
      <c r="AH32" t="n">
        <v>7747</v>
      </c>
      <c r="AI32" t="n">
        <v>8085</v>
      </c>
    </row>
    <row r="33" spans="1:39">
      <c r="B33" t="n">
        <v>34</v>
      </c>
      <c r="C33" t="n">
        <v>34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0.00591</v>
      </c>
      <c r="Q33" t="n">
        <v>0.00489</v>
      </c>
      <c r="R33" t="n">
        <v>0.01013</v>
      </c>
      <c r="S33" t="n">
        <v>0.0026</v>
      </c>
      <c r="T33" t="n">
        <v>0.00201</v>
      </c>
      <c r="U33" t="n">
        <v>0.00218</v>
      </c>
      <c r="V33" t="n">
        <v>0.00393</v>
      </c>
      <c r="W33" t="n">
        <v>0.00936</v>
      </c>
      <c r="X33" t="n">
        <v>0.00936</v>
      </c>
      <c r="Y33" t="n">
        <v>0.00201</v>
      </c>
      <c r="Z33" t="n">
        <v>0.00202</v>
      </c>
      <c r="AA33" t="n">
        <v>0.00202</v>
      </c>
      <c r="AB33" t="n">
        <v>0.3342294730392156</v>
      </c>
      <c r="AC33" t="n">
        <v>4.267882956497933</v>
      </c>
      <c r="AD33" t="n">
        <v>186.116</v>
      </c>
      <c r="AE33" t="n">
        <v>0.045</v>
      </c>
      <c r="AF33" t="n">
        <v>2331</v>
      </c>
      <c r="AG33" t="n">
        <v>6598</v>
      </c>
      <c r="AH33" t="n">
        <v>6886</v>
      </c>
      <c r="AI33" t="n">
        <v>7186</v>
      </c>
    </row>
    <row r="34" spans="1:39">
      <c r="B34" t="n">
        <v>34</v>
      </c>
      <c r="C34" t="n">
        <v>34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0.00591</v>
      </c>
      <c r="Q34" t="n">
        <v>0.00489</v>
      </c>
      <c r="R34" t="n">
        <v>0.01013</v>
      </c>
      <c r="S34" t="n">
        <v>0.0026</v>
      </c>
      <c r="T34" t="n">
        <v>0.00201</v>
      </c>
      <c r="U34" t="n">
        <v>0.00218</v>
      </c>
      <c r="V34" t="n">
        <v>0.00393</v>
      </c>
      <c r="W34" t="n">
        <v>0.00936</v>
      </c>
      <c r="X34" t="n">
        <v>0.00936</v>
      </c>
      <c r="Y34" t="n">
        <v>0.00201</v>
      </c>
      <c r="Z34" t="n">
        <v>0.00202</v>
      </c>
      <c r="AA34" t="n">
        <v>0.00202</v>
      </c>
      <c r="AB34" t="n">
        <v>0.3342294730392156</v>
      </c>
      <c r="AC34" t="n">
        <v>4.267882956497933</v>
      </c>
      <c r="AD34" t="n">
        <v>186.116</v>
      </c>
      <c r="AE34" t="n">
        <v>0.05</v>
      </c>
      <c r="AF34" t="n">
        <v>2230</v>
      </c>
      <c r="AG34" t="n">
        <v>5938</v>
      </c>
      <c r="AH34" t="n">
        <v>6197</v>
      </c>
      <c r="AI34" t="n">
        <v>6468</v>
      </c>
    </row>
    <row r="35" spans="1:39">
      <c r="B35" t="n">
        <v>34</v>
      </c>
      <c r="C35" t="n">
        <v>34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0.00591</v>
      </c>
      <c r="Q35" t="n">
        <v>0.00489</v>
      </c>
      <c r="R35" t="n">
        <v>0.01013</v>
      </c>
      <c r="S35" t="n">
        <v>0.0026</v>
      </c>
      <c r="T35" t="n">
        <v>0.00201</v>
      </c>
      <c r="U35" t="n">
        <v>0.00218</v>
      </c>
      <c r="V35" t="n">
        <v>0.00393</v>
      </c>
      <c r="W35" t="n">
        <v>0.00936</v>
      </c>
      <c r="X35" t="n">
        <v>0.00936</v>
      </c>
      <c r="Y35" t="n">
        <v>0.00201</v>
      </c>
      <c r="Z35" t="n">
        <v>0.00202</v>
      </c>
      <c r="AA35" t="n">
        <v>0.00202</v>
      </c>
      <c r="AB35" t="n">
        <v>0.3342294730392156</v>
      </c>
      <c r="AC35" t="n">
        <v>4.267882956497933</v>
      </c>
      <c r="AD35" t="n">
        <v>186.116</v>
      </c>
      <c r="AE35" t="n">
        <v>0.055</v>
      </c>
      <c r="AF35" t="n">
        <v>2134</v>
      </c>
      <c r="AG35" t="n">
        <v>5398</v>
      </c>
      <c r="AH35" t="n">
        <v>5634</v>
      </c>
      <c r="AI35" t="n">
        <v>5880</v>
      </c>
    </row>
    <row r="36" spans="1:39">
      <c r="B36" t="n">
        <v>34</v>
      </c>
      <c r="C36" t="n">
        <v>34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0.00591</v>
      </c>
      <c r="Q36" t="n">
        <v>0.00489</v>
      </c>
      <c r="R36" t="n">
        <v>0.01013</v>
      </c>
      <c r="S36" t="n">
        <v>0.0026</v>
      </c>
      <c r="T36" t="n">
        <v>0.00201</v>
      </c>
      <c r="U36" t="n">
        <v>0.00218</v>
      </c>
      <c r="V36" t="n">
        <v>0.00393</v>
      </c>
      <c r="W36" t="n">
        <v>0.00936</v>
      </c>
      <c r="X36" t="n">
        <v>0.00936</v>
      </c>
      <c r="Y36" t="n">
        <v>0.00201</v>
      </c>
      <c r="Z36" t="n">
        <v>0.00202</v>
      </c>
      <c r="AA36" t="n">
        <v>0.00202</v>
      </c>
      <c r="AB36" t="n">
        <v>0.3342294730392156</v>
      </c>
      <c r="AC36" t="n">
        <v>4.267882956497933</v>
      </c>
      <c r="AD36" t="n">
        <v>186.116</v>
      </c>
      <c r="AE36" t="n">
        <v>0.06</v>
      </c>
      <c r="AF36" t="n">
        <v>2044</v>
      </c>
      <c r="AG36" t="n">
        <v>4949</v>
      </c>
      <c r="AH36" t="n">
        <v>5164</v>
      </c>
      <c r="AI36" t="n">
        <v>5390</v>
      </c>
    </row>
    <row r="37" spans="1:39">
      <c r="B37" t="n">
        <v>34</v>
      </c>
      <c r="C37" t="n">
        <v>34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0.00591</v>
      </c>
      <c r="Q37" t="n">
        <v>0.00489</v>
      </c>
      <c r="R37" t="n">
        <v>0.01013</v>
      </c>
      <c r="S37" t="n">
        <v>0.0026</v>
      </c>
      <c r="T37" t="n">
        <v>0.00201</v>
      </c>
      <c r="U37" t="n">
        <v>0.00218</v>
      </c>
      <c r="V37" t="n">
        <v>0.00393</v>
      </c>
      <c r="W37" t="n">
        <v>0.00936</v>
      </c>
      <c r="X37" t="n">
        <v>0.00936</v>
      </c>
      <c r="Y37" t="n">
        <v>0.00201</v>
      </c>
      <c r="Z37" t="n">
        <v>0.00202</v>
      </c>
      <c r="AA37" t="n">
        <v>0.00202</v>
      </c>
      <c r="AB37" t="n">
        <v>0.3342294730392156</v>
      </c>
      <c r="AC37" t="n">
        <v>4.267882956497933</v>
      </c>
      <c r="AD37" t="n">
        <v>186.116</v>
      </c>
      <c r="AE37" t="n">
        <v>0.065</v>
      </c>
      <c r="AF37" t="n">
        <v>1960</v>
      </c>
      <c r="AG37" t="n">
        <v>4568</v>
      </c>
      <c r="AH37" t="n">
        <v>4767</v>
      </c>
      <c r="AI37" t="n">
        <v>4975</v>
      </c>
    </row>
    <row r="38" spans="1:39">
      <c r="B38" t="n">
        <v>34</v>
      </c>
      <c r="C38" t="n">
        <v>34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0.00591</v>
      </c>
      <c r="Q38" t="n">
        <v>0.00489</v>
      </c>
      <c r="R38" t="n">
        <v>0.01013</v>
      </c>
      <c r="S38" t="n">
        <v>0.0026</v>
      </c>
      <c r="T38" t="n">
        <v>0.00201</v>
      </c>
      <c r="U38" t="n">
        <v>0.00218</v>
      </c>
      <c r="V38" t="n">
        <v>0.00393</v>
      </c>
      <c r="W38" t="n">
        <v>0.00936</v>
      </c>
      <c r="X38" t="n">
        <v>0.00936</v>
      </c>
      <c r="Y38" t="n">
        <v>0.00201</v>
      </c>
      <c r="Z38" t="n">
        <v>0.00202</v>
      </c>
      <c r="AA38" t="n">
        <v>0.00202</v>
      </c>
      <c r="AB38" t="n">
        <v>0.3342294730392156</v>
      </c>
      <c r="AC38" t="n">
        <v>4.267882956497933</v>
      </c>
      <c r="AD38" t="n">
        <v>186.116</v>
      </c>
      <c r="AE38" t="n">
        <v>0.07000000000000001</v>
      </c>
      <c r="AF38" t="n">
        <v>1881</v>
      </c>
      <c r="AG38" t="n">
        <v>4242</v>
      </c>
      <c r="AH38" t="n">
        <v>4427</v>
      </c>
      <c r="AI38" t="n">
        <v>4620</v>
      </c>
    </row>
    <row r="39" spans="1:39">
      <c r="B39" t="n">
        <v>34</v>
      </c>
      <c r="C39" t="n">
        <v>34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0.00583</v>
      </c>
      <c r="Q39" t="n">
        <v>0.00483</v>
      </c>
      <c r="R39" t="n">
        <v>0.01002</v>
      </c>
      <c r="S39" t="n">
        <v>0.00257</v>
      </c>
      <c r="T39" t="n">
        <v>0.00201</v>
      </c>
      <c r="U39" t="n">
        <v>0.00216</v>
      </c>
      <c r="V39" t="n">
        <v>0.00388</v>
      </c>
      <c r="W39" t="n">
        <v>0.00925</v>
      </c>
      <c r="X39" t="n">
        <v>0.00925</v>
      </c>
      <c r="Y39" t="n">
        <v>0.00201</v>
      </c>
      <c r="Z39" t="n">
        <v>0.00201</v>
      </c>
      <c r="AA39" t="n">
        <v>0.00201</v>
      </c>
      <c r="AB39" t="n">
        <v>0.3582150394880174</v>
      </c>
      <c r="AC39" t="n">
        <v>4.418369541534777</v>
      </c>
      <c r="AD39" t="n">
        <v>186.116</v>
      </c>
      <c r="AE39" t="n">
        <v>0.03</v>
      </c>
      <c r="AF39" t="n">
        <v>2582</v>
      </c>
      <c r="AG39" t="n">
        <v>9583</v>
      </c>
      <c r="AH39" t="n">
        <v>10016</v>
      </c>
      <c r="AI39" t="n">
        <v>10469</v>
      </c>
    </row>
    <row r="40" spans="1:39">
      <c r="B40" t="n">
        <v>34</v>
      </c>
      <c r="C40" t="n">
        <v>34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0.00583</v>
      </c>
      <c r="Q40" t="n">
        <v>0.00483</v>
      </c>
      <c r="R40" t="n">
        <v>0.01002</v>
      </c>
      <c r="S40" t="n">
        <v>0.00257</v>
      </c>
      <c r="T40" t="n">
        <v>0.00201</v>
      </c>
      <c r="U40" t="n">
        <v>0.00216</v>
      </c>
      <c r="V40" t="n">
        <v>0.00388</v>
      </c>
      <c r="W40" t="n">
        <v>0.00925</v>
      </c>
      <c r="X40" t="n">
        <v>0.00925</v>
      </c>
      <c r="Y40" t="n">
        <v>0.00201</v>
      </c>
      <c r="Z40" t="n">
        <v>0.00201</v>
      </c>
      <c r="AA40" t="n">
        <v>0.00201</v>
      </c>
      <c r="AB40" t="n">
        <v>0.3582150394880174</v>
      </c>
      <c r="AC40" t="n">
        <v>4.418369541534777</v>
      </c>
      <c r="AD40" t="n">
        <v>186.116</v>
      </c>
      <c r="AE40" t="n">
        <v>0.035</v>
      </c>
      <c r="AF40" t="n">
        <v>2458</v>
      </c>
      <c r="AG40" t="n">
        <v>8214</v>
      </c>
      <c r="AH40" t="n">
        <v>8585</v>
      </c>
      <c r="AI40" t="n">
        <v>8973</v>
      </c>
    </row>
    <row r="41" spans="1:39">
      <c r="B41" t="n">
        <v>34</v>
      </c>
      <c r="C41" t="n">
        <v>34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0.00583</v>
      </c>
      <c r="Q41" t="n">
        <v>0.00483</v>
      </c>
      <c r="R41" t="n">
        <v>0.01002</v>
      </c>
      <c r="S41" t="n">
        <v>0.00257</v>
      </c>
      <c r="T41" t="n">
        <v>0.00201</v>
      </c>
      <c r="U41" t="n">
        <v>0.00216</v>
      </c>
      <c r="V41" t="n">
        <v>0.00388</v>
      </c>
      <c r="W41" t="n">
        <v>0.00925</v>
      </c>
      <c r="X41" t="n">
        <v>0.00925</v>
      </c>
      <c r="Y41" t="n">
        <v>0.00201</v>
      </c>
      <c r="Z41" t="n">
        <v>0.00201</v>
      </c>
      <c r="AA41" t="n">
        <v>0.00201</v>
      </c>
      <c r="AB41" t="n">
        <v>0.3582150394880174</v>
      </c>
      <c r="AC41" t="n">
        <v>4.418369541534777</v>
      </c>
      <c r="AD41" t="n">
        <v>186.116</v>
      </c>
      <c r="AE41" t="n">
        <v>0.04</v>
      </c>
      <c r="AF41" t="n">
        <v>2343</v>
      </c>
      <c r="AG41" t="n">
        <v>7187</v>
      </c>
      <c r="AH41" t="n">
        <v>7512</v>
      </c>
      <c r="AI41" t="n">
        <v>7852</v>
      </c>
    </row>
    <row r="42" spans="1:39">
      <c r="B42" t="n">
        <v>34</v>
      </c>
      <c r="C42" t="n">
        <v>34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0.00583</v>
      </c>
      <c r="Q42" t="n">
        <v>0.00483</v>
      </c>
      <c r="R42" t="n">
        <v>0.01002</v>
      </c>
      <c r="S42" t="n">
        <v>0.00257</v>
      </c>
      <c r="T42" t="n">
        <v>0.00201</v>
      </c>
      <c r="U42" t="n">
        <v>0.00216</v>
      </c>
      <c r="V42" t="n">
        <v>0.00388</v>
      </c>
      <c r="W42" t="n">
        <v>0.00925</v>
      </c>
      <c r="X42" t="n">
        <v>0.00925</v>
      </c>
      <c r="Y42" t="n">
        <v>0.00201</v>
      </c>
      <c r="Z42" t="n">
        <v>0.00201</v>
      </c>
      <c r="AA42" t="n">
        <v>0.00201</v>
      </c>
      <c r="AB42" t="n">
        <v>0.3582150394880174</v>
      </c>
      <c r="AC42" t="n">
        <v>4.418369541534777</v>
      </c>
      <c r="AD42" t="n">
        <v>186.116</v>
      </c>
      <c r="AE42" t="n">
        <v>0.045</v>
      </c>
      <c r="AF42" t="n">
        <v>2236</v>
      </c>
      <c r="AG42" t="n">
        <v>6389</v>
      </c>
      <c r="AH42" t="n">
        <v>6677</v>
      </c>
      <c r="AI42" t="n">
        <v>6979</v>
      </c>
    </row>
    <row r="43" spans="1:39">
      <c r="B43" t="n">
        <v>34</v>
      </c>
      <c r="C43" t="n">
        <v>34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0.00583</v>
      </c>
      <c r="Q43" t="n">
        <v>0.00483</v>
      </c>
      <c r="R43" t="n">
        <v>0.01002</v>
      </c>
      <c r="S43" t="n">
        <v>0.00257</v>
      </c>
      <c r="T43" t="n">
        <v>0.00201</v>
      </c>
      <c r="U43" t="n">
        <v>0.00216</v>
      </c>
      <c r="V43" t="n">
        <v>0.00388</v>
      </c>
      <c r="W43" t="n">
        <v>0.00925</v>
      </c>
      <c r="X43" t="n">
        <v>0.00925</v>
      </c>
      <c r="Y43" t="n">
        <v>0.00201</v>
      </c>
      <c r="Z43" t="n">
        <v>0.00201</v>
      </c>
      <c r="AA43" t="n">
        <v>0.00201</v>
      </c>
      <c r="AB43" t="n">
        <v>0.3582150394880174</v>
      </c>
      <c r="AC43" t="n">
        <v>4.418369541534777</v>
      </c>
      <c r="AD43" t="n">
        <v>186.116</v>
      </c>
      <c r="AE43" t="n">
        <v>0.05</v>
      </c>
      <c r="AF43" t="n">
        <v>2136</v>
      </c>
      <c r="AG43" t="n">
        <v>5750</v>
      </c>
      <c r="AH43" t="n">
        <v>6010</v>
      </c>
      <c r="AI43" t="n">
        <v>6281</v>
      </c>
    </row>
    <row r="44" spans="1:39">
      <c r="B44" t="n">
        <v>34</v>
      </c>
      <c r="C44" t="n">
        <v>34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0.00583</v>
      </c>
      <c r="Q44" t="n">
        <v>0.00483</v>
      </c>
      <c r="R44" t="n">
        <v>0.01002</v>
      </c>
      <c r="S44" t="n">
        <v>0.00257</v>
      </c>
      <c r="T44" t="n">
        <v>0.00201</v>
      </c>
      <c r="U44" t="n">
        <v>0.00216</v>
      </c>
      <c r="V44" t="n">
        <v>0.00388</v>
      </c>
      <c r="W44" t="n">
        <v>0.00925</v>
      </c>
      <c r="X44" t="n">
        <v>0.00925</v>
      </c>
      <c r="Y44" t="n">
        <v>0.00201</v>
      </c>
      <c r="Z44" t="n">
        <v>0.00201</v>
      </c>
      <c r="AA44" t="n">
        <v>0.00201</v>
      </c>
      <c r="AB44" t="n">
        <v>0.3582150394880174</v>
      </c>
      <c r="AC44" t="n">
        <v>4.418369541534777</v>
      </c>
      <c r="AD44" t="n">
        <v>186.116</v>
      </c>
      <c r="AE44" t="n">
        <v>0.055</v>
      </c>
      <c r="AF44" t="n">
        <v>2042</v>
      </c>
      <c r="AG44" t="n">
        <v>5227</v>
      </c>
      <c r="AH44" t="n">
        <v>5463</v>
      </c>
      <c r="AI44" t="n">
        <v>5710</v>
      </c>
    </row>
    <row r="45" spans="1:39">
      <c r="B45" t="n">
        <v>34</v>
      </c>
      <c r="C45" t="n">
        <v>34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0.00583</v>
      </c>
      <c r="Q45" t="n">
        <v>0.00483</v>
      </c>
      <c r="R45" t="n">
        <v>0.01002</v>
      </c>
      <c r="S45" t="n">
        <v>0.00257</v>
      </c>
      <c r="T45" t="n">
        <v>0.00201</v>
      </c>
      <c r="U45" t="n">
        <v>0.00216</v>
      </c>
      <c r="V45" t="n">
        <v>0.00388</v>
      </c>
      <c r="W45" t="n">
        <v>0.00925</v>
      </c>
      <c r="X45" t="n">
        <v>0.00925</v>
      </c>
      <c r="Y45" t="n">
        <v>0.00201</v>
      </c>
      <c r="Z45" t="n">
        <v>0.00201</v>
      </c>
      <c r="AA45" t="n">
        <v>0.00201</v>
      </c>
      <c r="AB45" t="n">
        <v>0.3582150394880174</v>
      </c>
      <c r="AC45" t="n">
        <v>4.418369541534777</v>
      </c>
      <c r="AD45" t="n">
        <v>186.116</v>
      </c>
      <c r="AE45" t="n">
        <v>0.06</v>
      </c>
      <c r="AF45" t="n">
        <v>1954</v>
      </c>
      <c r="AG45" t="n">
        <v>4791</v>
      </c>
      <c r="AH45" t="n">
        <v>5008</v>
      </c>
      <c r="AI45" t="n">
        <v>5234</v>
      </c>
    </row>
    <row r="46" spans="1:39">
      <c r="B46" t="n">
        <v>34</v>
      </c>
      <c r="C46" t="n">
        <v>34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0.00583</v>
      </c>
      <c r="Q46" t="n">
        <v>0.00483</v>
      </c>
      <c r="R46" t="n">
        <v>0.01002</v>
      </c>
      <c r="S46" t="n">
        <v>0.00257</v>
      </c>
      <c r="T46" t="n">
        <v>0.00201</v>
      </c>
      <c r="U46" t="n">
        <v>0.00216</v>
      </c>
      <c r="V46" t="n">
        <v>0.00388</v>
      </c>
      <c r="W46" t="n">
        <v>0.00925</v>
      </c>
      <c r="X46" t="n">
        <v>0.00925</v>
      </c>
      <c r="Y46" t="n">
        <v>0.00201</v>
      </c>
      <c r="Z46" t="n">
        <v>0.00201</v>
      </c>
      <c r="AA46" t="n">
        <v>0.00201</v>
      </c>
      <c r="AB46" t="n">
        <v>0.3582150394880174</v>
      </c>
      <c r="AC46" t="n">
        <v>4.418369541534777</v>
      </c>
      <c r="AD46" t="n">
        <v>186.116</v>
      </c>
      <c r="AE46" t="n">
        <v>0.065</v>
      </c>
      <c r="AF46" t="n">
        <v>1871</v>
      </c>
      <c r="AG46" t="n">
        <v>4423</v>
      </c>
      <c r="AH46" t="n">
        <v>4623</v>
      </c>
      <c r="AI46" t="n">
        <v>4832</v>
      </c>
    </row>
    <row r="47" spans="1:39">
      <c r="B47" t="n">
        <v>34</v>
      </c>
      <c r="C47" t="n">
        <v>34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0.00583</v>
      </c>
      <c r="Q47" t="n">
        <v>0.00483</v>
      </c>
      <c r="R47" t="n">
        <v>0.01002</v>
      </c>
      <c r="S47" t="n">
        <v>0.00257</v>
      </c>
      <c r="T47" t="n">
        <v>0.00201</v>
      </c>
      <c r="U47" t="n">
        <v>0.00216</v>
      </c>
      <c r="V47" t="n">
        <v>0.00388</v>
      </c>
      <c r="W47" t="n">
        <v>0.00925</v>
      </c>
      <c r="X47" t="n">
        <v>0.00925</v>
      </c>
      <c r="Y47" t="n">
        <v>0.00201</v>
      </c>
      <c r="Z47" t="n">
        <v>0.00201</v>
      </c>
      <c r="AA47" t="n">
        <v>0.00201</v>
      </c>
      <c r="AB47" t="n">
        <v>0.3582150394880174</v>
      </c>
      <c r="AC47" t="n">
        <v>4.418369541534777</v>
      </c>
      <c r="AD47" t="n">
        <v>186.116</v>
      </c>
      <c r="AE47" t="n">
        <v>0.07000000000000001</v>
      </c>
      <c r="AF47" t="n">
        <v>1794</v>
      </c>
      <c r="AG47" t="n">
        <v>4107</v>
      </c>
      <c r="AH47" t="n">
        <v>4293</v>
      </c>
      <c r="AI47" t="n">
        <v>4487</v>
      </c>
    </row>
    <row r="48" spans="1:39">
      <c r="B48" t="n">
        <v>34</v>
      </c>
      <c r="C48" t="n">
        <v>34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0.00532</v>
      </c>
      <c r="Q48" t="n">
        <v>0.00443</v>
      </c>
      <c r="R48" t="n">
        <v>0.00912</v>
      </c>
      <c r="S48" t="n">
        <v>0.00235</v>
      </c>
      <c r="T48" t="n">
        <v>0.00199</v>
      </c>
      <c r="U48" t="n">
        <v>0.00199</v>
      </c>
      <c r="V48" t="n">
        <v>0.00356</v>
      </c>
      <c r="W48" t="n">
        <v>0.00844</v>
      </c>
      <c r="X48" t="n">
        <v>0.00844</v>
      </c>
      <c r="Y48" t="n">
        <v>0.00199</v>
      </c>
      <c r="Z48" t="n">
        <v>0.00199</v>
      </c>
      <c r="AA48" t="n">
        <v>0.00199</v>
      </c>
      <c r="AB48" t="n">
        <v>0.5167681865645667</v>
      </c>
      <c r="AC48" t="n">
        <v>5.215292579342689</v>
      </c>
      <c r="AD48" t="n">
        <v>200.566</v>
      </c>
      <c r="AE48" t="n">
        <v>0.03</v>
      </c>
      <c r="AF48" t="n">
        <v>1988</v>
      </c>
      <c r="AG48" t="n">
        <v>7552</v>
      </c>
      <c r="AH48" t="n">
        <v>7956</v>
      </c>
      <c r="AI48" t="n">
        <v>8383</v>
      </c>
    </row>
    <row r="49" spans="1:39">
      <c r="B49" t="n">
        <v>34</v>
      </c>
      <c r="C49" t="n">
        <v>34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0.00532</v>
      </c>
      <c r="Q49" t="n">
        <v>0.00443</v>
      </c>
      <c r="R49" t="n">
        <v>0.00912</v>
      </c>
      <c r="S49" t="n">
        <v>0.00235</v>
      </c>
      <c r="T49" t="n">
        <v>0.00199</v>
      </c>
      <c r="U49" t="n">
        <v>0.00199</v>
      </c>
      <c r="V49" t="n">
        <v>0.00356</v>
      </c>
      <c r="W49" t="n">
        <v>0.00844</v>
      </c>
      <c r="X49" t="n">
        <v>0.00844</v>
      </c>
      <c r="Y49" t="n">
        <v>0.00199</v>
      </c>
      <c r="Z49" t="n">
        <v>0.00199</v>
      </c>
      <c r="AA49" t="n">
        <v>0.00199</v>
      </c>
      <c r="AB49" t="n">
        <v>0.5167681865645667</v>
      </c>
      <c r="AC49" t="n">
        <v>5.215292579342689</v>
      </c>
      <c r="AD49" t="n">
        <v>200.566</v>
      </c>
      <c r="AE49" t="n">
        <v>0.035</v>
      </c>
      <c r="AF49" t="n">
        <v>1879</v>
      </c>
      <c r="AG49" t="n">
        <v>6473</v>
      </c>
      <c r="AH49" t="n">
        <v>6820</v>
      </c>
      <c r="AI49" t="n">
        <v>7185</v>
      </c>
    </row>
    <row r="50" spans="1:39">
      <c r="B50" t="n">
        <v>34</v>
      </c>
      <c r="C50" t="n">
        <v>34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0.00532</v>
      </c>
      <c r="Q50" t="n">
        <v>0.00443</v>
      </c>
      <c r="R50" t="n">
        <v>0.00912</v>
      </c>
      <c r="S50" t="n">
        <v>0.00235</v>
      </c>
      <c r="T50" t="n">
        <v>0.00199</v>
      </c>
      <c r="U50" t="n">
        <v>0.00199</v>
      </c>
      <c r="V50" t="n">
        <v>0.00356</v>
      </c>
      <c r="W50" t="n">
        <v>0.00844</v>
      </c>
      <c r="X50" t="n">
        <v>0.00844</v>
      </c>
      <c r="Y50" t="n">
        <v>0.00199</v>
      </c>
      <c r="Z50" t="n">
        <v>0.00199</v>
      </c>
      <c r="AA50" t="n">
        <v>0.00199</v>
      </c>
      <c r="AB50" t="n">
        <v>0.5167681865645667</v>
      </c>
      <c r="AC50" t="n">
        <v>5.215292579342689</v>
      </c>
      <c r="AD50" t="n">
        <v>200.566</v>
      </c>
      <c r="AE50" t="n">
        <v>0.04</v>
      </c>
      <c r="AF50" t="n">
        <v>1779</v>
      </c>
      <c r="AG50" t="n">
        <v>5664</v>
      </c>
      <c r="AH50" t="n">
        <v>5967</v>
      </c>
      <c r="AI50" t="n">
        <v>6287</v>
      </c>
    </row>
    <row r="51" spans="1:39">
      <c r="B51" t="n">
        <v>34</v>
      </c>
      <c r="C51" t="n">
        <v>34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0.00532</v>
      </c>
      <c r="Q51" t="n">
        <v>0.00443</v>
      </c>
      <c r="R51" t="n">
        <v>0.00912</v>
      </c>
      <c r="S51" t="n">
        <v>0.00235</v>
      </c>
      <c r="T51" t="n">
        <v>0.00199</v>
      </c>
      <c r="U51" t="n">
        <v>0.00199</v>
      </c>
      <c r="V51" t="n">
        <v>0.00356</v>
      </c>
      <c r="W51" t="n">
        <v>0.00844</v>
      </c>
      <c r="X51" t="n">
        <v>0.00844</v>
      </c>
      <c r="Y51" t="n">
        <v>0.00199</v>
      </c>
      <c r="Z51" t="n">
        <v>0.00199</v>
      </c>
      <c r="AA51" t="n">
        <v>0.00199</v>
      </c>
      <c r="AB51" t="n">
        <v>0.5167681865645667</v>
      </c>
      <c r="AC51" t="n">
        <v>5.215292579342689</v>
      </c>
      <c r="AD51" t="n">
        <v>200.566</v>
      </c>
      <c r="AE51" t="n">
        <v>0.045</v>
      </c>
      <c r="AF51" t="n">
        <v>1686</v>
      </c>
      <c r="AG51" t="n">
        <v>5035</v>
      </c>
      <c r="AH51" t="n">
        <v>5304</v>
      </c>
      <c r="AI51" t="n">
        <v>5589</v>
      </c>
    </row>
    <row r="52" spans="1:39">
      <c r="B52" t="n">
        <v>34</v>
      </c>
      <c r="C52" t="n">
        <v>34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0.00532</v>
      </c>
      <c r="Q52" t="n">
        <v>0.00443</v>
      </c>
      <c r="R52" t="n">
        <v>0.00912</v>
      </c>
      <c r="S52" t="n">
        <v>0.00235</v>
      </c>
      <c r="T52" t="n">
        <v>0.00199</v>
      </c>
      <c r="U52" t="n">
        <v>0.00199</v>
      </c>
      <c r="V52" t="n">
        <v>0.00356</v>
      </c>
      <c r="W52" t="n">
        <v>0.00844</v>
      </c>
      <c r="X52" t="n">
        <v>0.00844</v>
      </c>
      <c r="Y52" t="n">
        <v>0.00199</v>
      </c>
      <c r="Z52" t="n">
        <v>0.00199</v>
      </c>
      <c r="AA52" t="n">
        <v>0.00199</v>
      </c>
      <c r="AB52" t="n">
        <v>0.5167681865645667</v>
      </c>
      <c r="AC52" t="n">
        <v>5.215292579342689</v>
      </c>
      <c r="AD52" t="n">
        <v>200.566</v>
      </c>
      <c r="AE52" t="n">
        <v>0.05</v>
      </c>
      <c r="AF52" t="n">
        <v>1600</v>
      </c>
      <c r="AG52" t="n">
        <v>4531</v>
      </c>
      <c r="AH52" t="n">
        <v>4774</v>
      </c>
      <c r="AI52" t="n">
        <v>5030</v>
      </c>
    </row>
    <row r="53" spans="1:39">
      <c r="B53" t="n">
        <v>34</v>
      </c>
      <c r="C53" t="n">
        <v>34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0.00532</v>
      </c>
      <c r="Q53" t="n">
        <v>0.00443</v>
      </c>
      <c r="R53" t="n">
        <v>0.00912</v>
      </c>
      <c r="S53" t="n">
        <v>0.00235</v>
      </c>
      <c r="T53" t="n">
        <v>0.00199</v>
      </c>
      <c r="U53" t="n">
        <v>0.00199</v>
      </c>
      <c r="V53" t="n">
        <v>0.00356</v>
      </c>
      <c r="W53" t="n">
        <v>0.00844</v>
      </c>
      <c r="X53" t="n">
        <v>0.00844</v>
      </c>
      <c r="Y53" t="n">
        <v>0.00199</v>
      </c>
      <c r="Z53" t="n">
        <v>0.00199</v>
      </c>
      <c r="AA53" t="n">
        <v>0.00199</v>
      </c>
      <c r="AB53" t="n">
        <v>0.5167681865645667</v>
      </c>
      <c r="AC53" t="n">
        <v>5.215292579342689</v>
      </c>
      <c r="AD53" t="n">
        <v>200.566</v>
      </c>
      <c r="AE53" t="n">
        <v>0.055</v>
      </c>
      <c r="AF53" t="n">
        <v>1520</v>
      </c>
      <c r="AG53" t="n">
        <v>4119</v>
      </c>
      <c r="AH53" t="n">
        <v>4340</v>
      </c>
      <c r="AI53" t="n">
        <v>4572</v>
      </c>
    </row>
    <row r="54" spans="1:39">
      <c r="B54" t="n">
        <v>34</v>
      </c>
      <c r="C54" t="n">
        <v>34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0.00532</v>
      </c>
      <c r="Q54" t="n">
        <v>0.00443</v>
      </c>
      <c r="R54" t="n">
        <v>0.00912</v>
      </c>
      <c r="S54" t="n">
        <v>0.00235</v>
      </c>
      <c r="T54" t="n">
        <v>0.00199</v>
      </c>
      <c r="U54" t="n">
        <v>0.00199</v>
      </c>
      <c r="V54" t="n">
        <v>0.00356</v>
      </c>
      <c r="W54" t="n">
        <v>0.00844</v>
      </c>
      <c r="X54" t="n">
        <v>0.00844</v>
      </c>
      <c r="Y54" t="n">
        <v>0.00199</v>
      </c>
      <c r="Z54" t="n">
        <v>0.00199</v>
      </c>
      <c r="AA54" t="n">
        <v>0.00199</v>
      </c>
      <c r="AB54" t="n">
        <v>0.5167681865645667</v>
      </c>
      <c r="AC54" t="n">
        <v>5.215292579342689</v>
      </c>
      <c r="AD54" t="n">
        <v>200.566</v>
      </c>
      <c r="AE54" t="n">
        <v>0.06</v>
      </c>
      <c r="AF54" t="n">
        <v>1447</v>
      </c>
      <c r="AG54" t="n">
        <v>3776</v>
      </c>
      <c r="AH54" t="n">
        <v>3978</v>
      </c>
      <c r="AI54" t="n">
        <v>4191</v>
      </c>
    </row>
    <row r="55" spans="1:39">
      <c r="B55" t="n">
        <v>34</v>
      </c>
      <c r="C55" t="n">
        <v>34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0.00532</v>
      </c>
      <c r="Q55" t="n">
        <v>0.00443</v>
      </c>
      <c r="R55" t="n">
        <v>0.00912</v>
      </c>
      <c r="S55" t="n">
        <v>0.00235</v>
      </c>
      <c r="T55" t="n">
        <v>0.00199</v>
      </c>
      <c r="U55" t="n">
        <v>0.00199</v>
      </c>
      <c r="V55" t="n">
        <v>0.00356</v>
      </c>
      <c r="W55" t="n">
        <v>0.00844</v>
      </c>
      <c r="X55" t="n">
        <v>0.00844</v>
      </c>
      <c r="Y55" t="n">
        <v>0.00199</v>
      </c>
      <c r="Z55" t="n">
        <v>0.00199</v>
      </c>
      <c r="AA55" t="n">
        <v>0.00199</v>
      </c>
      <c r="AB55" t="n">
        <v>0.5167681865645667</v>
      </c>
      <c r="AC55" t="n">
        <v>5.215292579342689</v>
      </c>
      <c r="AD55" t="n">
        <v>200.566</v>
      </c>
      <c r="AE55" t="n">
        <v>0.065</v>
      </c>
      <c r="AF55" t="n">
        <v>1378</v>
      </c>
      <c r="AG55" t="n">
        <v>3485</v>
      </c>
      <c r="AH55" t="n">
        <v>3672</v>
      </c>
      <c r="AI55" t="n">
        <v>3869</v>
      </c>
    </row>
    <row r="56" spans="1:39">
      <c r="B56" t="n">
        <v>34</v>
      </c>
      <c r="C56" t="n">
        <v>34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0.00532</v>
      </c>
      <c r="Q56" t="n">
        <v>0.00443</v>
      </c>
      <c r="R56" t="n">
        <v>0.00912</v>
      </c>
      <c r="S56" t="n">
        <v>0.00235</v>
      </c>
      <c r="T56" t="n">
        <v>0.00199</v>
      </c>
      <c r="U56" t="n">
        <v>0.00199</v>
      </c>
      <c r="V56" t="n">
        <v>0.00356</v>
      </c>
      <c r="W56" t="n">
        <v>0.00844</v>
      </c>
      <c r="X56" t="n">
        <v>0.00844</v>
      </c>
      <c r="Y56" t="n">
        <v>0.00199</v>
      </c>
      <c r="Z56" t="n">
        <v>0.00199</v>
      </c>
      <c r="AA56" t="n">
        <v>0.00199</v>
      </c>
      <c r="AB56" t="n">
        <v>0.5167681865645667</v>
      </c>
      <c r="AC56" t="n">
        <v>5.215292579342689</v>
      </c>
      <c r="AD56" t="n">
        <v>200.566</v>
      </c>
      <c r="AE56" t="n">
        <v>0.07000000000000001</v>
      </c>
      <c r="AF56" t="n">
        <v>1315</v>
      </c>
      <c r="AG56" t="n">
        <v>3236</v>
      </c>
      <c r="AH56" t="n">
        <v>3410</v>
      </c>
      <c r="AI56" t="n">
        <v>3593</v>
      </c>
    </row>
    <row r="57" spans="1:39">
      <c r="B57" t="n">
        <v>34</v>
      </c>
      <c r="C57" t="n">
        <v>34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0.00527</v>
      </c>
      <c r="Q57" t="n">
        <v>0.00438</v>
      </c>
      <c r="R57" t="n">
        <v>0.009010000000000001</v>
      </c>
      <c r="S57" t="n">
        <v>0.00233</v>
      </c>
      <c r="T57" t="n">
        <v>0.00199</v>
      </c>
      <c r="U57" t="n">
        <v>0.00199</v>
      </c>
      <c r="V57" t="n">
        <v>0.00353</v>
      </c>
      <c r="W57" t="n">
        <v>0.008359999999999999</v>
      </c>
      <c r="X57" t="n">
        <v>0.008359999999999999</v>
      </c>
      <c r="Y57" t="n">
        <v>0.00199</v>
      </c>
      <c r="Z57" t="n">
        <v>0.00199</v>
      </c>
      <c r="AA57" t="n">
        <v>0.00199</v>
      </c>
      <c r="AB57" t="n">
        <v>0.5188264746044071</v>
      </c>
      <c r="AC57" t="n">
        <v>5.775738884693332</v>
      </c>
      <c r="AD57" t="n">
        <v>200.566</v>
      </c>
      <c r="AE57" t="n">
        <v>0.03</v>
      </c>
      <c r="AF57" t="n">
        <v>1767</v>
      </c>
      <c r="AG57" t="n">
        <v>6786</v>
      </c>
      <c r="AH57" t="n">
        <v>7190</v>
      </c>
      <c r="AI57" t="n">
        <v>7617</v>
      </c>
    </row>
    <row r="58" spans="1:39">
      <c r="B58" t="n">
        <v>34</v>
      </c>
      <c r="C58" t="n">
        <v>34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0.00527</v>
      </c>
      <c r="Q58" t="n">
        <v>0.00438</v>
      </c>
      <c r="R58" t="n">
        <v>0.009010000000000001</v>
      </c>
      <c r="S58" t="n">
        <v>0.00233</v>
      </c>
      <c r="T58" t="n">
        <v>0.00199</v>
      </c>
      <c r="U58" t="n">
        <v>0.00199</v>
      </c>
      <c r="V58" t="n">
        <v>0.00353</v>
      </c>
      <c r="W58" t="n">
        <v>0.008359999999999999</v>
      </c>
      <c r="X58" t="n">
        <v>0.008359999999999999</v>
      </c>
      <c r="Y58" t="n">
        <v>0.00199</v>
      </c>
      <c r="Z58" t="n">
        <v>0.00199</v>
      </c>
      <c r="AA58" t="n">
        <v>0.00199</v>
      </c>
      <c r="AB58" t="n">
        <v>0.5188264746044071</v>
      </c>
      <c r="AC58" t="n">
        <v>5.775738884693332</v>
      </c>
      <c r="AD58" t="n">
        <v>200.566</v>
      </c>
      <c r="AE58" t="n">
        <v>0.035</v>
      </c>
      <c r="AF58" t="n">
        <v>1662</v>
      </c>
      <c r="AG58" t="n">
        <v>5816</v>
      </c>
      <c r="AH58" t="n">
        <v>6162</v>
      </c>
      <c r="AI58" t="n">
        <v>6529</v>
      </c>
    </row>
    <row r="59" spans="1:39">
      <c r="B59" t="n">
        <v>34</v>
      </c>
      <c r="C59" t="n">
        <v>34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0.00527</v>
      </c>
      <c r="Q59" t="n">
        <v>0.00438</v>
      </c>
      <c r="R59" t="n">
        <v>0.009010000000000001</v>
      </c>
      <c r="S59" t="n">
        <v>0.00233</v>
      </c>
      <c r="T59" t="n">
        <v>0.00199</v>
      </c>
      <c r="U59" t="n">
        <v>0.00199</v>
      </c>
      <c r="V59" t="n">
        <v>0.00353</v>
      </c>
      <c r="W59" t="n">
        <v>0.008359999999999999</v>
      </c>
      <c r="X59" t="n">
        <v>0.008359999999999999</v>
      </c>
      <c r="Y59" t="n">
        <v>0.00199</v>
      </c>
      <c r="Z59" t="n">
        <v>0.00199</v>
      </c>
      <c r="AA59" t="n">
        <v>0.00199</v>
      </c>
      <c r="AB59" t="n">
        <v>0.5188264746044071</v>
      </c>
      <c r="AC59" t="n">
        <v>5.775738884693332</v>
      </c>
      <c r="AD59" t="n">
        <v>200.566</v>
      </c>
      <c r="AE59" t="n">
        <v>0.04</v>
      </c>
      <c r="AF59" t="n">
        <v>1565</v>
      </c>
      <c r="AG59" t="n">
        <v>5089</v>
      </c>
      <c r="AH59" t="n">
        <v>5392</v>
      </c>
      <c r="AI59" t="n">
        <v>5713</v>
      </c>
    </row>
    <row r="60" spans="1:39">
      <c r="B60" t="n">
        <v>34</v>
      </c>
      <c r="C60" t="n">
        <v>34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0.00527</v>
      </c>
      <c r="Q60" t="n">
        <v>0.00438</v>
      </c>
      <c r="R60" t="n">
        <v>0.009010000000000001</v>
      </c>
      <c r="S60" t="n">
        <v>0.00233</v>
      </c>
      <c r="T60" t="n">
        <v>0.00199</v>
      </c>
      <c r="U60" t="n">
        <v>0.00199</v>
      </c>
      <c r="V60" t="n">
        <v>0.00353</v>
      </c>
      <c r="W60" t="n">
        <v>0.008359999999999999</v>
      </c>
      <c r="X60" t="n">
        <v>0.008359999999999999</v>
      </c>
      <c r="Y60" t="n">
        <v>0.00199</v>
      </c>
      <c r="Z60" t="n">
        <v>0.00199</v>
      </c>
      <c r="AA60" t="n">
        <v>0.00199</v>
      </c>
      <c r="AB60" t="n">
        <v>0.5188264746044071</v>
      </c>
      <c r="AC60" t="n">
        <v>5.775738884693332</v>
      </c>
      <c r="AD60" t="n">
        <v>200.566</v>
      </c>
      <c r="AE60" t="n">
        <v>0.045</v>
      </c>
      <c r="AF60" t="n">
        <v>1477</v>
      </c>
      <c r="AG60" t="n">
        <v>4524</v>
      </c>
      <c r="AH60" t="n">
        <v>4793</v>
      </c>
      <c r="AI60" t="n">
        <v>5078</v>
      </c>
    </row>
    <row r="61" spans="1:39">
      <c r="B61" t="n">
        <v>34</v>
      </c>
      <c r="C61" t="n">
        <v>34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0.00527</v>
      </c>
      <c r="Q61" t="n">
        <v>0.00438</v>
      </c>
      <c r="R61" t="n">
        <v>0.009010000000000001</v>
      </c>
      <c r="S61" t="n">
        <v>0.00233</v>
      </c>
      <c r="T61" t="n">
        <v>0.00199</v>
      </c>
      <c r="U61" t="n">
        <v>0.00199</v>
      </c>
      <c r="V61" t="n">
        <v>0.00353</v>
      </c>
      <c r="W61" t="n">
        <v>0.008359999999999999</v>
      </c>
      <c r="X61" t="n">
        <v>0.008359999999999999</v>
      </c>
      <c r="Y61" t="n">
        <v>0.00199</v>
      </c>
      <c r="Z61" t="n">
        <v>0.00199</v>
      </c>
      <c r="AA61" t="n">
        <v>0.00199</v>
      </c>
      <c r="AB61" t="n">
        <v>0.5188264746044071</v>
      </c>
      <c r="AC61" t="n">
        <v>5.775738884693332</v>
      </c>
      <c r="AD61" t="n">
        <v>200.566</v>
      </c>
      <c r="AE61" t="n">
        <v>0.05</v>
      </c>
      <c r="AF61" t="n">
        <v>1396</v>
      </c>
      <c r="AG61" t="n">
        <v>4071</v>
      </c>
      <c r="AH61" t="n">
        <v>4314</v>
      </c>
      <c r="AI61" t="n">
        <v>4570</v>
      </c>
    </row>
    <row r="62" spans="1:39">
      <c r="B62" t="n">
        <v>34</v>
      </c>
      <c r="C62" t="n">
        <v>34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0.00527</v>
      </c>
      <c r="Q62" t="n">
        <v>0.00438</v>
      </c>
      <c r="R62" t="n">
        <v>0.009010000000000001</v>
      </c>
      <c r="S62" t="n">
        <v>0.00233</v>
      </c>
      <c r="T62" t="n">
        <v>0.00199</v>
      </c>
      <c r="U62" t="n">
        <v>0.00199</v>
      </c>
      <c r="V62" t="n">
        <v>0.00353</v>
      </c>
      <c r="W62" t="n">
        <v>0.008359999999999999</v>
      </c>
      <c r="X62" t="n">
        <v>0.008359999999999999</v>
      </c>
      <c r="Y62" t="n">
        <v>0.00199</v>
      </c>
      <c r="Z62" t="n">
        <v>0.00199</v>
      </c>
      <c r="AA62" t="n">
        <v>0.00199</v>
      </c>
      <c r="AB62" t="n">
        <v>0.5188264746044071</v>
      </c>
      <c r="AC62" t="n">
        <v>5.775738884693332</v>
      </c>
      <c r="AD62" t="n">
        <v>200.566</v>
      </c>
      <c r="AE62" t="n">
        <v>0.055</v>
      </c>
      <c r="AF62" t="n">
        <v>1322</v>
      </c>
      <c r="AG62" t="n">
        <v>3701</v>
      </c>
      <c r="AH62" t="n">
        <v>3922</v>
      </c>
      <c r="AI62" t="n">
        <v>4155</v>
      </c>
    </row>
    <row r="63" spans="1:39">
      <c r="B63" t="n">
        <v>34</v>
      </c>
      <c r="C63" t="n">
        <v>34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0.00527</v>
      </c>
      <c r="Q63" t="n">
        <v>0.00438</v>
      </c>
      <c r="R63" t="n">
        <v>0.009010000000000001</v>
      </c>
      <c r="S63" t="n">
        <v>0.00233</v>
      </c>
      <c r="T63" t="n">
        <v>0.00199</v>
      </c>
      <c r="U63" t="n">
        <v>0.00199</v>
      </c>
      <c r="V63" t="n">
        <v>0.00353</v>
      </c>
      <c r="W63" t="n">
        <v>0.008359999999999999</v>
      </c>
      <c r="X63" t="n">
        <v>0.008359999999999999</v>
      </c>
      <c r="Y63" t="n">
        <v>0.00199</v>
      </c>
      <c r="Z63" t="n">
        <v>0.00199</v>
      </c>
      <c r="AA63" t="n">
        <v>0.00199</v>
      </c>
      <c r="AB63" t="n">
        <v>0.5188264746044071</v>
      </c>
      <c r="AC63" t="n">
        <v>5.775738884693332</v>
      </c>
      <c r="AD63" t="n">
        <v>200.566</v>
      </c>
      <c r="AE63" t="n">
        <v>0.06</v>
      </c>
      <c r="AF63" t="n">
        <v>1253</v>
      </c>
      <c r="AG63" t="n">
        <v>3393</v>
      </c>
      <c r="AH63" t="n">
        <v>3595</v>
      </c>
      <c r="AI63" t="n">
        <v>3809</v>
      </c>
    </row>
    <row r="64" spans="1:39">
      <c r="B64" t="n">
        <v>34</v>
      </c>
      <c r="C64" t="n">
        <v>34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0.00527</v>
      </c>
      <c r="Q64" t="n">
        <v>0.00438</v>
      </c>
      <c r="R64" t="n">
        <v>0.009010000000000001</v>
      </c>
      <c r="S64" t="n">
        <v>0.00233</v>
      </c>
      <c r="T64" t="n">
        <v>0.00199</v>
      </c>
      <c r="U64" t="n">
        <v>0.00199</v>
      </c>
      <c r="V64" t="n">
        <v>0.00353</v>
      </c>
      <c r="W64" t="n">
        <v>0.008359999999999999</v>
      </c>
      <c r="X64" t="n">
        <v>0.008359999999999999</v>
      </c>
      <c r="Y64" t="n">
        <v>0.00199</v>
      </c>
      <c r="Z64" t="n">
        <v>0.00199</v>
      </c>
      <c r="AA64" t="n">
        <v>0.00199</v>
      </c>
      <c r="AB64" t="n">
        <v>0.5188264746044071</v>
      </c>
      <c r="AC64" t="n">
        <v>5.775738884693332</v>
      </c>
      <c r="AD64" t="n">
        <v>200.566</v>
      </c>
      <c r="AE64" t="n">
        <v>0.065</v>
      </c>
      <c r="AF64" t="n">
        <v>1190</v>
      </c>
      <c r="AG64" t="n">
        <v>3132</v>
      </c>
      <c r="AH64" t="n">
        <v>3318</v>
      </c>
      <c r="AI64" t="n">
        <v>3516</v>
      </c>
    </row>
    <row r="65" spans="1:39">
      <c r="B65" t="n">
        <v>34</v>
      </c>
      <c r="C65" t="n">
        <v>34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0.00527</v>
      </c>
      <c r="Q65" t="n">
        <v>0.00438</v>
      </c>
      <c r="R65" t="n">
        <v>0.009010000000000001</v>
      </c>
      <c r="S65" t="n">
        <v>0.00233</v>
      </c>
      <c r="T65" t="n">
        <v>0.00199</v>
      </c>
      <c r="U65" t="n">
        <v>0.00199</v>
      </c>
      <c r="V65" t="n">
        <v>0.00353</v>
      </c>
      <c r="W65" t="n">
        <v>0.008359999999999999</v>
      </c>
      <c r="X65" t="n">
        <v>0.008359999999999999</v>
      </c>
      <c r="Y65" t="n">
        <v>0.00199</v>
      </c>
      <c r="Z65" t="n">
        <v>0.00199</v>
      </c>
      <c r="AA65" t="n">
        <v>0.00199</v>
      </c>
      <c r="AB65" t="n">
        <v>0.5188264746044071</v>
      </c>
      <c r="AC65" t="n">
        <v>5.775738884693332</v>
      </c>
      <c r="AD65" t="n">
        <v>200.566</v>
      </c>
      <c r="AE65" t="n">
        <v>0.07000000000000001</v>
      </c>
      <c r="AF65" t="n">
        <v>1131</v>
      </c>
      <c r="AG65" t="n">
        <v>2908</v>
      </c>
      <c r="AH65" t="n">
        <v>3081</v>
      </c>
      <c r="AI65" t="n">
        <v>3265</v>
      </c>
    </row>
    <row r="66" spans="1:39">
      <c r="B66" t="n">
        <v>34</v>
      </c>
      <c r="C66" t="n">
        <v>34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0.00521</v>
      </c>
      <c r="Q66" t="n">
        <v>0.00434</v>
      </c>
      <c r="R66" t="n">
        <v>0.00893</v>
      </c>
      <c r="S66" t="n">
        <v>0.0023</v>
      </c>
      <c r="T66" t="n">
        <v>0.00199</v>
      </c>
      <c r="U66" t="n">
        <v>0.00199</v>
      </c>
      <c r="V66" t="n">
        <v>0.00348</v>
      </c>
      <c r="W66" t="n">
        <v>0.00826</v>
      </c>
      <c r="X66" t="n">
        <v>0.00826</v>
      </c>
      <c r="Y66" t="n">
        <v>0.00199</v>
      </c>
      <c r="Z66" t="n">
        <v>0.00199</v>
      </c>
      <c r="AA66" t="n">
        <v>0.00199</v>
      </c>
      <c r="AB66" t="n">
        <v>0.5213713887922032</v>
      </c>
      <c r="AC66" t="n">
        <v>5.789886947457087</v>
      </c>
      <c r="AD66" t="n">
        <v>200.566</v>
      </c>
      <c r="AE66" t="n">
        <v>0.03</v>
      </c>
      <c r="AF66" t="n">
        <v>1763</v>
      </c>
      <c r="AG66" t="n">
        <v>6773</v>
      </c>
      <c r="AH66" t="n">
        <v>7177</v>
      </c>
      <c r="AI66" t="n">
        <v>7605</v>
      </c>
    </row>
    <row r="67" spans="1:39">
      <c r="B67" t="n">
        <v>34</v>
      </c>
      <c r="C67" t="n">
        <v>34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0.00521</v>
      </c>
      <c r="Q67" t="n">
        <v>0.00434</v>
      </c>
      <c r="R67" t="n">
        <v>0.00893</v>
      </c>
      <c r="S67" t="n">
        <v>0.0023</v>
      </c>
      <c r="T67" t="n">
        <v>0.00199</v>
      </c>
      <c r="U67" t="n">
        <v>0.00199</v>
      </c>
      <c r="V67" t="n">
        <v>0.00348</v>
      </c>
      <c r="W67" t="n">
        <v>0.00826</v>
      </c>
      <c r="X67" t="n">
        <v>0.00826</v>
      </c>
      <c r="Y67" t="n">
        <v>0.00199</v>
      </c>
      <c r="Z67" t="n">
        <v>0.00199</v>
      </c>
      <c r="AA67" t="n">
        <v>0.00199</v>
      </c>
      <c r="AB67" t="n">
        <v>0.5213713887922032</v>
      </c>
      <c r="AC67" t="n">
        <v>5.789886947457087</v>
      </c>
      <c r="AD67" t="n">
        <v>200.566</v>
      </c>
      <c r="AE67" t="n">
        <v>0.035</v>
      </c>
      <c r="AF67" t="n">
        <v>1658</v>
      </c>
      <c r="AG67" t="n">
        <v>5806</v>
      </c>
      <c r="AH67" t="n">
        <v>6152</v>
      </c>
      <c r="AI67" t="n">
        <v>6518</v>
      </c>
    </row>
    <row r="68" spans="1:39">
      <c r="B68" t="n">
        <v>34</v>
      </c>
      <c r="C68" t="n">
        <v>34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0.00521</v>
      </c>
      <c r="Q68" t="n">
        <v>0.00434</v>
      </c>
      <c r="R68" t="n">
        <v>0.00893</v>
      </c>
      <c r="S68" t="n">
        <v>0.0023</v>
      </c>
      <c r="T68" t="n">
        <v>0.00199</v>
      </c>
      <c r="U68" t="n">
        <v>0.00199</v>
      </c>
      <c r="V68" t="n">
        <v>0.00348</v>
      </c>
      <c r="W68" t="n">
        <v>0.00826</v>
      </c>
      <c r="X68" t="n">
        <v>0.00826</v>
      </c>
      <c r="Y68" t="n">
        <v>0.00199</v>
      </c>
      <c r="Z68" t="n">
        <v>0.00199</v>
      </c>
      <c r="AA68" t="n">
        <v>0.00199</v>
      </c>
      <c r="AB68" t="n">
        <v>0.5213713887922032</v>
      </c>
      <c r="AC68" t="n">
        <v>5.789886947457087</v>
      </c>
      <c r="AD68" t="n">
        <v>200.566</v>
      </c>
      <c r="AE68" t="n">
        <v>0.04</v>
      </c>
      <c r="AF68" t="n">
        <v>1562</v>
      </c>
      <c r="AG68" t="n">
        <v>5080</v>
      </c>
      <c r="AH68" t="n">
        <v>5383</v>
      </c>
      <c r="AI68" t="n">
        <v>5704</v>
      </c>
    </row>
    <row r="69" spans="1:39">
      <c r="B69" t="n">
        <v>34</v>
      </c>
      <c r="C69" t="n">
        <v>34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0.00521</v>
      </c>
      <c r="Q69" t="n">
        <v>0.00434</v>
      </c>
      <c r="R69" t="n">
        <v>0.00893</v>
      </c>
      <c r="S69" t="n">
        <v>0.0023</v>
      </c>
      <c r="T69" t="n">
        <v>0.00199</v>
      </c>
      <c r="U69" t="n">
        <v>0.00199</v>
      </c>
      <c r="V69" t="n">
        <v>0.00348</v>
      </c>
      <c r="W69" t="n">
        <v>0.00826</v>
      </c>
      <c r="X69" t="n">
        <v>0.00826</v>
      </c>
      <c r="Y69" t="n">
        <v>0.00199</v>
      </c>
      <c r="Z69" t="n">
        <v>0.00199</v>
      </c>
      <c r="AA69" t="n">
        <v>0.00199</v>
      </c>
      <c r="AB69" t="n">
        <v>0.5213713887922032</v>
      </c>
      <c r="AC69" t="n">
        <v>5.789886947457087</v>
      </c>
      <c r="AD69" t="n">
        <v>200.566</v>
      </c>
      <c r="AE69" t="n">
        <v>0.045</v>
      </c>
      <c r="AF69" t="n">
        <v>1474</v>
      </c>
      <c r="AG69" t="n">
        <v>4515</v>
      </c>
      <c r="AH69" t="n">
        <v>4785</v>
      </c>
      <c r="AI69" t="n">
        <v>5070</v>
      </c>
    </row>
    <row r="70" spans="1:39">
      <c r="B70" t="n">
        <v>34</v>
      </c>
      <c r="C70" t="n">
        <v>34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0.00521</v>
      </c>
      <c r="Q70" t="n">
        <v>0.00434</v>
      </c>
      <c r="R70" t="n">
        <v>0.00893</v>
      </c>
      <c r="S70" t="n">
        <v>0.0023</v>
      </c>
      <c r="T70" t="n">
        <v>0.00199</v>
      </c>
      <c r="U70" t="n">
        <v>0.00199</v>
      </c>
      <c r="V70" t="n">
        <v>0.00348</v>
      </c>
      <c r="W70" t="n">
        <v>0.00826</v>
      </c>
      <c r="X70" t="n">
        <v>0.00826</v>
      </c>
      <c r="Y70" t="n">
        <v>0.00199</v>
      </c>
      <c r="Z70" t="n">
        <v>0.00199</v>
      </c>
      <c r="AA70" t="n">
        <v>0.00199</v>
      </c>
      <c r="AB70" t="n">
        <v>0.5213713887922032</v>
      </c>
      <c r="AC70" t="n">
        <v>5.789886947457087</v>
      </c>
      <c r="AD70" t="n">
        <v>200.566</v>
      </c>
      <c r="AE70" t="n">
        <v>0.05</v>
      </c>
      <c r="AF70" t="n">
        <v>1393</v>
      </c>
      <c r="AG70" t="n">
        <v>4064</v>
      </c>
      <c r="AH70" t="n">
        <v>4306</v>
      </c>
      <c r="AI70" t="n">
        <v>4563</v>
      </c>
    </row>
    <row r="71" spans="1:39">
      <c r="B71" t="n">
        <v>34</v>
      </c>
      <c r="C71" t="n">
        <v>34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0.00521</v>
      </c>
      <c r="Q71" t="n">
        <v>0.00434</v>
      </c>
      <c r="R71" t="n">
        <v>0.00893</v>
      </c>
      <c r="S71" t="n">
        <v>0.0023</v>
      </c>
      <c r="T71" t="n">
        <v>0.00199</v>
      </c>
      <c r="U71" t="n">
        <v>0.00199</v>
      </c>
      <c r="V71" t="n">
        <v>0.00348</v>
      </c>
      <c r="W71" t="n">
        <v>0.00826</v>
      </c>
      <c r="X71" t="n">
        <v>0.00826</v>
      </c>
      <c r="Y71" t="n">
        <v>0.00199</v>
      </c>
      <c r="Z71" t="n">
        <v>0.00199</v>
      </c>
      <c r="AA71" t="n">
        <v>0.00199</v>
      </c>
      <c r="AB71" t="n">
        <v>0.5213713887922032</v>
      </c>
      <c r="AC71" t="n">
        <v>5.789886947457087</v>
      </c>
      <c r="AD71" t="n">
        <v>200.566</v>
      </c>
      <c r="AE71" t="n">
        <v>0.055</v>
      </c>
      <c r="AF71" t="n">
        <v>1318</v>
      </c>
      <c r="AG71" t="n">
        <v>3694</v>
      </c>
      <c r="AH71" t="n">
        <v>3915</v>
      </c>
      <c r="AI71" t="n">
        <v>4148</v>
      </c>
    </row>
    <row r="72" spans="1:39">
      <c r="B72" t="n">
        <v>34</v>
      </c>
      <c r="C72" t="n">
        <v>34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0.00521</v>
      </c>
      <c r="Q72" t="n">
        <v>0.00434</v>
      </c>
      <c r="R72" t="n">
        <v>0.00893</v>
      </c>
      <c r="S72" t="n">
        <v>0.0023</v>
      </c>
      <c r="T72" t="n">
        <v>0.00199</v>
      </c>
      <c r="U72" t="n">
        <v>0.00199</v>
      </c>
      <c r="V72" t="n">
        <v>0.00348</v>
      </c>
      <c r="W72" t="n">
        <v>0.00826</v>
      </c>
      <c r="X72" t="n">
        <v>0.00826</v>
      </c>
      <c r="Y72" t="n">
        <v>0.00199</v>
      </c>
      <c r="Z72" t="n">
        <v>0.00199</v>
      </c>
      <c r="AA72" t="n">
        <v>0.00199</v>
      </c>
      <c r="AB72" t="n">
        <v>0.5213713887922032</v>
      </c>
      <c r="AC72" t="n">
        <v>5.789886947457087</v>
      </c>
      <c r="AD72" t="n">
        <v>200.566</v>
      </c>
      <c r="AE72" t="n">
        <v>0.06</v>
      </c>
      <c r="AF72" t="n">
        <v>1250</v>
      </c>
      <c r="AG72" t="n">
        <v>3387</v>
      </c>
      <c r="AH72" t="n">
        <v>3588</v>
      </c>
      <c r="AI72" t="n">
        <v>3802</v>
      </c>
    </row>
    <row r="73" spans="1:39">
      <c r="B73" t="n">
        <v>34</v>
      </c>
      <c r="C73" t="n">
        <v>34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0.00521</v>
      </c>
      <c r="Q73" t="n">
        <v>0.00434</v>
      </c>
      <c r="R73" t="n">
        <v>0.00893</v>
      </c>
      <c r="S73" t="n">
        <v>0.0023</v>
      </c>
      <c r="T73" t="n">
        <v>0.00199</v>
      </c>
      <c r="U73" t="n">
        <v>0.00199</v>
      </c>
      <c r="V73" t="n">
        <v>0.00348</v>
      </c>
      <c r="W73" t="n">
        <v>0.00826</v>
      </c>
      <c r="X73" t="n">
        <v>0.00826</v>
      </c>
      <c r="Y73" t="n">
        <v>0.00199</v>
      </c>
      <c r="Z73" t="n">
        <v>0.00199</v>
      </c>
      <c r="AA73" t="n">
        <v>0.00199</v>
      </c>
      <c r="AB73" t="n">
        <v>0.5213713887922032</v>
      </c>
      <c r="AC73" t="n">
        <v>5.789886947457087</v>
      </c>
      <c r="AD73" t="n">
        <v>200.566</v>
      </c>
      <c r="AE73" t="n">
        <v>0.065</v>
      </c>
      <c r="AF73" t="n">
        <v>1187</v>
      </c>
      <c r="AG73" t="n">
        <v>3126</v>
      </c>
      <c r="AH73" t="n">
        <v>3312</v>
      </c>
      <c r="AI73" t="n">
        <v>3510</v>
      </c>
    </row>
    <row r="74" spans="1:39">
      <c r="B74" t="n">
        <v>34</v>
      </c>
      <c r="C74" t="n">
        <v>34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0.00521</v>
      </c>
      <c r="Q74" t="n">
        <v>0.00434</v>
      </c>
      <c r="R74" t="n">
        <v>0.00893</v>
      </c>
      <c r="S74" t="n">
        <v>0.0023</v>
      </c>
      <c r="T74" t="n">
        <v>0.00199</v>
      </c>
      <c r="U74" t="n">
        <v>0.00199</v>
      </c>
      <c r="V74" t="n">
        <v>0.00348</v>
      </c>
      <c r="W74" t="n">
        <v>0.00826</v>
      </c>
      <c r="X74" t="n">
        <v>0.00826</v>
      </c>
      <c r="Y74" t="n">
        <v>0.00199</v>
      </c>
      <c r="Z74" t="n">
        <v>0.00199</v>
      </c>
      <c r="AA74" t="n">
        <v>0.00199</v>
      </c>
      <c r="AB74" t="n">
        <v>0.5213713887922032</v>
      </c>
      <c r="AC74" t="n">
        <v>5.789886947457087</v>
      </c>
      <c r="AD74" t="n">
        <v>200.566</v>
      </c>
      <c r="AE74" t="n">
        <v>0.07000000000000001</v>
      </c>
      <c r="AF74" t="n">
        <v>1129</v>
      </c>
      <c r="AG74" t="n">
        <v>2903</v>
      </c>
      <c r="AH74" t="n">
        <v>3076</v>
      </c>
      <c r="AI74" t="n">
        <v>3259</v>
      </c>
    </row>
    <row r="75" spans="1:39">
      <c r="B75" t="n">
        <v>34</v>
      </c>
      <c r="C75" t="n">
        <v>34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0.00514</v>
      </c>
      <c r="Q75" t="n">
        <v>0.00429</v>
      </c>
      <c r="R75" t="n">
        <v>0.008840000000000001</v>
      </c>
      <c r="S75" t="n">
        <v>0.00228</v>
      </c>
      <c r="T75" t="n">
        <v>0.00199</v>
      </c>
      <c r="U75" t="n">
        <v>0.00199</v>
      </c>
      <c r="V75" t="n">
        <v>0.00345</v>
      </c>
      <c r="W75" t="n">
        <v>0.00817</v>
      </c>
      <c r="X75" t="n">
        <v>0.00817</v>
      </c>
      <c r="Y75" t="n">
        <v>0.00199</v>
      </c>
      <c r="Z75" t="n">
        <v>0.00199</v>
      </c>
      <c r="AA75" t="n">
        <v>0.00199</v>
      </c>
      <c r="AB75" t="n">
        <v>0.5242670486492275</v>
      </c>
      <c r="AC75" t="n">
        <v>5.805942996302733</v>
      </c>
      <c r="AD75" t="n">
        <v>200.566</v>
      </c>
      <c r="AE75" t="n">
        <v>0.03</v>
      </c>
      <c r="AF75" t="n">
        <v>1756</v>
      </c>
      <c r="AG75" t="n">
        <v>6748</v>
      </c>
      <c r="AH75" t="n">
        <v>7152</v>
      </c>
      <c r="AI75" t="n">
        <v>7579</v>
      </c>
    </row>
    <row r="76" spans="1:39">
      <c r="B76" t="n">
        <v>34</v>
      </c>
      <c r="C76" t="n">
        <v>34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0.00514</v>
      </c>
      <c r="Q76" t="n">
        <v>0.00429</v>
      </c>
      <c r="R76" t="n">
        <v>0.008840000000000001</v>
      </c>
      <c r="S76" t="n">
        <v>0.00228</v>
      </c>
      <c r="T76" t="n">
        <v>0.00199</v>
      </c>
      <c r="U76" t="n">
        <v>0.00199</v>
      </c>
      <c r="V76" t="n">
        <v>0.00345</v>
      </c>
      <c r="W76" t="n">
        <v>0.00817</v>
      </c>
      <c r="X76" t="n">
        <v>0.00817</v>
      </c>
      <c r="Y76" t="n">
        <v>0.00199</v>
      </c>
      <c r="Z76" t="n">
        <v>0.00199</v>
      </c>
      <c r="AA76" t="n">
        <v>0.00199</v>
      </c>
      <c r="AB76" t="n">
        <v>0.5242670486492275</v>
      </c>
      <c r="AC76" t="n">
        <v>5.805942996302733</v>
      </c>
      <c r="AD76" t="n">
        <v>200.566</v>
      </c>
      <c r="AE76" t="n">
        <v>0.035</v>
      </c>
      <c r="AF76" t="n">
        <v>1651</v>
      </c>
      <c r="AG76" t="n">
        <v>5784</v>
      </c>
      <c r="AH76" t="n">
        <v>6130</v>
      </c>
      <c r="AI76" t="n">
        <v>6497</v>
      </c>
    </row>
    <row r="77" spans="1:39">
      <c r="B77" t="n">
        <v>34</v>
      </c>
      <c r="C77" t="n">
        <v>34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0.00514</v>
      </c>
      <c r="Q77" t="n">
        <v>0.00429</v>
      </c>
      <c r="R77" t="n">
        <v>0.008840000000000001</v>
      </c>
      <c r="S77" t="n">
        <v>0.00228</v>
      </c>
      <c r="T77" t="n">
        <v>0.00199</v>
      </c>
      <c r="U77" t="n">
        <v>0.00199</v>
      </c>
      <c r="V77" t="n">
        <v>0.00345</v>
      </c>
      <c r="W77" t="n">
        <v>0.00817</v>
      </c>
      <c r="X77" t="n">
        <v>0.00817</v>
      </c>
      <c r="Y77" t="n">
        <v>0.00199</v>
      </c>
      <c r="Z77" t="n">
        <v>0.00199</v>
      </c>
      <c r="AA77" t="n">
        <v>0.00199</v>
      </c>
      <c r="AB77" t="n">
        <v>0.5242670486492275</v>
      </c>
      <c r="AC77" t="n">
        <v>5.805942996302733</v>
      </c>
      <c r="AD77" t="n">
        <v>200.566</v>
      </c>
      <c r="AE77" t="n">
        <v>0.04</v>
      </c>
      <c r="AF77" t="n">
        <v>1555</v>
      </c>
      <c r="AG77" t="n">
        <v>5061</v>
      </c>
      <c r="AH77" t="n">
        <v>5364</v>
      </c>
      <c r="AI77" t="n">
        <v>5685</v>
      </c>
    </row>
    <row r="78" spans="1:39">
      <c r="B78" t="n">
        <v>34</v>
      </c>
      <c r="C78" t="n">
        <v>34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0.00514</v>
      </c>
      <c r="Q78" t="n">
        <v>0.00429</v>
      </c>
      <c r="R78" t="n">
        <v>0.008840000000000001</v>
      </c>
      <c r="S78" t="n">
        <v>0.00228</v>
      </c>
      <c r="T78" t="n">
        <v>0.00199</v>
      </c>
      <c r="U78" t="n">
        <v>0.00199</v>
      </c>
      <c r="V78" t="n">
        <v>0.00345</v>
      </c>
      <c r="W78" t="n">
        <v>0.00817</v>
      </c>
      <c r="X78" t="n">
        <v>0.00817</v>
      </c>
      <c r="Y78" t="n">
        <v>0.00199</v>
      </c>
      <c r="Z78" t="n">
        <v>0.00199</v>
      </c>
      <c r="AA78" t="n">
        <v>0.00199</v>
      </c>
      <c r="AB78" t="n">
        <v>0.5242670486492275</v>
      </c>
      <c r="AC78" t="n">
        <v>5.805942996302733</v>
      </c>
      <c r="AD78" t="n">
        <v>200.566</v>
      </c>
      <c r="AE78" t="n">
        <v>0.045</v>
      </c>
      <c r="AF78" t="n">
        <v>1467</v>
      </c>
      <c r="AG78" t="n">
        <v>4499</v>
      </c>
      <c r="AH78" t="n">
        <v>4768</v>
      </c>
      <c r="AI78" t="n">
        <v>5053</v>
      </c>
    </row>
    <row r="79" spans="1:39">
      <c r="B79" t="n">
        <v>34</v>
      </c>
      <c r="C79" t="n">
        <v>34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0.00514</v>
      </c>
      <c r="Q79" t="n">
        <v>0.00429</v>
      </c>
      <c r="R79" t="n">
        <v>0.008840000000000001</v>
      </c>
      <c r="S79" t="n">
        <v>0.00228</v>
      </c>
      <c r="T79" t="n">
        <v>0.00199</v>
      </c>
      <c r="U79" t="n">
        <v>0.00199</v>
      </c>
      <c r="V79" t="n">
        <v>0.00345</v>
      </c>
      <c r="W79" t="n">
        <v>0.00817</v>
      </c>
      <c r="X79" t="n">
        <v>0.00817</v>
      </c>
      <c r="Y79" t="n">
        <v>0.00199</v>
      </c>
      <c r="Z79" t="n">
        <v>0.00199</v>
      </c>
      <c r="AA79" t="n">
        <v>0.00199</v>
      </c>
      <c r="AB79" t="n">
        <v>0.5242670486492275</v>
      </c>
      <c r="AC79" t="n">
        <v>5.805942996302733</v>
      </c>
      <c r="AD79" t="n">
        <v>200.566</v>
      </c>
      <c r="AE79" t="n">
        <v>0.05</v>
      </c>
      <c r="AF79" t="n">
        <v>1386</v>
      </c>
      <c r="AG79" t="n">
        <v>4049</v>
      </c>
      <c r="AH79" t="n">
        <v>4291</v>
      </c>
      <c r="AI79" t="n">
        <v>4548</v>
      </c>
    </row>
    <row r="80" spans="1:39">
      <c r="B80" t="n">
        <v>34</v>
      </c>
      <c r="C80" t="n">
        <v>34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0.00514</v>
      </c>
      <c r="Q80" t="n">
        <v>0.00429</v>
      </c>
      <c r="R80" t="n">
        <v>0.008840000000000001</v>
      </c>
      <c r="S80" t="n">
        <v>0.00228</v>
      </c>
      <c r="T80" t="n">
        <v>0.00199</v>
      </c>
      <c r="U80" t="n">
        <v>0.00199</v>
      </c>
      <c r="V80" t="n">
        <v>0.00345</v>
      </c>
      <c r="W80" t="n">
        <v>0.00817</v>
      </c>
      <c r="X80" t="n">
        <v>0.00817</v>
      </c>
      <c r="Y80" t="n">
        <v>0.00199</v>
      </c>
      <c r="Z80" t="n">
        <v>0.00199</v>
      </c>
      <c r="AA80" t="n">
        <v>0.00199</v>
      </c>
      <c r="AB80" t="n">
        <v>0.5242670486492275</v>
      </c>
      <c r="AC80" t="n">
        <v>5.805942996302733</v>
      </c>
      <c r="AD80" t="n">
        <v>200.566</v>
      </c>
      <c r="AE80" t="n">
        <v>0.055</v>
      </c>
      <c r="AF80" t="n">
        <v>1312</v>
      </c>
      <c r="AG80" t="n">
        <v>3681</v>
      </c>
      <c r="AH80" t="n">
        <v>3901</v>
      </c>
      <c r="AI80" t="n">
        <v>4134</v>
      </c>
    </row>
    <row r="81" spans="1:39">
      <c r="B81" t="n">
        <v>34</v>
      </c>
      <c r="C81" t="n">
        <v>34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0.00514</v>
      </c>
      <c r="Q81" t="n">
        <v>0.00429</v>
      </c>
      <c r="R81" t="n">
        <v>0.008840000000000001</v>
      </c>
      <c r="S81" t="n">
        <v>0.00228</v>
      </c>
      <c r="T81" t="n">
        <v>0.00199</v>
      </c>
      <c r="U81" t="n">
        <v>0.00199</v>
      </c>
      <c r="V81" t="n">
        <v>0.00345</v>
      </c>
      <c r="W81" t="n">
        <v>0.00817</v>
      </c>
      <c r="X81" t="n">
        <v>0.00817</v>
      </c>
      <c r="Y81" t="n">
        <v>0.00199</v>
      </c>
      <c r="Z81" t="n">
        <v>0.00199</v>
      </c>
      <c r="AA81" t="n">
        <v>0.00199</v>
      </c>
      <c r="AB81" t="n">
        <v>0.5242670486492275</v>
      </c>
      <c r="AC81" t="n">
        <v>5.805942996302733</v>
      </c>
      <c r="AD81" t="n">
        <v>200.566</v>
      </c>
      <c r="AE81" t="n">
        <v>0.06</v>
      </c>
      <c r="AF81" t="n">
        <v>1244</v>
      </c>
      <c r="AG81" t="n">
        <v>3374</v>
      </c>
      <c r="AH81" t="n">
        <v>3576</v>
      </c>
      <c r="AI81" t="n">
        <v>3790</v>
      </c>
    </row>
    <row r="82" spans="1:39">
      <c r="B82" t="n">
        <v>34</v>
      </c>
      <c r="C82" t="n">
        <v>34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0.00514</v>
      </c>
      <c r="Q82" t="n">
        <v>0.00429</v>
      </c>
      <c r="R82" t="n">
        <v>0.008840000000000001</v>
      </c>
      <c r="S82" t="n">
        <v>0.00228</v>
      </c>
      <c r="T82" t="n">
        <v>0.00199</v>
      </c>
      <c r="U82" t="n">
        <v>0.00199</v>
      </c>
      <c r="V82" t="n">
        <v>0.00345</v>
      </c>
      <c r="W82" t="n">
        <v>0.00817</v>
      </c>
      <c r="X82" t="n">
        <v>0.00817</v>
      </c>
      <c r="Y82" t="n">
        <v>0.00199</v>
      </c>
      <c r="Z82" t="n">
        <v>0.00199</v>
      </c>
      <c r="AA82" t="n">
        <v>0.00199</v>
      </c>
      <c r="AB82" t="n">
        <v>0.5242670486492275</v>
      </c>
      <c r="AC82" t="n">
        <v>5.805942996302733</v>
      </c>
      <c r="AD82" t="n">
        <v>200.566</v>
      </c>
      <c r="AE82" t="n">
        <v>0.065</v>
      </c>
      <c r="AF82" t="n">
        <v>1181</v>
      </c>
      <c r="AG82" t="n">
        <v>3114</v>
      </c>
      <c r="AH82" t="n">
        <v>3301</v>
      </c>
      <c r="AI82" t="n">
        <v>3498</v>
      </c>
    </row>
    <row r="83" spans="1:39">
      <c r="B83" t="n">
        <v>34</v>
      </c>
      <c r="C83" t="n">
        <v>34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0.00514</v>
      </c>
      <c r="Q83" t="n">
        <v>0.00429</v>
      </c>
      <c r="R83" t="n">
        <v>0.008840000000000001</v>
      </c>
      <c r="S83" t="n">
        <v>0.00228</v>
      </c>
      <c r="T83" t="n">
        <v>0.00199</v>
      </c>
      <c r="U83" t="n">
        <v>0.00199</v>
      </c>
      <c r="V83" t="n">
        <v>0.00345</v>
      </c>
      <c r="W83" t="n">
        <v>0.00817</v>
      </c>
      <c r="X83" t="n">
        <v>0.00817</v>
      </c>
      <c r="Y83" t="n">
        <v>0.00199</v>
      </c>
      <c r="Z83" t="n">
        <v>0.00199</v>
      </c>
      <c r="AA83" t="n">
        <v>0.00199</v>
      </c>
      <c r="AB83" t="n">
        <v>0.5242670486492275</v>
      </c>
      <c r="AC83" t="n">
        <v>5.805942996302733</v>
      </c>
      <c r="AD83" t="n">
        <v>200.566</v>
      </c>
      <c r="AE83" t="n">
        <v>0.07000000000000001</v>
      </c>
      <c r="AF83" t="n">
        <v>1123</v>
      </c>
      <c r="AG83" t="n">
        <v>2892</v>
      </c>
      <c r="AH83" t="n">
        <v>3065</v>
      </c>
      <c r="AI83" t="n">
        <v>3248</v>
      </c>
    </row>
    <row r="84" spans="1:39">
      <c r="B84" t="n">
        <v>34</v>
      </c>
      <c r="C84" t="n">
        <v>34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0.0051</v>
      </c>
      <c r="Q84" t="n">
        <v>0.00423</v>
      </c>
      <c r="R84" t="n">
        <v>0.00873</v>
      </c>
      <c r="S84" t="n">
        <v>0.00225</v>
      </c>
      <c r="T84" t="n">
        <v>0.00199</v>
      </c>
      <c r="U84" t="n">
        <v>0.00199</v>
      </c>
      <c r="V84" t="n">
        <v>0.00341</v>
      </c>
      <c r="W84" t="n">
        <v>0.00809</v>
      </c>
      <c r="X84" t="n">
        <v>0.00809</v>
      </c>
      <c r="Y84" t="n">
        <v>0.00199</v>
      </c>
      <c r="Z84" t="n">
        <v>0.00199</v>
      </c>
      <c r="AA84" t="n">
        <v>0.00199</v>
      </c>
      <c r="AB84" t="n">
        <v>0.5281881710353691</v>
      </c>
      <c r="AC84" t="n">
        <v>5.827614588843621</v>
      </c>
      <c r="AD84" t="n">
        <v>200.566</v>
      </c>
      <c r="AE84" t="n">
        <v>0.03</v>
      </c>
      <c r="AF84" t="n">
        <v>1749</v>
      </c>
      <c r="AG84" t="n">
        <v>6723</v>
      </c>
      <c r="AH84" t="n">
        <v>7127</v>
      </c>
      <c r="AI84" t="n">
        <v>7554</v>
      </c>
    </row>
    <row r="85" spans="1:39">
      <c r="B85" t="n">
        <v>34</v>
      </c>
      <c r="C85" t="n">
        <v>34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0.0051</v>
      </c>
      <c r="Q85" t="n">
        <v>0.00423</v>
      </c>
      <c r="R85" t="n">
        <v>0.00873</v>
      </c>
      <c r="S85" t="n">
        <v>0.00225</v>
      </c>
      <c r="T85" t="n">
        <v>0.00199</v>
      </c>
      <c r="U85" t="n">
        <v>0.00199</v>
      </c>
      <c r="V85" t="n">
        <v>0.00341</v>
      </c>
      <c r="W85" t="n">
        <v>0.00809</v>
      </c>
      <c r="X85" t="n">
        <v>0.00809</v>
      </c>
      <c r="Y85" t="n">
        <v>0.00199</v>
      </c>
      <c r="Z85" t="n">
        <v>0.00199</v>
      </c>
      <c r="AA85" t="n">
        <v>0.00199</v>
      </c>
      <c r="AB85" t="n">
        <v>0.5281881710353691</v>
      </c>
      <c r="AC85" t="n">
        <v>5.827614588843621</v>
      </c>
      <c r="AD85" t="n">
        <v>200.566</v>
      </c>
      <c r="AE85" t="n">
        <v>0.035</v>
      </c>
      <c r="AF85" t="n">
        <v>1644</v>
      </c>
      <c r="AG85" t="n">
        <v>5763</v>
      </c>
      <c r="AH85" t="n">
        <v>6108</v>
      </c>
      <c r="AI85" t="n">
        <v>6475</v>
      </c>
    </row>
    <row r="86" spans="1:39">
      <c r="B86" t="n">
        <v>34</v>
      </c>
      <c r="C86" t="n">
        <v>34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0.0051</v>
      </c>
      <c r="Q86" t="n">
        <v>0.00423</v>
      </c>
      <c r="R86" t="n">
        <v>0.00873</v>
      </c>
      <c r="S86" t="n">
        <v>0.00225</v>
      </c>
      <c r="T86" t="n">
        <v>0.00199</v>
      </c>
      <c r="U86" t="n">
        <v>0.00199</v>
      </c>
      <c r="V86" t="n">
        <v>0.00341</v>
      </c>
      <c r="W86" t="n">
        <v>0.00809</v>
      </c>
      <c r="X86" t="n">
        <v>0.00809</v>
      </c>
      <c r="Y86" t="n">
        <v>0.00199</v>
      </c>
      <c r="Z86" t="n">
        <v>0.00199</v>
      </c>
      <c r="AA86" t="n">
        <v>0.00199</v>
      </c>
      <c r="AB86" t="n">
        <v>0.5281881710353691</v>
      </c>
      <c r="AC86" t="n">
        <v>5.827614588843621</v>
      </c>
      <c r="AD86" t="n">
        <v>200.566</v>
      </c>
      <c r="AE86" t="n">
        <v>0.04</v>
      </c>
      <c r="AF86" t="n">
        <v>1548</v>
      </c>
      <c r="AG86" t="n">
        <v>5042</v>
      </c>
      <c r="AH86" t="n">
        <v>5345</v>
      </c>
      <c r="AI86" t="n">
        <v>5666</v>
      </c>
    </row>
    <row r="87" spans="1:39">
      <c r="B87" t="n">
        <v>34</v>
      </c>
      <c r="C87" t="n">
        <v>34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0.0051</v>
      </c>
      <c r="Q87" t="n">
        <v>0.00423</v>
      </c>
      <c r="R87" t="n">
        <v>0.00873</v>
      </c>
      <c r="S87" t="n">
        <v>0.00225</v>
      </c>
      <c r="T87" t="n">
        <v>0.00199</v>
      </c>
      <c r="U87" t="n">
        <v>0.00199</v>
      </c>
      <c r="V87" t="n">
        <v>0.00341</v>
      </c>
      <c r="W87" t="n">
        <v>0.00809</v>
      </c>
      <c r="X87" t="n">
        <v>0.00809</v>
      </c>
      <c r="Y87" t="n">
        <v>0.00199</v>
      </c>
      <c r="Z87" t="n">
        <v>0.00199</v>
      </c>
      <c r="AA87" t="n">
        <v>0.00199</v>
      </c>
      <c r="AB87" t="n">
        <v>0.5281881710353691</v>
      </c>
      <c r="AC87" t="n">
        <v>5.827614588843621</v>
      </c>
      <c r="AD87" t="n">
        <v>200.566</v>
      </c>
      <c r="AE87" t="n">
        <v>0.045</v>
      </c>
      <c r="AF87" t="n">
        <v>1461</v>
      </c>
      <c r="AG87" t="n">
        <v>4482</v>
      </c>
      <c r="AH87" t="n">
        <v>4751</v>
      </c>
      <c r="AI87" t="n">
        <v>5036</v>
      </c>
    </row>
    <row r="88" spans="1:39">
      <c r="B88" t="n">
        <v>34</v>
      </c>
      <c r="C88" t="n">
        <v>34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0.0051</v>
      </c>
      <c r="Q88" t="n">
        <v>0.00423</v>
      </c>
      <c r="R88" t="n">
        <v>0.00873</v>
      </c>
      <c r="S88" t="n">
        <v>0.00225</v>
      </c>
      <c r="T88" t="n">
        <v>0.00199</v>
      </c>
      <c r="U88" t="n">
        <v>0.00199</v>
      </c>
      <c r="V88" t="n">
        <v>0.00341</v>
      </c>
      <c r="W88" t="n">
        <v>0.00809</v>
      </c>
      <c r="X88" t="n">
        <v>0.00809</v>
      </c>
      <c r="Y88" t="n">
        <v>0.00199</v>
      </c>
      <c r="Z88" t="n">
        <v>0.00199</v>
      </c>
      <c r="AA88" t="n">
        <v>0.00199</v>
      </c>
      <c r="AB88" t="n">
        <v>0.5281881710353691</v>
      </c>
      <c r="AC88" t="n">
        <v>5.827614588843621</v>
      </c>
      <c r="AD88" t="n">
        <v>200.566</v>
      </c>
      <c r="AE88" t="n">
        <v>0.05</v>
      </c>
      <c r="AF88" t="n">
        <v>1380</v>
      </c>
      <c r="AG88" t="n">
        <v>4034</v>
      </c>
      <c r="AH88" t="n">
        <v>4276</v>
      </c>
      <c r="AI88" t="n">
        <v>4533</v>
      </c>
    </row>
    <row r="89" spans="1:39">
      <c r="B89" t="n">
        <v>34</v>
      </c>
      <c r="C89" t="n">
        <v>34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0.0051</v>
      </c>
      <c r="Q89" t="n">
        <v>0.00423</v>
      </c>
      <c r="R89" t="n">
        <v>0.00873</v>
      </c>
      <c r="S89" t="n">
        <v>0.00225</v>
      </c>
      <c r="T89" t="n">
        <v>0.00199</v>
      </c>
      <c r="U89" t="n">
        <v>0.00199</v>
      </c>
      <c r="V89" t="n">
        <v>0.00341</v>
      </c>
      <c r="W89" t="n">
        <v>0.00809</v>
      </c>
      <c r="X89" t="n">
        <v>0.00809</v>
      </c>
      <c r="Y89" t="n">
        <v>0.00199</v>
      </c>
      <c r="Z89" t="n">
        <v>0.00199</v>
      </c>
      <c r="AA89" t="n">
        <v>0.00199</v>
      </c>
      <c r="AB89" t="n">
        <v>0.5281881710353691</v>
      </c>
      <c r="AC89" t="n">
        <v>5.827614588843621</v>
      </c>
      <c r="AD89" t="n">
        <v>200.566</v>
      </c>
      <c r="AE89" t="n">
        <v>0.055</v>
      </c>
      <c r="AF89" t="n">
        <v>1306</v>
      </c>
      <c r="AG89" t="n">
        <v>3667</v>
      </c>
      <c r="AH89" t="n">
        <v>3887</v>
      </c>
      <c r="AI89" t="n">
        <v>4121</v>
      </c>
    </row>
    <row r="90" spans="1:39">
      <c r="B90" t="n">
        <v>34</v>
      </c>
      <c r="C90" t="n">
        <v>34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0.0051</v>
      </c>
      <c r="Q90" t="n">
        <v>0.00423</v>
      </c>
      <c r="R90" t="n">
        <v>0.00873</v>
      </c>
      <c r="S90" t="n">
        <v>0.00225</v>
      </c>
      <c r="T90" t="n">
        <v>0.00199</v>
      </c>
      <c r="U90" t="n">
        <v>0.00199</v>
      </c>
      <c r="V90" t="n">
        <v>0.00341</v>
      </c>
      <c r="W90" t="n">
        <v>0.00809</v>
      </c>
      <c r="X90" t="n">
        <v>0.00809</v>
      </c>
      <c r="Y90" t="n">
        <v>0.00199</v>
      </c>
      <c r="Z90" t="n">
        <v>0.00199</v>
      </c>
      <c r="AA90" t="n">
        <v>0.00199</v>
      </c>
      <c r="AB90" t="n">
        <v>0.5281881710353691</v>
      </c>
      <c r="AC90" t="n">
        <v>5.827614588843621</v>
      </c>
      <c r="AD90" t="n">
        <v>200.566</v>
      </c>
      <c r="AE90" t="n">
        <v>0.06</v>
      </c>
      <c r="AF90" t="n">
        <v>1238</v>
      </c>
      <c r="AG90" t="n">
        <v>3361</v>
      </c>
      <c r="AH90" t="n">
        <v>3563</v>
      </c>
      <c r="AI90" t="n">
        <v>3777</v>
      </c>
    </row>
    <row r="91" spans="1:39">
      <c r="B91" t="n">
        <v>34</v>
      </c>
      <c r="C91" t="n">
        <v>34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0.0051</v>
      </c>
      <c r="Q91" t="n">
        <v>0.00423</v>
      </c>
      <c r="R91" t="n">
        <v>0.00873</v>
      </c>
      <c r="S91" t="n">
        <v>0.00225</v>
      </c>
      <c r="T91" t="n">
        <v>0.00199</v>
      </c>
      <c r="U91" t="n">
        <v>0.00199</v>
      </c>
      <c r="V91" t="n">
        <v>0.00341</v>
      </c>
      <c r="W91" t="n">
        <v>0.00809</v>
      </c>
      <c r="X91" t="n">
        <v>0.00809</v>
      </c>
      <c r="Y91" t="n">
        <v>0.00199</v>
      </c>
      <c r="Z91" t="n">
        <v>0.00199</v>
      </c>
      <c r="AA91" t="n">
        <v>0.00199</v>
      </c>
      <c r="AB91" t="n">
        <v>0.5281881710353691</v>
      </c>
      <c r="AC91" t="n">
        <v>5.827614588843621</v>
      </c>
      <c r="AD91" t="n">
        <v>200.566</v>
      </c>
      <c r="AE91" t="n">
        <v>0.065</v>
      </c>
      <c r="AF91" t="n">
        <v>1175</v>
      </c>
      <c r="AG91" t="n">
        <v>3103</v>
      </c>
      <c r="AH91" t="n">
        <v>3289</v>
      </c>
      <c r="AI91" t="n">
        <v>3487</v>
      </c>
    </row>
    <row r="92" spans="1:39">
      <c r="B92" t="n">
        <v>34</v>
      </c>
      <c r="C92" t="n">
        <v>34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0.0051</v>
      </c>
      <c r="Q92" t="n">
        <v>0.00423</v>
      </c>
      <c r="R92" t="n">
        <v>0.00873</v>
      </c>
      <c r="S92" t="n">
        <v>0.00225</v>
      </c>
      <c r="T92" t="n">
        <v>0.00199</v>
      </c>
      <c r="U92" t="n">
        <v>0.00199</v>
      </c>
      <c r="V92" t="n">
        <v>0.00341</v>
      </c>
      <c r="W92" t="n">
        <v>0.00809</v>
      </c>
      <c r="X92" t="n">
        <v>0.00809</v>
      </c>
      <c r="Y92" t="n">
        <v>0.00199</v>
      </c>
      <c r="Z92" t="n">
        <v>0.00199</v>
      </c>
      <c r="AA92" t="n">
        <v>0.00199</v>
      </c>
      <c r="AB92" t="n">
        <v>0.5281881710353691</v>
      </c>
      <c r="AC92" t="n">
        <v>5.827614588843621</v>
      </c>
      <c r="AD92" t="n">
        <v>200.566</v>
      </c>
      <c r="AE92" t="n">
        <v>0.07000000000000001</v>
      </c>
      <c r="AF92" t="n">
        <v>1117</v>
      </c>
      <c r="AG92" t="n">
        <v>2881</v>
      </c>
      <c r="AH92" t="n">
        <v>3054</v>
      </c>
      <c r="AI92" t="n">
        <v>3238</v>
      </c>
    </row>
    <row r="93" spans="1:39">
      <c r="B93" t="n">
        <v>34</v>
      </c>
      <c r="C93" t="n">
        <v>34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0.00471</v>
      </c>
      <c r="Q93" t="n">
        <v>0.00393</v>
      </c>
      <c r="R93" t="n">
        <v>0.008070000000000001</v>
      </c>
      <c r="S93" t="n">
        <v>0.00209</v>
      </c>
      <c r="T93" t="n">
        <v>0.00198</v>
      </c>
      <c r="U93" t="n">
        <v>0.00198</v>
      </c>
      <c r="V93" t="n">
        <v>0.00317</v>
      </c>
      <c r="W93" t="n">
        <v>0.00749</v>
      </c>
      <c r="X93" t="n">
        <v>0.00749</v>
      </c>
      <c r="Y93" t="n">
        <v>0.00198</v>
      </c>
      <c r="Z93" t="n">
        <v>0.00198</v>
      </c>
      <c r="AA93" t="n">
        <v>0.00198</v>
      </c>
      <c r="AB93" t="n">
        <v>0.5721627936889041</v>
      </c>
      <c r="AC93" t="n">
        <v>5.9232613028074</v>
      </c>
      <c r="AD93" t="n">
        <v>215.016</v>
      </c>
      <c r="AE93" t="n">
        <v>0.03</v>
      </c>
      <c r="AF93" t="n">
        <v>1603</v>
      </c>
      <c r="AG93" t="n">
        <v>6169</v>
      </c>
      <c r="AH93" t="n">
        <v>6545</v>
      </c>
      <c r="AI93" t="n">
        <v>6944</v>
      </c>
    </row>
    <row r="94" spans="1:39">
      <c r="B94" t="n">
        <v>34</v>
      </c>
      <c r="C94" t="n">
        <v>34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0.00471</v>
      </c>
      <c r="Q94" t="n">
        <v>0.00393</v>
      </c>
      <c r="R94" t="n">
        <v>0.008070000000000001</v>
      </c>
      <c r="S94" t="n">
        <v>0.00209</v>
      </c>
      <c r="T94" t="n">
        <v>0.00198</v>
      </c>
      <c r="U94" t="n">
        <v>0.00198</v>
      </c>
      <c r="V94" t="n">
        <v>0.00317</v>
      </c>
      <c r="W94" t="n">
        <v>0.00749</v>
      </c>
      <c r="X94" t="n">
        <v>0.00749</v>
      </c>
      <c r="Y94" t="n">
        <v>0.00198</v>
      </c>
      <c r="Z94" t="n">
        <v>0.00198</v>
      </c>
      <c r="AA94" t="n">
        <v>0.00198</v>
      </c>
      <c r="AB94" t="n">
        <v>0.5721627936889041</v>
      </c>
      <c r="AC94" t="n">
        <v>5.9232613028074</v>
      </c>
      <c r="AD94" t="n">
        <v>215.016</v>
      </c>
      <c r="AE94" t="n">
        <v>0.035</v>
      </c>
      <c r="AF94" t="n">
        <v>1506</v>
      </c>
      <c r="AG94" t="n">
        <v>5288</v>
      </c>
      <c r="AH94" t="n">
        <v>5610</v>
      </c>
      <c r="AI94" t="n">
        <v>5952</v>
      </c>
    </row>
    <row r="95" spans="1:39">
      <c r="B95" t="n">
        <v>34</v>
      </c>
      <c r="C95" t="n">
        <v>34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0.00471</v>
      </c>
      <c r="Q95" t="n">
        <v>0.00393</v>
      </c>
      <c r="R95" t="n">
        <v>0.008070000000000001</v>
      </c>
      <c r="S95" t="n">
        <v>0.00209</v>
      </c>
      <c r="T95" t="n">
        <v>0.00198</v>
      </c>
      <c r="U95" t="n">
        <v>0.00198</v>
      </c>
      <c r="V95" t="n">
        <v>0.00317</v>
      </c>
      <c r="W95" t="n">
        <v>0.00749</v>
      </c>
      <c r="X95" t="n">
        <v>0.00749</v>
      </c>
      <c r="Y95" t="n">
        <v>0.00198</v>
      </c>
      <c r="Z95" t="n">
        <v>0.00198</v>
      </c>
      <c r="AA95" t="n">
        <v>0.00198</v>
      </c>
      <c r="AB95" t="n">
        <v>0.5721627936889041</v>
      </c>
      <c r="AC95" t="n">
        <v>5.9232613028074</v>
      </c>
      <c r="AD95" t="n">
        <v>215.016</v>
      </c>
      <c r="AE95" t="n">
        <v>0.04</v>
      </c>
      <c r="AF95" t="n">
        <v>1417</v>
      </c>
      <c r="AG95" t="n">
        <v>4627</v>
      </c>
      <c r="AH95" t="n">
        <v>4909</v>
      </c>
      <c r="AI95" t="n">
        <v>5208</v>
      </c>
    </row>
    <row r="96" spans="1:39">
      <c r="B96" t="n">
        <v>34</v>
      </c>
      <c r="C96" t="n">
        <v>34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0.00471</v>
      </c>
      <c r="Q96" t="n">
        <v>0.00393</v>
      </c>
      <c r="R96" t="n">
        <v>0.008070000000000001</v>
      </c>
      <c r="S96" t="n">
        <v>0.00209</v>
      </c>
      <c r="T96" t="n">
        <v>0.00198</v>
      </c>
      <c r="U96" t="n">
        <v>0.00198</v>
      </c>
      <c r="V96" t="n">
        <v>0.00317</v>
      </c>
      <c r="W96" t="n">
        <v>0.00749</v>
      </c>
      <c r="X96" t="n">
        <v>0.00749</v>
      </c>
      <c r="Y96" t="n">
        <v>0.00198</v>
      </c>
      <c r="Z96" t="n">
        <v>0.00198</v>
      </c>
      <c r="AA96" t="n">
        <v>0.00198</v>
      </c>
      <c r="AB96" t="n">
        <v>0.5721627936889041</v>
      </c>
      <c r="AC96" t="n">
        <v>5.9232613028074</v>
      </c>
      <c r="AD96" t="n">
        <v>215.016</v>
      </c>
      <c r="AE96" t="n">
        <v>0.045</v>
      </c>
      <c r="AF96" t="n">
        <v>1335</v>
      </c>
      <c r="AG96" t="n">
        <v>4113</v>
      </c>
      <c r="AH96" t="n">
        <v>4363</v>
      </c>
      <c r="AI96" t="n">
        <v>4630</v>
      </c>
    </row>
    <row r="97" spans="1:39">
      <c r="B97" t="n">
        <v>34</v>
      </c>
      <c r="C97" t="n">
        <v>34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0.00471</v>
      </c>
      <c r="Q97" t="n">
        <v>0.00393</v>
      </c>
      <c r="R97" t="n">
        <v>0.008070000000000001</v>
      </c>
      <c r="S97" t="n">
        <v>0.00209</v>
      </c>
      <c r="T97" t="n">
        <v>0.00198</v>
      </c>
      <c r="U97" t="n">
        <v>0.00198</v>
      </c>
      <c r="V97" t="n">
        <v>0.00317</v>
      </c>
      <c r="W97" t="n">
        <v>0.00749</v>
      </c>
      <c r="X97" t="n">
        <v>0.00749</v>
      </c>
      <c r="Y97" t="n">
        <v>0.00198</v>
      </c>
      <c r="Z97" t="n">
        <v>0.00198</v>
      </c>
      <c r="AA97" t="n">
        <v>0.00198</v>
      </c>
      <c r="AB97" t="n">
        <v>0.5721627936889041</v>
      </c>
      <c r="AC97" t="n">
        <v>5.9232613028074</v>
      </c>
      <c r="AD97" t="n">
        <v>215.016</v>
      </c>
      <c r="AE97" t="n">
        <v>0.05</v>
      </c>
      <c r="AF97" t="n">
        <v>1261</v>
      </c>
      <c r="AG97" t="n">
        <v>3701</v>
      </c>
      <c r="AH97" t="n">
        <v>3927</v>
      </c>
      <c r="AI97" t="n">
        <v>4167</v>
      </c>
    </row>
    <row r="98" spans="1:39">
      <c r="B98" t="n">
        <v>34</v>
      </c>
      <c r="C98" t="n">
        <v>34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0.00471</v>
      </c>
      <c r="Q98" t="n">
        <v>0.00393</v>
      </c>
      <c r="R98" t="n">
        <v>0.008070000000000001</v>
      </c>
      <c r="S98" t="n">
        <v>0.00209</v>
      </c>
      <c r="T98" t="n">
        <v>0.00198</v>
      </c>
      <c r="U98" t="n">
        <v>0.00198</v>
      </c>
      <c r="V98" t="n">
        <v>0.00317</v>
      </c>
      <c r="W98" t="n">
        <v>0.00749</v>
      </c>
      <c r="X98" t="n">
        <v>0.00749</v>
      </c>
      <c r="Y98" t="n">
        <v>0.00198</v>
      </c>
      <c r="Z98" t="n">
        <v>0.00198</v>
      </c>
      <c r="AA98" t="n">
        <v>0.00198</v>
      </c>
      <c r="AB98" t="n">
        <v>0.5721627936889041</v>
      </c>
      <c r="AC98" t="n">
        <v>5.9232613028074</v>
      </c>
      <c r="AD98" t="n">
        <v>215.016</v>
      </c>
      <c r="AE98" t="n">
        <v>0.055</v>
      </c>
      <c r="AF98" t="n">
        <v>1192</v>
      </c>
      <c r="AG98" t="n">
        <v>3365</v>
      </c>
      <c r="AH98" t="n">
        <v>3570</v>
      </c>
      <c r="AI98" t="n">
        <v>3788</v>
      </c>
    </row>
    <row r="99" spans="1:39">
      <c r="B99" t="n">
        <v>34</v>
      </c>
      <c r="C99" t="n">
        <v>34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0.00471</v>
      </c>
      <c r="Q99" t="n">
        <v>0.00393</v>
      </c>
      <c r="R99" t="n">
        <v>0.008070000000000001</v>
      </c>
      <c r="S99" t="n">
        <v>0.00209</v>
      </c>
      <c r="T99" t="n">
        <v>0.00198</v>
      </c>
      <c r="U99" t="n">
        <v>0.00198</v>
      </c>
      <c r="V99" t="n">
        <v>0.00317</v>
      </c>
      <c r="W99" t="n">
        <v>0.00749</v>
      </c>
      <c r="X99" t="n">
        <v>0.00749</v>
      </c>
      <c r="Y99" t="n">
        <v>0.00198</v>
      </c>
      <c r="Z99" t="n">
        <v>0.00198</v>
      </c>
      <c r="AA99" t="n">
        <v>0.00198</v>
      </c>
      <c r="AB99" t="n">
        <v>0.5721627936889041</v>
      </c>
      <c r="AC99" t="n">
        <v>5.9232613028074</v>
      </c>
      <c r="AD99" t="n">
        <v>215.016</v>
      </c>
      <c r="AE99" t="n">
        <v>0.06</v>
      </c>
      <c r="AF99" t="n">
        <v>1130</v>
      </c>
      <c r="AG99" t="n">
        <v>3085</v>
      </c>
      <c r="AH99" t="n">
        <v>3273</v>
      </c>
      <c r="AI99" t="n">
        <v>3472</v>
      </c>
    </row>
    <row r="100" spans="1:39">
      <c r="B100" t="n">
        <v>34</v>
      </c>
      <c r="C100" t="n">
        <v>34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0.00471</v>
      </c>
      <c r="Q100" t="n">
        <v>0.00393</v>
      </c>
      <c r="R100" t="n">
        <v>0.008070000000000001</v>
      </c>
      <c r="S100" t="n">
        <v>0.00209</v>
      </c>
      <c r="T100" t="n">
        <v>0.00198</v>
      </c>
      <c r="U100" t="n">
        <v>0.00198</v>
      </c>
      <c r="V100" t="n">
        <v>0.00317</v>
      </c>
      <c r="W100" t="n">
        <v>0.00749</v>
      </c>
      <c r="X100" t="n">
        <v>0.00749</v>
      </c>
      <c r="Y100" t="n">
        <v>0.00198</v>
      </c>
      <c r="Z100" t="n">
        <v>0.00198</v>
      </c>
      <c r="AA100" t="n">
        <v>0.00198</v>
      </c>
      <c r="AB100" t="n">
        <v>0.5721627936889041</v>
      </c>
      <c r="AC100" t="n">
        <v>5.9232613028074</v>
      </c>
      <c r="AD100" t="n">
        <v>215.016</v>
      </c>
      <c r="AE100" t="n">
        <v>0.065</v>
      </c>
      <c r="AF100" t="n">
        <v>1072</v>
      </c>
      <c r="AG100" t="n">
        <v>2847</v>
      </c>
      <c r="AH100" t="n">
        <v>3021</v>
      </c>
      <c r="AI100" t="n">
        <v>3205</v>
      </c>
    </row>
    <row r="101" spans="1:39">
      <c r="B101" t="n">
        <v>34</v>
      </c>
      <c r="C101" t="n">
        <v>34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0.00471</v>
      </c>
      <c r="Q101" t="n">
        <v>0.00393</v>
      </c>
      <c r="R101" t="n">
        <v>0.008070000000000001</v>
      </c>
      <c r="S101" t="n">
        <v>0.00209</v>
      </c>
      <c r="T101" t="n">
        <v>0.00198</v>
      </c>
      <c r="U101" t="n">
        <v>0.00198</v>
      </c>
      <c r="V101" t="n">
        <v>0.00317</v>
      </c>
      <c r="W101" t="n">
        <v>0.00749</v>
      </c>
      <c r="X101" t="n">
        <v>0.00749</v>
      </c>
      <c r="Y101" t="n">
        <v>0.00198</v>
      </c>
      <c r="Z101" t="n">
        <v>0.00198</v>
      </c>
      <c r="AA101" t="n">
        <v>0.00198</v>
      </c>
      <c r="AB101" t="n">
        <v>0.5721627936889041</v>
      </c>
      <c r="AC101" t="n">
        <v>5.9232613028074</v>
      </c>
      <c r="AD101" t="n">
        <v>215.016</v>
      </c>
      <c r="AE101" t="n">
        <v>0.07000000000000001</v>
      </c>
      <c r="AF101" t="n">
        <v>1018</v>
      </c>
      <c r="AG101" t="n">
        <v>2644</v>
      </c>
      <c r="AH101" t="n">
        <v>2805</v>
      </c>
      <c r="AI101" t="n">
        <v>2976</v>
      </c>
    </row>
    <row r="102" spans="1:39">
      <c r="B102" t="n">
        <v>34</v>
      </c>
      <c r="C102" t="n">
        <v>34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0.00466</v>
      </c>
      <c r="Q102" t="n">
        <v>0.00388</v>
      </c>
      <c r="R102" t="n">
        <v>0.007979999999999999</v>
      </c>
      <c r="S102" t="n">
        <v>0.00206</v>
      </c>
      <c r="T102" t="n">
        <v>0.00198</v>
      </c>
      <c r="U102" t="n">
        <v>0.00198</v>
      </c>
      <c r="V102" t="n">
        <v>0.00312</v>
      </c>
      <c r="W102" t="n">
        <v>0.00741</v>
      </c>
      <c r="X102" t="n">
        <v>0.00741</v>
      </c>
      <c r="Y102" t="n">
        <v>0.00198</v>
      </c>
      <c r="Z102" t="n">
        <v>0.00198</v>
      </c>
      <c r="AA102" t="n">
        <v>0.00198</v>
      </c>
      <c r="AB102" t="n">
        <v>0.591075716000686</v>
      </c>
      <c r="AC102" t="n">
        <v>6.654084895098375</v>
      </c>
      <c r="AD102" t="n">
        <v>215.016</v>
      </c>
      <c r="AE102" t="n">
        <v>0.03</v>
      </c>
      <c r="AF102" t="n">
        <v>1394</v>
      </c>
      <c r="AG102" t="n">
        <v>4674</v>
      </c>
      <c r="AH102" t="n">
        <v>5783</v>
      </c>
      <c r="AI102" t="n">
        <v>6180</v>
      </c>
    </row>
    <row r="103" spans="1:39">
      <c r="B103" t="n">
        <v>34</v>
      </c>
      <c r="C103" t="n">
        <v>34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0.00466</v>
      </c>
      <c r="Q103" t="n">
        <v>0.00388</v>
      </c>
      <c r="R103" t="n">
        <v>0.007979999999999999</v>
      </c>
      <c r="S103" t="n">
        <v>0.00206</v>
      </c>
      <c r="T103" t="n">
        <v>0.00198</v>
      </c>
      <c r="U103" t="n">
        <v>0.00198</v>
      </c>
      <c r="V103" t="n">
        <v>0.00312</v>
      </c>
      <c r="W103" t="n">
        <v>0.00741</v>
      </c>
      <c r="X103" t="n">
        <v>0.00741</v>
      </c>
      <c r="Y103" t="n">
        <v>0.00198</v>
      </c>
      <c r="Z103" t="n">
        <v>0.00198</v>
      </c>
      <c r="AA103" t="n">
        <v>0.00198</v>
      </c>
      <c r="AB103" t="n">
        <v>0.591075716000686</v>
      </c>
      <c r="AC103" t="n">
        <v>6.654084895098375</v>
      </c>
      <c r="AD103" t="n">
        <v>215.016</v>
      </c>
      <c r="AE103" t="n">
        <v>0.035</v>
      </c>
      <c r="AF103" t="n">
        <v>1302</v>
      </c>
      <c r="AG103" t="n">
        <v>4051</v>
      </c>
      <c r="AH103" t="n">
        <v>4957</v>
      </c>
      <c r="AI103" t="n">
        <v>5298</v>
      </c>
    </row>
    <row r="104" spans="1:39">
      <c r="B104" t="n">
        <v>34</v>
      </c>
      <c r="C104" t="n">
        <v>34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0.00466</v>
      </c>
      <c r="Q104" t="n">
        <v>0.00388</v>
      </c>
      <c r="R104" t="n">
        <v>0.007979999999999999</v>
      </c>
      <c r="S104" t="n">
        <v>0.00206</v>
      </c>
      <c r="T104" t="n">
        <v>0.00198</v>
      </c>
      <c r="U104" t="n">
        <v>0.00198</v>
      </c>
      <c r="V104" t="n">
        <v>0.00312</v>
      </c>
      <c r="W104" t="n">
        <v>0.00741</v>
      </c>
      <c r="X104" t="n">
        <v>0.00741</v>
      </c>
      <c r="Y104" t="n">
        <v>0.00198</v>
      </c>
      <c r="Z104" t="n">
        <v>0.00198</v>
      </c>
      <c r="AA104" t="n">
        <v>0.00198</v>
      </c>
      <c r="AB104" t="n">
        <v>0.591075716000686</v>
      </c>
      <c r="AC104" t="n">
        <v>6.654084895098375</v>
      </c>
      <c r="AD104" t="n">
        <v>215.016</v>
      </c>
      <c r="AE104" t="n">
        <v>0.04</v>
      </c>
      <c r="AF104" t="n">
        <v>1218</v>
      </c>
      <c r="AG104" t="n">
        <v>3579</v>
      </c>
      <c r="AH104" t="n">
        <v>4337</v>
      </c>
      <c r="AI104" t="n">
        <v>4635</v>
      </c>
    </row>
    <row r="105" spans="1:39">
      <c r="B105" t="n">
        <v>34</v>
      </c>
      <c r="C105" t="n">
        <v>34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0.00466</v>
      </c>
      <c r="Q105" t="n">
        <v>0.00388</v>
      </c>
      <c r="R105" t="n">
        <v>0.007979999999999999</v>
      </c>
      <c r="S105" t="n">
        <v>0.00206</v>
      </c>
      <c r="T105" t="n">
        <v>0.00198</v>
      </c>
      <c r="U105" t="n">
        <v>0.00198</v>
      </c>
      <c r="V105" t="n">
        <v>0.00312</v>
      </c>
      <c r="W105" t="n">
        <v>0.00741</v>
      </c>
      <c r="X105" t="n">
        <v>0.00741</v>
      </c>
      <c r="Y105" t="n">
        <v>0.00198</v>
      </c>
      <c r="Z105" t="n">
        <v>0.00198</v>
      </c>
      <c r="AA105" t="n">
        <v>0.00198</v>
      </c>
      <c r="AB105" t="n">
        <v>0.591075716000686</v>
      </c>
      <c r="AC105" t="n">
        <v>6.654084895098375</v>
      </c>
      <c r="AD105" t="n">
        <v>215.016</v>
      </c>
      <c r="AE105" t="n">
        <v>0.045</v>
      </c>
      <c r="AF105" t="n">
        <v>1142</v>
      </c>
      <c r="AG105" t="n">
        <v>3207</v>
      </c>
      <c r="AH105" t="n">
        <v>3855</v>
      </c>
      <c r="AI105" t="n">
        <v>4120</v>
      </c>
    </row>
    <row r="106" spans="1:39">
      <c r="B106" t="n">
        <v>34</v>
      </c>
      <c r="C106" t="n">
        <v>34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0.00466</v>
      </c>
      <c r="Q106" t="n">
        <v>0.00388</v>
      </c>
      <c r="R106" t="n">
        <v>0.007979999999999999</v>
      </c>
      <c r="S106" t="n">
        <v>0.00206</v>
      </c>
      <c r="T106" t="n">
        <v>0.00198</v>
      </c>
      <c r="U106" t="n">
        <v>0.00198</v>
      </c>
      <c r="V106" t="n">
        <v>0.00312</v>
      </c>
      <c r="W106" t="n">
        <v>0.00741</v>
      </c>
      <c r="X106" t="n">
        <v>0.00741</v>
      </c>
      <c r="Y106" t="n">
        <v>0.00198</v>
      </c>
      <c r="Z106" t="n">
        <v>0.00198</v>
      </c>
      <c r="AA106" t="n">
        <v>0.00198</v>
      </c>
      <c r="AB106" t="n">
        <v>0.591075716000686</v>
      </c>
      <c r="AC106" t="n">
        <v>6.654084895098375</v>
      </c>
      <c r="AD106" t="n">
        <v>215.016</v>
      </c>
      <c r="AE106" t="n">
        <v>0.05</v>
      </c>
      <c r="AF106" t="n">
        <v>1073</v>
      </c>
      <c r="AG106" t="n">
        <v>2906</v>
      </c>
      <c r="AH106" t="n">
        <v>3470</v>
      </c>
      <c r="AI106" t="n">
        <v>3708</v>
      </c>
    </row>
    <row r="107" spans="1:39">
      <c r="B107" t="n">
        <v>34</v>
      </c>
      <c r="C107" t="n">
        <v>34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0.00466</v>
      </c>
      <c r="Q107" t="n">
        <v>0.00388</v>
      </c>
      <c r="R107" t="n">
        <v>0.007979999999999999</v>
      </c>
      <c r="S107" t="n">
        <v>0.00206</v>
      </c>
      <c r="T107" t="n">
        <v>0.00198</v>
      </c>
      <c r="U107" t="n">
        <v>0.00198</v>
      </c>
      <c r="V107" t="n">
        <v>0.00312</v>
      </c>
      <c r="W107" t="n">
        <v>0.00741</v>
      </c>
      <c r="X107" t="n">
        <v>0.00741</v>
      </c>
      <c r="Y107" t="n">
        <v>0.00198</v>
      </c>
      <c r="Z107" t="n">
        <v>0.00198</v>
      </c>
      <c r="AA107" t="n">
        <v>0.00198</v>
      </c>
      <c r="AB107" t="n">
        <v>0.591075716000686</v>
      </c>
      <c r="AC107" t="n">
        <v>6.654084895098375</v>
      </c>
      <c r="AD107" t="n">
        <v>215.016</v>
      </c>
      <c r="AE107" t="n">
        <v>0.055</v>
      </c>
      <c r="AF107" t="n">
        <v>1010</v>
      </c>
      <c r="AG107" t="n">
        <v>2658</v>
      </c>
      <c r="AH107" t="n">
        <v>3154</v>
      </c>
      <c r="AI107" t="n">
        <v>3371</v>
      </c>
    </row>
    <row r="108" spans="1:39">
      <c r="B108" t="n">
        <v>34</v>
      </c>
      <c r="C108" t="n">
        <v>34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0.00466</v>
      </c>
      <c r="Q108" t="n">
        <v>0.00388</v>
      </c>
      <c r="R108" t="n">
        <v>0.007979999999999999</v>
      </c>
      <c r="S108" t="n">
        <v>0.00206</v>
      </c>
      <c r="T108" t="n">
        <v>0.00198</v>
      </c>
      <c r="U108" t="n">
        <v>0.00198</v>
      </c>
      <c r="V108" t="n">
        <v>0.00312</v>
      </c>
      <c r="W108" t="n">
        <v>0.00741</v>
      </c>
      <c r="X108" t="n">
        <v>0.00741</v>
      </c>
      <c r="Y108" t="n">
        <v>0.00198</v>
      </c>
      <c r="Z108" t="n">
        <v>0.00198</v>
      </c>
      <c r="AA108" t="n">
        <v>0.00198</v>
      </c>
      <c r="AB108" t="n">
        <v>0.591075716000686</v>
      </c>
      <c r="AC108" t="n">
        <v>6.654084895098375</v>
      </c>
      <c r="AD108" t="n">
        <v>215.016</v>
      </c>
      <c r="AE108" t="n">
        <v>0.06</v>
      </c>
      <c r="AF108" t="n">
        <v>953</v>
      </c>
      <c r="AG108" t="n">
        <v>2448</v>
      </c>
      <c r="AH108" t="n">
        <v>2891</v>
      </c>
      <c r="AI108" t="n">
        <v>3090</v>
      </c>
    </row>
    <row r="109" spans="1:39">
      <c r="B109" t="n">
        <v>34</v>
      </c>
      <c r="C109" t="n">
        <v>34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0.00466</v>
      </c>
      <c r="Q109" t="n">
        <v>0.00388</v>
      </c>
      <c r="R109" t="n">
        <v>0.007979999999999999</v>
      </c>
      <c r="S109" t="n">
        <v>0.00206</v>
      </c>
      <c r="T109" t="n">
        <v>0.00198</v>
      </c>
      <c r="U109" t="n">
        <v>0.00198</v>
      </c>
      <c r="V109" t="n">
        <v>0.00312</v>
      </c>
      <c r="W109" t="n">
        <v>0.00741</v>
      </c>
      <c r="X109" t="n">
        <v>0.00741</v>
      </c>
      <c r="Y109" t="n">
        <v>0.00198</v>
      </c>
      <c r="Z109" t="n">
        <v>0.00198</v>
      </c>
      <c r="AA109" t="n">
        <v>0.00198</v>
      </c>
      <c r="AB109" t="n">
        <v>0.591075716000686</v>
      </c>
      <c r="AC109" t="n">
        <v>6.654084895098375</v>
      </c>
      <c r="AD109" t="n">
        <v>215.016</v>
      </c>
      <c r="AE109" t="n">
        <v>0.065</v>
      </c>
      <c r="AF109" t="n">
        <v>901</v>
      </c>
      <c r="AG109" t="n">
        <v>2269</v>
      </c>
      <c r="AH109" t="n">
        <v>2669</v>
      </c>
      <c r="AI109" t="n">
        <v>2853</v>
      </c>
    </row>
    <row r="110" spans="1:39">
      <c r="B110" t="n">
        <v>34</v>
      </c>
      <c r="C110" t="n">
        <v>34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0.00466</v>
      </c>
      <c r="Q110" t="n">
        <v>0.00388</v>
      </c>
      <c r="R110" t="n">
        <v>0.007979999999999999</v>
      </c>
      <c r="S110" t="n">
        <v>0.00206</v>
      </c>
      <c r="T110" t="n">
        <v>0.00198</v>
      </c>
      <c r="U110" t="n">
        <v>0.00198</v>
      </c>
      <c r="V110" t="n">
        <v>0.00312</v>
      </c>
      <c r="W110" t="n">
        <v>0.00741</v>
      </c>
      <c r="X110" t="n">
        <v>0.00741</v>
      </c>
      <c r="Y110" t="n">
        <v>0.00198</v>
      </c>
      <c r="Z110" t="n">
        <v>0.00198</v>
      </c>
      <c r="AA110" t="n">
        <v>0.00198</v>
      </c>
      <c r="AB110" t="n">
        <v>0.591075716000686</v>
      </c>
      <c r="AC110" t="n">
        <v>6.654084895098375</v>
      </c>
      <c r="AD110" t="n">
        <v>215.016</v>
      </c>
      <c r="AE110" t="n">
        <v>0.07000000000000001</v>
      </c>
      <c r="AF110" t="n">
        <v>853</v>
      </c>
      <c r="AG110" t="n">
        <v>2115</v>
      </c>
      <c r="AH110" t="n">
        <v>2478</v>
      </c>
      <c r="AI110" t="n">
        <v>2649</v>
      </c>
    </row>
    <row r="111" spans="1:39">
      <c r="B111" t="n">
        <v>34</v>
      </c>
      <c r="C111" t="n">
        <v>34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0.00462</v>
      </c>
      <c r="Q111" t="n">
        <v>0.00384</v>
      </c>
      <c r="R111" t="n">
        <v>0.00791</v>
      </c>
      <c r="S111" t="n">
        <v>0.00204</v>
      </c>
      <c r="T111" t="n">
        <v>0.00198</v>
      </c>
      <c r="U111" t="n">
        <v>0.00198</v>
      </c>
      <c r="V111" t="n">
        <v>0.00309</v>
      </c>
      <c r="W111" t="n">
        <v>0.00732</v>
      </c>
      <c r="X111" t="n">
        <v>0.00732</v>
      </c>
      <c r="Y111" t="n">
        <v>0.00198</v>
      </c>
      <c r="Z111" t="n">
        <v>0.00198</v>
      </c>
      <c r="AA111" t="n">
        <v>0.00198</v>
      </c>
      <c r="AB111" t="n">
        <v>0.6179391399416909</v>
      </c>
      <c r="AC111" t="n">
        <v>6.803613449421269</v>
      </c>
      <c r="AD111" t="n">
        <v>215.016</v>
      </c>
      <c r="AE111" t="n">
        <v>0.03</v>
      </c>
      <c r="AF111" t="n">
        <v>1357</v>
      </c>
      <c r="AG111" t="n">
        <v>4350</v>
      </c>
      <c r="AH111" t="n">
        <v>5642</v>
      </c>
      <c r="AI111" t="n">
        <v>6039</v>
      </c>
    </row>
    <row r="112" spans="1:39">
      <c r="B112" t="n">
        <v>34</v>
      </c>
      <c r="C112" t="n">
        <v>34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0.00462</v>
      </c>
      <c r="Q112" t="n">
        <v>0.00384</v>
      </c>
      <c r="R112" t="n">
        <v>0.00791</v>
      </c>
      <c r="S112" t="n">
        <v>0.00204</v>
      </c>
      <c r="T112" t="n">
        <v>0.00198</v>
      </c>
      <c r="U112" t="n">
        <v>0.00198</v>
      </c>
      <c r="V112" t="n">
        <v>0.00309</v>
      </c>
      <c r="W112" t="n">
        <v>0.00732</v>
      </c>
      <c r="X112" t="n">
        <v>0.00732</v>
      </c>
      <c r="Y112" t="n">
        <v>0.00198</v>
      </c>
      <c r="Z112" t="n">
        <v>0.00198</v>
      </c>
      <c r="AA112" t="n">
        <v>0.00198</v>
      </c>
      <c r="AB112" t="n">
        <v>0.6179391399416909</v>
      </c>
      <c r="AC112" t="n">
        <v>6.803613449421269</v>
      </c>
      <c r="AD112" t="n">
        <v>215.016</v>
      </c>
      <c r="AE112" t="n">
        <v>0.035</v>
      </c>
      <c r="AF112" t="n">
        <v>1265</v>
      </c>
      <c r="AG112" t="n">
        <v>3784</v>
      </c>
      <c r="AH112" t="n">
        <v>4836</v>
      </c>
      <c r="AI112" t="n">
        <v>5176</v>
      </c>
    </row>
    <row r="113" spans="1:39">
      <c r="B113" t="n">
        <v>34</v>
      </c>
      <c r="C113" t="n">
        <v>34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0.00462</v>
      </c>
      <c r="Q113" t="n">
        <v>0.00384</v>
      </c>
      <c r="R113" t="n">
        <v>0.00791</v>
      </c>
      <c r="S113" t="n">
        <v>0.00204</v>
      </c>
      <c r="T113" t="n">
        <v>0.00198</v>
      </c>
      <c r="U113" t="n">
        <v>0.00198</v>
      </c>
      <c r="V113" t="n">
        <v>0.00309</v>
      </c>
      <c r="W113" t="n">
        <v>0.00732</v>
      </c>
      <c r="X113" t="n">
        <v>0.00732</v>
      </c>
      <c r="Y113" t="n">
        <v>0.00198</v>
      </c>
      <c r="Z113" t="n">
        <v>0.00198</v>
      </c>
      <c r="AA113" t="n">
        <v>0.00198</v>
      </c>
      <c r="AB113" t="n">
        <v>0.6179391399416909</v>
      </c>
      <c r="AC113" t="n">
        <v>6.803613449421269</v>
      </c>
      <c r="AD113" t="n">
        <v>215.016</v>
      </c>
      <c r="AE113" t="n">
        <v>0.04</v>
      </c>
      <c r="AF113" t="n">
        <v>1182</v>
      </c>
      <c r="AG113" t="n">
        <v>3353</v>
      </c>
      <c r="AH113" t="n">
        <v>4232</v>
      </c>
      <c r="AI113" t="n">
        <v>4529</v>
      </c>
    </row>
    <row r="114" spans="1:39">
      <c r="B114" t="n">
        <v>34</v>
      </c>
      <c r="C114" t="n">
        <v>34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0.00462</v>
      </c>
      <c r="Q114" t="n">
        <v>0.00384</v>
      </c>
      <c r="R114" t="n">
        <v>0.00791</v>
      </c>
      <c r="S114" t="n">
        <v>0.00204</v>
      </c>
      <c r="T114" t="n">
        <v>0.00198</v>
      </c>
      <c r="U114" t="n">
        <v>0.00198</v>
      </c>
      <c r="V114" t="n">
        <v>0.00309</v>
      </c>
      <c r="W114" t="n">
        <v>0.00732</v>
      </c>
      <c r="X114" t="n">
        <v>0.00732</v>
      </c>
      <c r="Y114" t="n">
        <v>0.00198</v>
      </c>
      <c r="Z114" t="n">
        <v>0.00198</v>
      </c>
      <c r="AA114" t="n">
        <v>0.00198</v>
      </c>
      <c r="AB114" t="n">
        <v>0.6179391399416909</v>
      </c>
      <c r="AC114" t="n">
        <v>6.803613449421269</v>
      </c>
      <c r="AD114" t="n">
        <v>215.016</v>
      </c>
      <c r="AE114" t="n">
        <v>0.045</v>
      </c>
      <c r="AF114" t="n">
        <v>1107</v>
      </c>
      <c r="AG114" t="n">
        <v>3012</v>
      </c>
      <c r="AH114" t="n">
        <v>3761</v>
      </c>
      <c r="AI114" t="n">
        <v>4026</v>
      </c>
    </row>
    <row r="115" spans="1:39">
      <c r="B115" t="n">
        <v>34</v>
      </c>
      <c r="C115" t="n">
        <v>34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0.00462</v>
      </c>
      <c r="Q115" t="n">
        <v>0.00384</v>
      </c>
      <c r="R115" t="n">
        <v>0.00791</v>
      </c>
      <c r="S115" t="n">
        <v>0.00204</v>
      </c>
      <c r="T115" t="n">
        <v>0.00198</v>
      </c>
      <c r="U115" t="n">
        <v>0.00198</v>
      </c>
      <c r="V115" t="n">
        <v>0.00309</v>
      </c>
      <c r="W115" t="n">
        <v>0.00732</v>
      </c>
      <c r="X115" t="n">
        <v>0.00732</v>
      </c>
      <c r="Y115" t="n">
        <v>0.00198</v>
      </c>
      <c r="Z115" t="n">
        <v>0.00198</v>
      </c>
      <c r="AA115" t="n">
        <v>0.00198</v>
      </c>
      <c r="AB115" t="n">
        <v>0.6179391399416909</v>
      </c>
      <c r="AC115" t="n">
        <v>6.803613449421269</v>
      </c>
      <c r="AD115" t="n">
        <v>215.016</v>
      </c>
      <c r="AE115" t="n">
        <v>0.05</v>
      </c>
      <c r="AF115" t="n">
        <v>1039</v>
      </c>
      <c r="AG115" t="n">
        <v>2735</v>
      </c>
      <c r="AH115" t="n">
        <v>3385</v>
      </c>
      <c r="AI115" t="n">
        <v>3623</v>
      </c>
    </row>
    <row r="116" spans="1:39">
      <c r="B116" t="n">
        <v>34</v>
      </c>
      <c r="C116" t="n">
        <v>34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0.00462</v>
      </c>
      <c r="Q116" t="n">
        <v>0.00384</v>
      </c>
      <c r="R116" t="n">
        <v>0.00791</v>
      </c>
      <c r="S116" t="n">
        <v>0.00204</v>
      </c>
      <c r="T116" t="n">
        <v>0.00198</v>
      </c>
      <c r="U116" t="n">
        <v>0.00198</v>
      </c>
      <c r="V116" t="n">
        <v>0.00309</v>
      </c>
      <c r="W116" t="n">
        <v>0.00732</v>
      </c>
      <c r="X116" t="n">
        <v>0.00732</v>
      </c>
      <c r="Y116" t="n">
        <v>0.00198</v>
      </c>
      <c r="Z116" t="n">
        <v>0.00198</v>
      </c>
      <c r="AA116" t="n">
        <v>0.00198</v>
      </c>
      <c r="AB116" t="n">
        <v>0.6179391399416909</v>
      </c>
      <c r="AC116" t="n">
        <v>6.803613449421269</v>
      </c>
      <c r="AD116" t="n">
        <v>215.016</v>
      </c>
      <c r="AE116" t="n">
        <v>0.055</v>
      </c>
      <c r="AF116" t="n">
        <v>978</v>
      </c>
      <c r="AG116" t="n">
        <v>2506</v>
      </c>
      <c r="AH116" t="n">
        <v>3077</v>
      </c>
      <c r="AI116" t="n">
        <v>3294</v>
      </c>
    </row>
    <row r="117" spans="1:39">
      <c r="B117" t="n">
        <v>34</v>
      </c>
      <c r="C117" t="n">
        <v>34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0.00462</v>
      </c>
      <c r="Q117" t="n">
        <v>0.00384</v>
      </c>
      <c r="R117" t="n">
        <v>0.00791</v>
      </c>
      <c r="S117" t="n">
        <v>0.00204</v>
      </c>
      <c r="T117" t="n">
        <v>0.00198</v>
      </c>
      <c r="U117" t="n">
        <v>0.00198</v>
      </c>
      <c r="V117" t="n">
        <v>0.00309</v>
      </c>
      <c r="W117" t="n">
        <v>0.00732</v>
      </c>
      <c r="X117" t="n">
        <v>0.00732</v>
      </c>
      <c r="Y117" t="n">
        <v>0.00198</v>
      </c>
      <c r="Z117" t="n">
        <v>0.00198</v>
      </c>
      <c r="AA117" t="n">
        <v>0.00198</v>
      </c>
      <c r="AB117" t="n">
        <v>0.6179391399416909</v>
      </c>
      <c r="AC117" t="n">
        <v>6.803613449421269</v>
      </c>
      <c r="AD117" t="n">
        <v>215.016</v>
      </c>
      <c r="AE117" t="n">
        <v>0.06</v>
      </c>
      <c r="AF117" t="n">
        <v>922</v>
      </c>
      <c r="AG117" t="n">
        <v>2311</v>
      </c>
      <c r="AH117" t="n">
        <v>2821</v>
      </c>
      <c r="AI117" t="n">
        <v>3020</v>
      </c>
    </row>
    <row r="118" spans="1:39">
      <c r="B118" t="n">
        <v>34</v>
      </c>
      <c r="C118" t="n">
        <v>34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0.00462</v>
      </c>
      <c r="Q118" t="n">
        <v>0.00384</v>
      </c>
      <c r="R118" t="n">
        <v>0.00791</v>
      </c>
      <c r="S118" t="n">
        <v>0.00204</v>
      </c>
      <c r="T118" t="n">
        <v>0.00198</v>
      </c>
      <c r="U118" t="n">
        <v>0.00198</v>
      </c>
      <c r="V118" t="n">
        <v>0.00309</v>
      </c>
      <c r="W118" t="n">
        <v>0.00732</v>
      </c>
      <c r="X118" t="n">
        <v>0.00732</v>
      </c>
      <c r="Y118" t="n">
        <v>0.00198</v>
      </c>
      <c r="Z118" t="n">
        <v>0.00198</v>
      </c>
      <c r="AA118" t="n">
        <v>0.00198</v>
      </c>
      <c r="AB118" t="n">
        <v>0.6179391399416909</v>
      </c>
      <c r="AC118" t="n">
        <v>6.803613449421269</v>
      </c>
      <c r="AD118" t="n">
        <v>215.016</v>
      </c>
      <c r="AE118" t="n">
        <v>0.065</v>
      </c>
      <c r="AF118" t="n">
        <v>870</v>
      </c>
      <c r="AG118" t="n">
        <v>2146</v>
      </c>
      <c r="AH118" t="n">
        <v>2604</v>
      </c>
      <c r="AI118" t="n">
        <v>2787</v>
      </c>
    </row>
    <row r="119" spans="1:39">
      <c r="B119" t="n">
        <v>34</v>
      </c>
      <c r="C119" t="n">
        <v>34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0.00462</v>
      </c>
      <c r="Q119" t="n">
        <v>0.00384</v>
      </c>
      <c r="R119" t="n">
        <v>0.00791</v>
      </c>
      <c r="S119" t="n">
        <v>0.00204</v>
      </c>
      <c r="T119" t="n">
        <v>0.00198</v>
      </c>
      <c r="U119" t="n">
        <v>0.00198</v>
      </c>
      <c r="V119" t="n">
        <v>0.00309</v>
      </c>
      <c r="W119" t="n">
        <v>0.00732</v>
      </c>
      <c r="X119" t="n">
        <v>0.00732</v>
      </c>
      <c r="Y119" t="n">
        <v>0.00198</v>
      </c>
      <c r="Z119" t="n">
        <v>0.00198</v>
      </c>
      <c r="AA119" t="n">
        <v>0.00198</v>
      </c>
      <c r="AB119" t="n">
        <v>0.6179391399416909</v>
      </c>
      <c r="AC119" t="n">
        <v>6.803613449421269</v>
      </c>
      <c r="AD119" t="n">
        <v>215.016</v>
      </c>
      <c r="AE119" t="n">
        <v>0.07000000000000001</v>
      </c>
      <c r="AF119" t="n">
        <v>824</v>
      </c>
      <c r="AG119" t="n">
        <v>2001</v>
      </c>
      <c r="AH119" t="n">
        <v>2418</v>
      </c>
      <c r="AI119" t="n">
        <v>2588</v>
      </c>
    </row>
    <row r="120" spans="1:39">
      <c r="B120" t="n">
        <v>34</v>
      </c>
      <c r="C120" t="n">
        <v>34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0.00458</v>
      </c>
      <c r="Q120" t="n">
        <v>0.0038</v>
      </c>
      <c r="R120" t="n">
        <v>0.007820000000000001</v>
      </c>
      <c r="S120" t="n">
        <v>0.00202</v>
      </c>
      <c r="T120" t="n">
        <v>0.00198</v>
      </c>
      <c r="U120" t="n">
        <v>0.00198</v>
      </c>
      <c r="V120" t="n">
        <v>0.00306</v>
      </c>
      <c r="W120" t="n">
        <v>0.00725</v>
      </c>
      <c r="X120" t="n">
        <v>0.00725</v>
      </c>
      <c r="Y120" t="n">
        <v>0.00198</v>
      </c>
      <c r="Z120" t="n">
        <v>0.00198</v>
      </c>
      <c r="AA120" t="n">
        <v>0.00198</v>
      </c>
      <c r="AB120" t="n">
        <v>0.6176593851826445</v>
      </c>
      <c r="AC120" t="n">
        <v>6.802073201694306</v>
      </c>
      <c r="AD120" t="n">
        <v>215.016</v>
      </c>
      <c r="AE120" t="n">
        <v>0.03</v>
      </c>
      <c r="AF120" t="n">
        <v>1357</v>
      </c>
      <c r="AG120" t="n">
        <v>4350</v>
      </c>
      <c r="AH120" t="n">
        <v>5642</v>
      </c>
      <c r="AI120" t="n">
        <v>6039</v>
      </c>
    </row>
    <row r="121" spans="1:39">
      <c r="B121" t="n">
        <v>34</v>
      </c>
      <c r="C121" t="n">
        <v>34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0.00458</v>
      </c>
      <c r="Q121" t="n">
        <v>0.0038</v>
      </c>
      <c r="R121" t="n">
        <v>0.007820000000000001</v>
      </c>
      <c r="S121" t="n">
        <v>0.00202</v>
      </c>
      <c r="T121" t="n">
        <v>0.00198</v>
      </c>
      <c r="U121" t="n">
        <v>0.00198</v>
      </c>
      <c r="V121" t="n">
        <v>0.00306</v>
      </c>
      <c r="W121" t="n">
        <v>0.00725</v>
      </c>
      <c r="X121" t="n">
        <v>0.00725</v>
      </c>
      <c r="Y121" t="n">
        <v>0.00198</v>
      </c>
      <c r="Z121" t="n">
        <v>0.00198</v>
      </c>
      <c r="AA121" t="n">
        <v>0.00198</v>
      </c>
      <c r="AB121" t="n">
        <v>0.6176593851826445</v>
      </c>
      <c r="AC121" t="n">
        <v>6.802073201694306</v>
      </c>
      <c r="AD121" t="n">
        <v>215.016</v>
      </c>
      <c r="AE121" t="n">
        <v>0.035</v>
      </c>
      <c r="AF121" t="n">
        <v>1265</v>
      </c>
      <c r="AG121" t="n">
        <v>3784</v>
      </c>
      <c r="AH121" t="n">
        <v>4836</v>
      </c>
      <c r="AI121" t="n">
        <v>5176</v>
      </c>
    </row>
    <row r="122" spans="1:39">
      <c r="B122" t="n">
        <v>34</v>
      </c>
      <c r="C122" t="n">
        <v>34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0.00458</v>
      </c>
      <c r="Q122" t="n">
        <v>0.0038</v>
      </c>
      <c r="R122" t="n">
        <v>0.007820000000000001</v>
      </c>
      <c r="S122" t="n">
        <v>0.00202</v>
      </c>
      <c r="T122" t="n">
        <v>0.00198</v>
      </c>
      <c r="U122" t="n">
        <v>0.00198</v>
      </c>
      <c r="V122" t="n">
        <v>0.00306</v>
      </c>
      <c r="W122" t="n">
        <v>0.00725</v>
      </c>
      <c r="X122" t="n">
        <v>0.00725</v>
      </c>
      <c r="Y122" t="n">
        <v>0.00198</v>
      </c>
      <c r="Z122" t="n">
        <v>0.00198</v>
      </c>
      <c r="AA122" t="n">
        <v>0.00198</v>
      </c>
      <c r="AB122" t="n">
        <v>0.6176593851826445</v>
      </c>
      <c r="AC122" t="n">
        <v>6.802073201694306</v>
      </c>
      <c r="AD122" t="n">
        <v>215.016</v>
      </c>
      <c r="AE122" t="n">
        <v>0.04</v>
      </c>
      <c r="AF122" t="n">
        <v>1182</v>
      </c>
      <c r="AG122" t="n">
        <v>3353</v>
      </c>
      <c r="AH122" t="n">
        <v>4232</v>
      </c>
      <c r="AI122" t="n">
        <v>4529</v>
      </c>
    </row>
    <row r="123" spans="1:39">
      <c r="B123" t="n">
        <v>34</v>
      </c>
      <c r="C123" t="n">
        <v>34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0.00458</v>
      </c>
      <c r="Q123" t="n">
        <v>0.0038</v>
      </c>
      <c r="R123" t="n">
        <v>0.007820000000000001</v>
      </c>
      <c r="S123" t="n">
        <v>0.00202</v>
      </c>
      <c r="T123" t="n">
        <v>0.00198</v>
      </c>
      <c r="U123" t="n">
        <v>0.00198</v>
      </c>
      <c r="V123" t="n">
        <v>0.00306</v>
      </c>
      <c r="W123" t="n">
        <v>0.00725</v>
      </c>
      <c r="X123" t="n">
        <v>0.00725</v>
      </c>
      <c r="Y123" t="n">
        <v>0.00198</v>
      </c>
      <c r="Z123" t="n">
        <v>0.00198</v>
      </c>
      <c r="AA123" t="n">
        <v>0.00198</v>
      </c>
      <c r="AB123" t="n">
        <v>0.6176593851826445</v>
      </c>
      <c r="AC123" t="n">
        <v>6.802073201694306</v>
      </c>
      <c r="AD123" t="n">
        <v>215.016</v>
      </c>
      <c r="AE123" t="n">
        <v>0.045</v>
      </c>
      <c r="AF123" t="n">
        <v>1107</v>
      </c>
      <c r="AG123" t="n">
        <v>3012</v>
      </c>
      <c r="AH123" t="n">
        <v>3761</v>
      </c>
      <c r="AI123" t="n">
        <v>4026</v>
      </c>
    </row>
    <row r="124" spans="1:39">
      <c r="B124" t="n">
        <v>34</v>
      </c>
      <c r="C124" t="n">
        <v>34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0.00458</v>
      </c>
      <c r="Q124" t="n">
        <v>0.0038</v>
      </c>
      <c r="R124" t="n">
        <v>0.007820000000000001</v>
      </c>
      <c r="S124" t="n">
        <v>0.00202</v>
      </c>
      <c r="T124" t="n">
        <v>0.00198</v>
      </c>
      <c r="U124" t="n">
        <v>0.00198</v>
      </c>
      <c r="V124" t="n">
        <v>0.00306</v>
      </c>
      <c r="W124" t="n">
        <v>0.00725</v>
      </c>
      <c r="X124" t="n">
        <v>0.00725</v>
      </c>
      <c r="Y124" t="n">
        <v>0.00198</v>
      </c>
      <c r="Z124" t="n">
        <v>0.00198</v>
      </c>
      <c r="AA124" t="n">
        <v>0.00198</v>
      </c>
      <c r="AB124" t="n">
        <v>0.6176593851826445</v>
      </c>
      <c r="AC124" t="n">
        <v>6.802073201694306</v>
      </c>
      <c r="AD124" t="n">
        <v>215.016</v>
      </c>
      <c r="AE124" t="n">
        <v>0.05</v>
      </c>
      <c r="AF124" t="n">
        <v>1039</v>
      </c>
      <c r="AG124" t="n">
        <v>2735</v>
      </c>
      <c r="AH124" t="n">
        <v>3385</v>
      </c>
      <c r="AI124" t="n">
        <v>3623</v>
      </c>
    </row>
    <row r="125" spans="1:39">
      <c r="B125" t="n">
        <v>34</v>
      </c>
      <c r="C125" t="n">
        <v>34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0.00458</v>
      </c>
      <c r="Q125" t="n">
        <v>0.0038</v>
      </c>
      <c r="R125" t="n">
        <v>0.007820000000000001</v>
      </c>
      <c r="S125" t="n">
        <v>0.00202</v>
      </c>
      <c r="T125" t="n">
        <v>0.00198</v>
      </c>
      <c r="U125" t="n">
        <v>0.00198</v>
      </c>
      <c r="V125" t="n">
        <v>0.00306</v>
      </c>
      <c r="W125" t="n">
        <v>0.00725</v>
      </c>
      <c r="X125" t="n">
        <v>0.00725</v>
      </c>
      <c r="Y125" t="n">
        <v>0.00198</v>
      </c>
      <c r="Z125" t="n">
        <v>0.00198</v>
      </c>
      <c r="AA125" t="n">
        <v>0.00198</v>
      </c>
      <c r="AB125" t="n">
        <v>0.6176593851826445</v>
      </c>
      <c r="AC125" t="n">
        <v>6.802073201694306</v>
      </c>
      <c r="AD125" t="n">
        <v>215.016</v>
      </c>
      <c r="AE125" t="n">
        <v>0.055</v>
      </c>
      <c r="AF125" t="n">
        <v>978</v>
      </c>
      <c r="AG125" t="n">
        <v>2506</v>
      </c>
      <c r="AH125" t="n">
        <v>3077</v>
      </c>
      <c r="AI125" t="n">
        <v>3294</v>
      </c>
    </row>
    <row r="126" spans="1:39">
      <c r="B126" t="n">
        <v>34</v>
      </c>
      <c r="C126" t="n">
        <v>34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0.00458</v>
      </c>
      <c r="Q126" t="n">
        <v>0.0038</v>
      </c>
      <c r="R126" t="n">
        <v>0.007820000000000001</v>
      </c>
      <c r="S126" t="n">
        <v>0.00202</v>
      </c>
      <c r="T126" t="n">
        <v>0.00198</v>
      </c>
      <c r="U126" t="n">
        <v>0.00198</v>
      </c>
      <c r="V126" t="n">
        <v>0.00306</v>
      </c>
      <c r="W126" t="n">
        <v>0.00725</v>
      </c>
      <c r="X126" t="n">
        <v>0.00725</v>
      </c>
      <c r="Y126" t="n">
        <v>0.00198</v>
      </c>
      <c r="Z126" t="n">
        <v>0.00198</v>
      </c>
      <c r="AA126" t="n">
        <v>0.00198</v>
      </c>
      <c r="AB126" t="n">
        <v>0.6176593851826445</v>
      </c>
      <c r="AC126" t="n">
        <v>6.802073201694306</v>
      </c>
      <c r="AD126" t="n">
        <v>215.016</v>
      </c>
      <c r="AE126" t="n">
        <v>0.06</v>
      </c>
      <c r="AF126" t="n">
        <v>922</v>
      </c>
      <c r="AG126" t="n">
        <v>2311</v>
      </c>
      <c r="AH126" t="n">
        <v>2821</v>
      </c>
      <c r="AI126" t="n">
        <v>3020</v>
      </c>
    </row>
    <row r="127" spans="1:39">
      <c r="B127" t="n">
        <v>34</v>
      </c>
      <c r="C127" t="n">
        <v>34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0.00458</v>
      </c>
      <c r="Q127" t="n">
        <v>0.0038</v>
      </c>
      <c r="R127" t="n">
        <v>0.007820000000000001</v>
      </c>
      <c r="S127" t="n">
        <v>0.00202</v>
      </c>
      <c r="T127" t="n">
        <v>0.00198</v>
      </c>
      <c r="U127" t="n">
        <v>0.00198</v>
      </c>
      <c r="V127" t="n">
        <v>0.00306</v>
      </c>
      <c r="W127" t="n">
        <v>0.00725</v>
      </c>
      <c r="X127" t="n">
        <v>0.00725</v>
      </c>
      <c r="Y127" t="n">
        <v>0.00198</v>
      </c>
      <c r="Z127" t="n">
        <v>0.00198</v>
      </c>
      <c r="AA127" t="n">
        <v>0.00198</v>
      </c>
      <c r="AB127" t="n">
        <v>0.6176593851826445</v>
      </c>
      <c r="AC127" t="n">
        <v>6.802073201694306</v>
      </c>
      <c r="AD127" t="n">
        <v>215.016</v>
      </c>
      <c r="AE127" t="n">
        <v>0.065</v>
      </c>
      <c r="AF127" t="n">
        <v>870</v>
      </c>
      <c r="AG127" t="n">
        <v>2146</v>
      </c>
      <c r="AH127" t="n">
        <v>2604</v>
      </c>
      <c r="AI127" t="n">
        <v>2787</v>
      </c>
    </row>
    <row r="128" spans="1:39">
      <c r="B128" t="n">
        <v>34</v>
      </c>
      <c r="C128" t="n">
        <v>34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0.00458</v>
      </c>
      <c r="Q128" t="n">
        <v>0.0038</v>
      </c>
      <c r="R128" t="n">
        <v>0.007820000000000001</v>
      </c>
      <c r="S128" t="n">
        <v>0.00202</v>
      </c>
      <c r="T128" t="n">
        <v>0.00198</v>
      </c>
      <c r="U128" t="n">
        <v>0.00198</v>
      </c>
      <c r="V128" t="n">
        <v>0.00306</v>
      </c>
      <c r="W128" t="n">
        <v>0.00725</v>
      </c>
      <c r="X128" t="n">
        <v>0.00725</v>
      </c>
      <c r="Y128" t="n">
        <v>0.00198</v>
      </c>
      <c r="Z128" t="n">
        <v>0.00198</v>
      </c>
      <c r="AA128" t="n">
        <v>0.00198</v>
      </c>
      <c r="AB128" t="n">
        <v>0.6176593851826445</v>
      </c>
      <c r="AC128" t="n">
        <v>6.802073201694306</v>
      </c>
      <c r="AD128" t="n">
        <v>215.016</v>
      </c>
      <c r="AE128" t="n">
        <v>0.07000000000000001</v>
      </c>
      <c r="AF128" t="n">
        <v>824</v>
      </c>
      <c r="AG128" t="n">
        <v>2001</v>
      </c>
      <c r="AH128" t="n">
        <v>2418</v>
      </c>
      <c r="AI128" t="n">
        <v>2588</v>
      </c>
    </row>
    <row r="129" spans="1:39">
      <c r="B129" t="n">
        <v>34</v>
      </c>
      <c r="C129" t="n">
        <v>34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0.00451</v>
      </c>
      <c r="Q129" t="n">
        <v>0.00377</v>
      </c>
      <c r="R129" t="n">
        <v>0.00774</v>
      </c>
      <c r="S129" t="n">
        <v>0.002</v>
      </c>
      <c r="T129" t="n">
        <v>0.00198</v>
      </c>
      <c r="U129" t="n">
        <v>0.00198</v>
      </c>
      <c r="V129" t="n">
        <v>0.00303</v>
      </c>
      <c r="W129" t="n">
        <v>0.00717</v>
      </c>
      <c r="X129" t="n">
        <v>0.00717</v>
      </c>
      <c r="Y129" t="n">
        <v>0.00198</v>
      </c>
      <c r="Z129" t="n">
        <v>0.00198</v>
      </c>
      <c r="AA129" t="n">
        <v>0.00198</v>
      </c>
      <c r="AB129" t="n">
        <v>0.6173003129823358</v>
      </c>
      <c r="AC129" t="n">
        <v>6.800095744112968</v>
      </c>
      <c r="AD129" t="n">
        <v>215.016</v>
      </c>
      <c r="AE129" t="n">
        <v>0.03</v>
      </c>
      <c r="AF129" t="n">
        <v>1357</v>
      </c>
      <c r="AG129" t="n">
        <v>4350</v>
      </c>
      <c r="AH129" t="n">
        <v>5642</v>
      </c>
      <c r="AI129" t="n">
        <v>6039</v>
      </c>
    </row>
    <row r="130" spans="1:39">
      <c r="B130" t="n">
        <v>34</v>
      </c>
      <c r="C130" t="n">
        <v>34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0.00451</v>
      </c>
      <c r="Q130" t="n">
        <v>0.00377</v>
      </c>
      <c r="R130" t="n">
        <v>0.00774</v>
      </c>
      <c r="S130" t="n">
        <v>0.002</v>
      </c>
      <c r="T130" t="n">
        <v>0.00198</v>
      </c>
      <c r="U130" t="n">
        <v>0.00198</v>
      </c>
      <c r="V130" t="n">
        <v>0.00303</v>
      </c>
      <c r="W130" t="n">
        <v>0.00717</v>
      </c>
      <c r="X130" t="n">
        <v>0.00717</v>
      </c>
      <c r="Y130" t="n">
        <v>0.00198</v>
      </c>
      <c r="Z130" t="n">
        <v>0.00198</v>
      </c>
      <c r="AA130" t="n">
        <v>0.00198</v>
      </c>
      <c r="AB130" t="n">
        <v>0.6173003129823358</v>
      </c>
      <c r="AC130" t="n">
        <v>6.800095744112968</v>
      </c>
      <c r="AD130" t="n">
        <v>215.016</v>
      </c>
      <c r="AE130" t="n">
        <v>0.035</v>
      </c>
      <c r="AF130" t="n">
        <v>1265</v>
      </c>
      <c r="AG130" t="n">
        <v>3784</v>
      </c>
      <c r="AH130" t="n">
        <v>4836</v>
      </c>
      <c r="AI130" t="n">
        <v>5176</v>
      </c>
    </row>
    <row r="131" spans="1:39">
      <c r="B131" t="n">
        <v>34</v>
      </c>
      <c r="C131" t="n">
        <v>34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0.00451</v>
      </c>
      <c r="Q131" t="n">
        <v>0.00377</v>
      </c>
      <c r="R131" t="n">
        <v>0.00774</v>
      </c>
      <c r="S131" t="n">
        <v>0.002</v>
      </c>
      <c r="T131" t="n">
        <v>0.00198</v>
      </c>
      <c r="U131" t="n">
        <v>0.00198</v>
      </c>
      <c r="V131" t="n">
        <v>0.00303</v>
      </c>
      <c r="W131" t="n">
        <v>0.00717</v>
      </c>
      <c r="X131" t="n">
        <v>0.00717</v>
      </c>
      <c r="Y131" t="n">
        <v>0.00198</v>
      </c>
      <c r="Z131" t="n">
        <v>0.00198</v>
      </c>
      <c r="AA131" t="n">
        <v>0.00198</v>
      </c>
      <c r="AB131" t="n">
        <v>0.6173003129823358</v>
      </c>
      <c r="AC131" t="n">
        <v>6.800095744112968</v>
      </c>
      <c r="AD131" t="n">
        <v>215.016</v>
      </c>
      <c r="AE131" t="n">
        <v>0.04</v>
      </c>
      <c r="AF131" t="n">
        <v>1182</v>
      </c>
      <c r="AG131" t="n">
        <v>3353</v>
      </c>
      <c r="AH131" t="n">
        <v>4232</v>
      </c>
      <c r="AI131" t="n">
        <v>4529</v>
      </c>
    </row>
    <row r="132" spans="1:39">
      <c r="B132" t="n">
        <v>34</v>
      </c>
      <c r="C132" t="n">
        <v>34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0.00451</v>
      </c>
      <c r="Q132" t="n">
        <v>0.00377</v>
      </c>
      <c r="R132" t="n">
        <v>0.00774</v>
      </c>
      <c r="S132" t="n">
        <v>0.002</v>
      </c>
      <c r="T132" t="n">
        <v>0.00198</v>
      </c>
      <c r="U132" t="n">
        <v>0.00198</v>
      </c>
      <c r="V132" t="n">
        <v>0.00303</v>
      </c>
      <c r="W132" t="n">
        <v>0.00717</v>
      </c>
      <c r="X132" t="n">
        <v>0.00717</v>
      </c>
      <c r="Y132" t="n">
        <v>0.00198</v>
      </c>
      <c r="Z132" t="n">
        <v>0.00198</v>
      </c>
      <c r="AA132" t="n">
        <v>0.00198</v>
      </c>
      <c r="AB132" t="n">
        <v>0.6173003129823358</v>
      </c>
      <c r="AC132" t="n">
        <v>6.800095744112968</v>
      </c>
      <c r="AD132" t="n">
        <v>215.016</v>
      </c>
      <c r="AE132" t="n">
        <v>0.045</v>
      </c>
      <c r="AF132" t="n">
        <v>1107</v>
      </c>
      <c r="AG132" t="n">
        <v>3012</v>
      </c>
      <c r="AH132" t="n">
        <v>3761</v>
      </c>
      <c r="AI132" t="n">
        <v>4026</v>
      </c>
    </row>
    <row r="133" spans="1:39">
      <c r="B133" t="n">
        <v>34</v>
      </c>
      <c r="C133" t="n">
        <v>34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0.00451</v>
      </c>
      <c r="Q133" t="n">
        <v>0.00377</v>
      </c>
      <c r="R133" t="n">
        <v>0.00774</v>
      </c>
      <c r="S133" t="n">
        <v>0.002</v>
      </c>
      <c r="T133" t="n">
        <v>0.00198</v>
      </c>
      <c r="U133" t="n">
        <v>0.00198</v>
      </c>
      <c r="V133" t="n">
        <v>0.00303</v>
      </c>
      <c r="W133" t="n">
        <v>0.00717</v>
      </c>
      <c r="X133" t="n">
        <v>0.00717</v>
      </c>
      <c r="Y133" t="n">
        <v>0.00198</v>
      </c>
      <c r="Z133" t="n">
        <v>0.00198</v>
      </c>
      <c r="AA133" t="n">
        <v>0.00198</v>
      </c>
      <c r="AB133" t="n">
        <v>0.6173003129823358</v>
      </c>
      <c r="AC133" t="n">
        <v>6.800095744112968</v>
      </c>
      <c r="AD133" t="n">
        <v>215.016</v>
      </c>
      <c r="AE133" t="n">
        <v>0.05</v>
      </c>
      <c r="AF133" t="n">
        <v>1039</v>
      </c>
      <c r="AG133" t="n">
        <v>2735</v>
      </c>
      <c r="AH133" t="n">
        <v>3385</v>
      </c>
      <c r="AI133" t="n">
        <v>3623</v>
      </c>
    </row>
    <row r="134" spans="1:39">
      <c r="B134" t="n">
        <v>34</v>
      </c>
      <c r="C134" t="n">
        <v>34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0.00451</v>
      </c>
      <c r="Q134" t="n">
        <v>0.00377</v>
      </c>
      <c r="R134" t="n">
        <v>0.00774</v>
      </c>
      <c r="S134" t="n">
        <v>0.002</v>
      </c>
      <c r="T134" t="n">
        <v>0.00198</v>
      </c>
      <c r="U134" t="n">
        <v>0.00198</v>
      </c>
      <c r="V134" t="n">
        <v>0.00303</v>
      </c>
      <c r="W134" t="n">
        <v>0.00717</v>
      </c>
      <c r="X134" t="n">
        <v>0.00717</v>
      </c>
      <c r="Y134" t="n">
        <v>0.00198</v>
      </c>
      <c r="Z134" t="n">
        <v>0.00198</v>
      </c>
      <c r="AA134" t="n">
        <v>0.00198</v>
      </c>
      <c r="AB134" t="n">
        <v>0.6173003129823358</v>
      </c>
      <c r="AC134" t="n">
        <v>6.800095744112968</v>
      </c>
      <c r="AD134" t="n">
        <v>215.016</v>
      </c>
      <c r="AE134" t="n">
        <v>0.055</v>
      </c>
      <c r="AF134" t="n">
        <v>978</v>
      </c>
      <c r="AG134" t="n">
        <v>2506</v>
      </c>
      <c r="AH134" t="n">
        <v>3077</v>
      </c>
      <c r="AI134" t="n">
        <v>3294</v>
      </c>
    </row>
    <row r="135" spans="1:39">
      <c r="B135" t="n">
        <v>34</v>
      </c>
      <c r="C135" t="n">
        <v>34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0.00451</v>
      </c>
      <c r="Q135" t="n">
        <v>0.00377</v>
      </c>
      <c r="R135" t="n">
        <v>0.00774</v>
      </c>
      <c r="S135" t="n">
        <v>0.002</v>
      </c>
      <c r="T135" t="n">
        <v>0.00198</v>
      </c>
      <c r="U135" t="n">
        <v>0.00198</v>
      </c>
      <c r="V135" t="n">
        <v>0.00303</v>
      </c>
      <c r="W135" t="n">
        <v>0.00717</v>
      </c>
      <c r="X135" t="n">
        <v>0.00717</v>
      </c>
      <c r="Y135" t="n">
        <v>0.00198</v>
      </c>
      <c r="Z135" t="n">
        <v>0.00198</v>
      </c>
      <c r="AA135" t="n">
        <v>0.00198</v>
      </c>
      <c r="AB135" t="n">
        <v>0.6173003129823358</v>
      </c>
      <c r="AC135" t="n">
        <v>6.800095744112968</v>
      </c>
      <c r="AD135" t="n">
        <v>215.016</v>
      </c>
      <c r="AE135" t="n">
        <v>0.06</v>
      </c>
      <c r="AF135" t="n">
        <v>922</v>
      </c>
      <c r="AG135" t="n">
        <v>2311</v>
      </c>
      <c r="AH135" t="n">
        <v>2821</v>
      </c>
      <c r="AI135" t="n">
        <v>3020</v>
      </c>
    </row>
    <row r="136" spans="1:39">
      <c r="B136" t="n">
        <v>34</v>
      </c>
      <c r="C136" t="n">
        <v>34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0.00451</v>
      </c>
      <c r="Q136" t="n">
        <v>0.00377</v>
      </c>
      <c r="R136" t="n">
        <v>0.00774</v>
      </c>
      <c r="S136" t="n">
        <v>0.002</v>
      </c>
      <c r="T136" t="n">
        <v>0.00198</v>
      </c>
      <c r="U136" t="n">
        <v>0.00198</v>
      </c>
      <c r="V136" t="n">
        <v>0.00303</v>
      </c>
      <c r="W136" t="n">
        <v>0.00717</v>
      </c>
      <c r="X136" t="n">
        <v>0.00717</v>
      </c>
      <c r="Y136" t="n">
        <v>0.00198</v>
      </c>
      <c r="Z136" t="n">
        <v>0.00198</v>
      </c>
      <c r="AA136" t="n">
        <v>0.00198</v>
      </c>
      <c r="AB136" t="n">
        <v>0.6173003129823358</v>
      </c>
      <c r="AC136" t="n">
        <v>6.800095744112968</v>
      </c>
      <c r="AD136" t="n">
        <v>215.016</v>
      </c>
      <c r="AE136" t="n">
        <v>0.065</v>
      </c>
      <c r="AF136" t="n">
        <v>870</v>
      </c>
      <c r="AG136" t="n">
        <v>2146</v>
      </c>
      <c r="AH136" t="n">
        <v>2604</v>
      </c>
      <c r="AI136" t="n">
        <v>2787</v>
      </c>
    </row>
    <row r="137" spans="1:39">
      <c r="B137" t="n">
        <v>34</v>
      </c>
      <c r="C137" t="n">
        <v>34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0.00451</v>
      </c>
      <c r="Q137" t="n">
        <v>0.00377</v>
      </c>
      <c r="R137" t="n">
        <v>0.00774</v>
      </c>
      <c r="S137" t="n">
        <v>0.002</v>
      </c>
      <c r="T137" t="n">
        <v>0.00198</v>
      </c>
      <c r="U137" t="n">
        <v>0.00198</v>
      </c>
      <c r="V137" t="n">
        <v>0.00303</v>
      </c>
      <c r="W137" t="n">
        <v>0.00717</v>
      </c>
      <c r="X137" t="n">
        <v>0.00717</v>
      </c>
      <c r="Y137" t="n">
        <v>0.00198</v>
      </c>
      <c r="Z137" t="n">
        <v>0.00198</v>
      </c>
      <c r="AA137" t="n">
        <v>0.00198</v>
      </c>
      <c r="AB137" t="n">
        <v>0.6173003129823358</v>
      </c>
      <c r="AC137" t="n">
        <v>6.800095744112968</v>
      </c>
      <c r="AD137" t="n">
        <v>215.016</v>
      </c>
      <c r="AE137" t="n">
        <v>0.07000000000000001</v>
      </c>
      <c r="AF137" t="n">
        <v>824</v>
      </c>
      <c r="AG137" t="n">
        <v>2001</v>
      </c>
      <c r="AH137" t="n">
        <v>2418</v>
      </c>
      <c r="AI137" t="n">
        <v>2588</v>
      </c>
    </row>
    <row r="138" spans="1:39">
      <c r="B138" t="n">
        <v>34</v>
      </c>
      <c r="C138" t="n">
        <v>34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0.00423</v>
      </c>
      <c r="Q138" t="n">
        <v>0.00353</v>
      </c>
      <c r="R138" t="n">
        <v>0.00723</v>
      </c>
      <c r="S138" t="n">
        <v>0.00196</v>
      </c>
      <c r="T138" t="n">
        <v>0.00196</v>
      </c>
      <c r="U138" t="n">
        <v>0.00196</v>
      </c>
      <c r="V138" t="n">
        <v>0.00294</v>
      </c>
      <c r="W138" t="n">
        <v>0.00669</v>
      </c>
      <c r="X138" t="n">
        <v>0.00669</v>
      </c>
      <c r="Y138" t="n">
        <v>0.00196</v>
      </c>
      <c r="Z138" t="n">
        <v>0.00196</v>
      </c>
      <c r="AA138" t="n">
        <v>0.00196</v>
      </c>
      <c r="AB138" t="n">
        <v>0.6168897603485839</v>
      </c>
      <c r="AC138" t="n">
        <v>6.602766171465428</v>
      </c>
      <c r="AD138" t="n">
        <v>229.466</v>
      </c>
      <c r="AE138" t="n">
        <v>0.03</v>
      </c>
      <c r="AF138" t="n">
        <v>1318</v>
      </c>
      <c r="AG138" t="n">
        <v>4480</v>
      </c>
      <c r="AH138" t="n">
        <v>5462</v>
      </c>
      <c r="AI138" t="n">
        <v>5835</v>
      </c>
    </row>
    <row r="139" spans="1:39">
      <c r="B139" t="n">
        <v>34</v>
      </c>
      <c r="C139" t="n">
        <v>34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0.00423</v>
      </c>
      <c r="Q139" t="n">
        <v>0.00353</v>
      </c>
      <c r="R139" t="n">
        <v>0.00723</v>
      </c>
      <c r="S139" t="n">
        <v>0.00196</v>
      </c>
      <c r="T139" t="n">
        <v>0.00196</v>
      </c>
      <c r="U139" t="n">
        <v>0.00196</v>
      </c>
      <c r="V139" t="n">
        <v>0.00294</v>
      </c>
      <c r="W139" t="n">
        <v>0.00669</v>
      </c>
      <c r="X139" t="n">
        <v>0.00669</v>
      </c>
      <c r="Y139" t="n">
        <v>0.00196</v>
      </c>
      <c r="Z139" t="n">
        <v>0.00196</v>
      </c>
      <c r="AA139" t="n">
        <v>0.00196</v>
      </c>
      <c r="AB139" t="n">
        <v>0.6168897603485839</v>
      </c>
      <c r="AC139" t="n">
        <v>6.602766171465428</v>
      </c>
      <c r="AD139" t="n">
        <v>229.466</v>
      </c>
      <c r="AE139" t="n">
        <v>0.035</v>
      </c>
      <c r="AF139" t="n">
        <v>1231</v>
      </c>
      <c r="AG139" t="n">
        <v>3879</v>
      </c>
      <c r="AH139" t="n">
        <v>4682</v>
      </c>
      <c r="AI139" t="n">
        <v>5002</v>
      </c>
    </row>
    <row r="140" spans="1:39">
      <c r="B140" t="n">
        <v>34</v>
      </c>
      <c r="C140" t="n">
        <v>34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0.00423</v>
      </c>
      <c r="Q140" t="n">
        <v>0.00353</v>
      </c>
      <c r="R140" t="n">
        <v>0.00723</v>
      </c>
      <c r="S140" t="n">
        <v>0.00196</v>
      </c>
      <c r="T140" t="n">
        <v>0.00196</v>
      </c>
      <c r="U140" t="n">
        <v>0.00196</v>
      </c>
      <c r="V140" t="n">
        <v>0.00294</v>
      </c>
      <c r="W140" t="n">
        <v>0.00669</v>
      </c>
      <c r="X140" t="n">
        <v>0.00669</v>
      </c>
      <c r="Y140" t="n">
        <v>0.00196</v>
      </c>
      <c r="Z140" t="n">
        <v>0.00196</v>
      </c>
      <c r="AA140" t="n">
        <v>0.00196</v>
      </c>
      <c r="AB140" t="n">
        <v>0.6168897603485839</v>
      </c>
      <c r="AC140" t="n">
        <v>6.602766171465428</v>
      </c>
      <c r="AD140" t="n">
        <v>229.466</v>
      </c>
      <c r="AE140" t="n">
        <v>0.04</v>
      </c>
      <c r="AF140" t="n">
        <v>1152</v>
      </c>
      <c r="AG140" t="n">
        <v>3424</v>
      </c>
      <c r="AH140" t="n">
        <v>4097</v>
      </c>
      <c r="AI140" t="n">
        <v>4376</v>
      </c>
    </row>
    <row r="141" spans="1:39">
      <c r="B141" t="n">
        <v>34</v>
      </c>
      <c r="C141" t="n">
        <v>34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0.00423</v>
      </c>
      <c r="Q141" t="n">
        <v>0.00353</v>
      </c>
      <c r="R141" t="n">
        <v>0.00723</v>
      </c>
      <c r="S141" t="n">
        <v>0.00196</v>
      </c>
      <c r="T141" t="n">
        <v>0.00196</v>
      </c>
      <c r="U141" t="n">
        <v>0.00196</v>
      </c>
      <c r="V141" t="n">
        <v>0.00294</v>
      </c>
      <c r="W141" t="n">
        <v>0.00669</v>
      </c>
      <c r="X141" t="n">
        <v>0.00669</v>
      </c>
      <c r="Y141" t="n">
        <v>0.00196</v>
      </c>
      <c r="Z141" t="n">
        <v>0.00196</v>
      </c>
      <c r="AA141" t="n">
        <v>0.00196</v>
      </c>
      <c r="AB141" t="n">
        <v>0.6168897603485839</v>
      </c>
      <c r="AC141" t="n">
        <v>6.602766171465428</v>
      </c>
      <c r="AD141" t="n">
        <v>229.466</v>
      </c>
      <c r="AE141" t="n">
        <v>0.045</v>
      </c>
      <c r="AF141" t="n">
        <v>1081</v>
      </c>
      <c r="AG141" t="n">
        <v>3066</v>
      </c>
      <c r="AH141" t="n">
        <v>3642</v>
      </c>
      <c r="AI141" t="n">
        <v>3890</v>
      </c>
    </row>
    <row r="142" spans="1:39">
      <c r="B142" t="n">
        <v>34</v>
      </c>
      <c r="C142" t="n">
        <v>34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0.00423</v>
      </c>
      <c r="Q142" t="n">
        <v>0.00353</v>
      </c>
      <c r="R142" t="n">
        <v>0.00723</v>
      </c>
      <c r="S142" t="n">
        <v>0.00196</v>
      </c>
      <c r="T142" t="n">
        <v>0.00196</v>
      </c>
      <c r="U142" t="n">
        <v>0.00196</v>
      </c>
      <c r="V142" t="n">
        <v>0.00294</v>
      </c>
      <c r="W142" t="n">
        <v>0.00669</v>
      </c>
      <c r="X142" t="n">
        <v>0.00669</v>
      </c>
      <c r="Y142" t="n">
        <v>0.00196</v>
      </c>
      <c r="Z142" t="n">
        <v>0.00196</v>
      </c>
      <c r="AA142" t="n">
        <v>0.00196</v>
      </c>
      <c r="AB142" t="n">
        <v>0.6168897603485839</v>
      </c>
      <c r="AC142" t="n">
        <v>6.602766171465428</v>
      </c>
      <c r="AD142" t="n">
        <v>229.466</v>
      </c>
      <c r="AE142" t="n">
        <v>0.05</v>
      </c>
      <c r="AF142" t="n">
        <v>1016</v>
      </c>
      <c r="AG142" t="n">
        <v>2776</v>
      </c>
      <c r="AH142" t="n">
        <v>3277</v>
      </c>
      <c r="AI142" t="n">
        <v>3501</v>
      </c>
    </row>
    <row r="143" spans="1:39">
      <c r="B143" t="n">
        <v>34</v>
      </c>
      <c r="C143" t="n">
        <v>34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0.00423</v>
      </c>
      <c r="Q143" t="n">
        <v>0.00353</v>
      </c>
      <c r="R143" t="n">
        <v>0.00723</v>
      </c>
      <c r="S143" t="n">
        <v>0.00196</v>
      </c>
      <c r="T143" t="n">
        <v>0.00196</v>
      </c>
      <c r="U143" t="n">
        <v>0.00196</v>
      </c>
      <c r="V143" t="n">
        <v>0.00294</v>
      </c>
      <c r="W143" t="n">
        <v>0.00669</v>
      </c>
      <c r="X143" t="n">
        <v>0.00669</v>
      </c>
      <c r="Y143" t="n">
        <v>0.00196</v>
      </c>
      <c r="Z143" t="n">
        <v>0.00196</v>
      </c>
      <c r="AA143" t="n">
        <v>0.00196</v>
      </c>
      <c r="AB143" t="n">
        <v>0.6168897603485839</v>
      </c>
      <c r="AC143" t="n">
        <v>6.602766171465428</v>
      </c>
      <c r="AD143" t="n">
        <v>229.466</v>
      </c>
      <c r="AE143" t="n">
        <v>0.055</v>
      </c>
      <c r="AF143" t="n">
        <v>957</v>
      </c>
      <c r="AG143" t="n">
        <v>2537</v>
      </c>
      <c r="AH143" t="n">
        <v>2980</v>
      </c>
      <c r="AI143" t="n">
        <v>3183</v>
      </c>
    </row>
    <row r="144" spans="1:39">
      <c r="B144" t="n">
        <v>34</v>
      </c>
      <c r="C144" t="n">
        <v>34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0.00423</v>
      </c>
      <c r="Q144" t="n">
        <v>0.00353</v>
      </c>
      <c r="R144" t="n">
        <v>0.00723</v>
      </c>
      <c r="S144" t="n">
        <v>0.00196</v>
      </c>
      <c r="T144" t="n">
        <v>0.00196</v>
      </c>
      <c r="U144" t="n">
        <v>0.00196</v>
      </c>
      <c r="V144" t="n">
        <v>0.00294</v>
      </c>
      <c r="W144" t="n">
        <v>0.00669</v>
      </c>
      <c r="X144" t="n">
        <v>0.00669</v>
      </c>
      <c r="Y144" t="n">
        <v>0.00196</v>
      </c>
      <c r="Z144" t="n">
        <v>0.00196</v>
      </c>
      <c r="AA144" t="n">
        <v>0.00196</v>
      </c>
      <c r="AB144" t="n">
        <v>0.6168897603485839</v>
      </c>
      <c r="AC144" t="n">
        <v>6.602766171465428</v>
      </c>
      <c r="AD144" t="n">
        <v>229.466</v>
      </c>
      <c r="AE144" t="n">
        <v>0.06</v>
      </c>
      <c r="AF144" t="n">
        <v>903</v>
      </c>
      <c r="AG144" t="n">
        <v>2336</v>
      </c>
      <c r="AH144" t="n">
        <v>2731</v>
      </c>
      <c r="AI144" t="n">
        <v>2918</v>
      </c>
    </row>
    <row r="145" spans="1:39">
      <c r="B145" t="n">
        <v>34</v>
      </c>
      <c r="C145" t="n">
        <v>34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0.00423</v>
      </c>
      <c r="Q145" t="n">
        <v>0.00353</v>
      </c>
      <c r="R145" t="n">
        <v>0.00723</v>
      </c>
      <c r="S145" t="n">
        <v>0.00196</v>
      </c>
      <c r="T145" t="n">
        <v>0.00196</v>
      </c>
      <c r="U145" t="n">
        <v>0.00196</v>
      </c>
      <c r="V145" t="n">
        <v>0.00294</v>
      </c>
      <c r="W145" t="n">
        <v>0.00669</v>
      </c>
      <c r="X145" t="n">
        <v>0.00669</v>
      </c>
      <c r="Y145" t="n">
        <v>0.00196</v>
      </c>
      <c r="Z145" t="n">
        <v>0.00196</v>
      </c>
      <c r="AA145" t="n">
        <v>0.00196</v>
      </c>
      <c r="AB145" t="n">
        <v>0.6168897603485839</v>
      </c>
      <c r="AC145" t="n">
        <v>6.602766171465428</v>
      </c>
      <c r="AD145" t="n">
        <v>229.466</v>
      </c>
      <c r="AE145" t="n">
        <v>0.065</v>
      </c>
      <c r="AF145" t="n">
        <v>853</v>
      </c>
      <c r="AG145" t="n">
        <v>2164</v>
      </c>
      <c r="AH145" t="n">
        <v>2521</v>
      </c>
      <c r="AI145" t="n">
        <v>2693</v>
      </c>
    </row>
    <row r="146" spans="1:39">
      <c r="B146" t="n">
        <v>34</v>
      </c>
      <c r="C146" t="n">
        <v>34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0.00423</v>
      </c>
      <c r="Q146" t="n">
        <v>0.00353</v>
      </c>
      <c r="R146" t="n">
        <v>0.00723</v>
      </c>
      <c r="S146" t="n">
        <v>0.00196</v>
      </c>
      <c r="T146" t="n">
        <v>0.00196</v>
      </c>
      <c r="U146" t="n">
        <v>0.00196</v>
      </c>
      <c r="V146" t="n">
        <v>0.00294</v>
      </c>
      <c r="W146" t="n">
        <v>0.00669</v>
      </c>
      <c r="X146" t="n">
        <v>0.00669</v>
      </c>
      <c r="Y146" t="n">
        <v>0.00196</v>
      </c>
      <c r="Z146" t="n">
        <v>0.00196</v>
      </c>
      <c r="AA146" t="n">
        <v>0.00196</v>
      </c>
      <c r="AB146" t="n">
        <v>0.6168897603485839</v>
      </c>
      <c r="AC146" t="n">
        <v>6.602766171465428</v>
      </c>
      <c r="AD146" t="n">
        <v>229.466</v>
      </c>
      <c r="AE146" t="n">
        <v>0.07000000000000001</v>
      </c>
      <c r="AF146" t="n">
        <v>808</v>
      </c>
      <c r="AG146" t="n">
        <v>2017</v>
      </c>
      <c r="AH146" t="n">
        <v>2341</v>
      </c>
      <c r="AI146" t="n">
        <v>2501</v>
      </c>
    </row>
    <row r="147" spans="1:39">
      <c r="B147" t="n">
        <v>34</v>
      </c>
      <c r="C147" t="n">
        <v>34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0.00418</v>
      </c>
      <c r="Q147" t="n">
        <v>0.00348</v>
      </c>
      <c r="R147" t="n">
        <v>0.00715</v>
      </c>
      <c r="S147" t="n">
        <v>0.00196</v>
      </c>
      <c r="T147" t="n">
        <v>0.00196</v>
      </c>
      <c r="U147" t="n">
        <v>0.00196</v>
      </c>
      <c r="V147" t="n">
        <v>0.00294</v>
      </c>
      <c r="W147" t="n">
        <v>0.00661</v>
      </c>
      <c r="X147" t="n">
        <v>0.00661</v>
      </c>
      <c r="Y147" t="n">
        <v>0.00196</v>
      </c>
      <c r="Z147" t="n">
        <v>0.00196</v>
      </c>
      <c r="AA147" t="n">
        <v>0.00196</v>
      </c>
      <c r="AB147" t="n">
        <v>0.6167294117647059</v>
      </c>
      <c r="AC147" t="n">
        <v>7.296845667516681</v>
      </c>
      <c r="AD147" t="n">
        <v>229.466</v>
      </c>
      <c r="AE147" t="n">
        <v>0.03</v>
      </c>
      <c r="AF147" t="n">
        <v>1164</v>
      </c>
      <c r="AG147" t="n">
        <v>3063</v>
      </c>
      <c r="AH147" t="n">
        <v>4629</v>
      </c>
      <c r="AI147" t="n">
        <v>5246</v>
      </c>
    </row>
    <row r="148" spans="1:39">
      <c r="B148" t="n">
        <v>34</v>
      </c>
      <c r="C148" t="n">
        <v>34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0.00418</v>
      </c>
      <c r="Q148" t="n">
        <v>0.00348</v>
      </c>
      <c r="R148" t="n">
        <v>0.00715</v>
      </c>
      <c r="S148" t="n">
        <v>0.00196</v>
      </c>
      <c r="T148" t="n">
        <v>0.00196</v>
      </c>
      <c r="U148" t="n">
        <v>0.00196</v>
      </c>
      <c r="V148" t="n">
        <v>0.00294</v>
      </c>
      <c r="W148" t="n">
        <v>0.00661</v>
      </c>
      <c r="X148" t="n">
        <v>0.00661</v>
      </c>
      <c r="Y148" t="n">
        <v>0.00196</v>
      </c>
      <c r="Z148" t="n">
        <v>0.00196</v>
      </c>
      <c r="AA148" t="n">
        <v>0.00196</v>
      </c>
      <c r="AB148" t="n">
        <v>0.6167294117647059</v>
      </c>
      <c r="AC148" t="n">
        <v>7.296845667516681</v>
      </c>
      <c r="AD148" t="n">
        <v>229.466</v>
      </c>
      <c r="AE148" t="n">
        <v>0.035</v>
      </c>
      <c r="AF148" t="n">
        <v>1081</v>
      </c>
      <c r="AG148" t="n">
        <v>2709</v>
      </c>
      <c r="AH148" t="n">
        <v>3990</v>
      </c>
      <c r="AI148" t="n">
        <v>4497</v>
      </c>
    </row>
    <row r="149" spans="1:39">
      <c r="B149" t="n">
        <v>34</v>
      </c>
      <c r="C149" t="n">
        <v>34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0.00418</v>
      </c>
      <c r="Q149" t="n">
        <v>0.00348</v>
      </c>
      <c r="R149" t="n">
        <v>0.00715</v>
      </c>
      <c r="S149" t="n">
        <v>0.00196</v>
      </c>
      <c r="T149" t="n">
        <v>0.00196</v>
      </c>
      <c r="U149" t="n">
        <v>0.00196</v>
      </c>
      <c r="V149" t="n">
        <v>0.00294</v>
      </c>
      <c r="W149" t="n">
        <v>0.00661</v>
      </c>
      <c r="X149" t="n">
        <v>0.00661</v>
      </c>
      <c r="Y149" t="n">
        <v>0.00196</v>
      </c>
      <c r="Z149" t="n">
        <v>0.00196</v>
      </c>
      <c r="AA149" t="n">
        <v>0.00196</v>
      </c>
      <c r="AB149" t="n">
        <v>0.6167294117647059</v>
      </c>
      <c r="AC149" t="n">
        <v>7.296845667516681</v>
      </c>
      <c r="AD149" t="n">
        <v>229.466</v>
      </c>
      <c r="AE149" t="n">
        <v>0.04</v>
      </c>
      <c r="AF149" t="n">
        <v>1007</v>
      </c>
      <c r="AG149" t="n">
        <v>2435</v>
      </c>
      <c r="AH149" t="n">
        <v>3508</v>
      </c>
      <c r="AI149" t="n">
        <v>3935</v>
      </c>
    </row>
    <row r="150" spans="1:39">
      <c r="B150" t="n">
        <v>34</v>
      </c>
      <c r="C150" t="n">
        <v>34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0.00418</v>
      </c>
      <c r="Q150" t="n">
        <v>0.00348</v>
      </c>
      <c r="R150" t="n">
        <v>0.00715</v>
      </c>
      <c r="S150" t="n">
        <v>0.00196</v>
      </c>
      <c r="T150" t="n">
        <v>0.00196</v>
      </c>
      <c r="U150" t="n">
        <v>0.00196</v>
      </c>
      <c r="V150" t="n">
        <v>0.00294</v>
      </c>
      <c r="W150" t="n">
        <v>0.00661</v>
      </c>
      <c r="X150" t="n">
        <v>0.00661</v>
      </c>
      <c r="Y150" t="n">
        <v>0.00196</v>
      </c>
      <c r="Z150" t="n">
        <v>0.00196</v>
      </c>
      <c r="AA150" t="n">
        <v>0.00196</v>
      </c>
      <c r="AB150" t="n">
        <v>0.6167294117647059</v>
      </c>
      <c r="AC150" t="n">
        <v>7.296845667516681</v>
      </c>
      <c r="AD150" t="n">
        <v>229.466</v>
      </c>
      <c r="AE150" t="n">
        <v>0.045</v>
      </c>
      <c r="AF150" t="n">
        <v>940</v>
      </c>
      <c r="AG150" t="n">
        <v>2212</v>
      </c>
      <c r="AH150" t="n">
        <v>3131</v>
      </c>
      <c r="AI150" t="n">
        <v>3497</v>
      </c>
    </row>
    <row r="151" spans="1:39">
      <c r="B151" t="n">
        <v>34</v>
      </c>
      <c r="C151" t="n">
        <v>34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0.00418</v>
      </c>
      <c r="Q151" t="n">
        <v>0.00348</v>
      </c>
      <c r="R151" t="n">
        <v>0.00715</v>
      </c>
      <c r="S151" t="n">
        <v>0.00196</v>
      </c>
      <c r="T151" t="n">
        <v>0.00196</v>
      </c>
      <c r="U151" t="n">
        <v>0.00196</v>
      </c>
      <c r="V151" t="n">
        <v>0.00294</v>
      </c>
      <c r="W151" t="n">
        <v>0.00661</v>
      </c>
      <c r="X151" t="n">
        <v>0.00661</v>
      </c>
      <c r="Y151" t="n">
        <v>0.00196</v>
      </c>
      <c r="Z151" t="n">
        <v>0.00196</v>
      </c>
      <c r="AA151" t="n">
        <v>0.00196</v>
      </c>
      <c r="AB151" t="n">
        <v>0.6167294117647059</v>
      </c>
      <c r="AC151" t="n">
        <v>7.296845667516681</v>
      </c>
      <c r="AD151" t="n">
        <v>229.466</v>
      </c>
      <c r="AE151" t="n">
        <v>0.05</v>
      </c>
      <c r="AF151" t="n">
        <v>879</v>
      </c>
      <c r="AG151" t="n">
        <v>2029</v>
      </c>
      <c r="AH151" t="n">
        <v>2828</v>
      </c>
      <c r="AI151" t="n">
        <v>3148</v>
      </c>
    </row>
    <row r="152" spans="1:39">
      <c r="B152" t="n">
        <v>34</v>
      </c>
      <c r="C152" t="n">
        <v>34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0.00418</v>
      </c>
      <c r="Q152" t="n">
        <v>0.00348</v>
      </c>
      <c r="R152" t="n">
        <v>0.00715</v>
      </c>
      <c r="S152" t="n">
        <v>0.00196</v>
      </c>
      <c r="T152" t="n">
        <v>0.00196</v>
      </c>
      <c r="U152" t="n">
        <v>0.00196</v>
      </c>
      <c r="V152" t="n">
        <v>0.00294</v>
      </c>
      <c r="W152" t="n">
        <v>0.00661</v>
      </c>
      <c r="X152" t="n">
        <v>0.00661</v>
      </c>
      <c r="Y152" t="n">
        <v>0.00196</v>
      </c>
      <c r="Z152" t="n">
        <v>0.00196</v>
      </c>
      <c r="AA152" t="n">
        <v>0.00196</v>
      </c>
      <c r="AB152" t="n">
        <v>0.6167294117647059</v>
      </c>
      <c r="AC152" t="n">
        <v>7.296845667516681</v>
      </c>
      <c r="AD152" t="n">
        <v>229.466</v>
      </c>
      <c r="AE152" t="n">
        <v>0.055</v>
      </c>
      <c r="AF152" t="n">
        <v>825</v>
      </c>
      <c r="AG152" t="n">
        <v>1873</v>
      </c>
      <c r="AH152" t="n">
        <v>2579</v>
      </c>
      <c r="AI152" t="n">
        <v>2862</v>
      </c>
    </row>
    <row r="153" spans="1:39">
      <c r="B153" t="n">
        <v>34</v>
      </c>
      <c r="C153" t="n">
        <v>34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0.00418</v>
      </c>
      <c r="Q153" t="n">
        <v>0.00348</v>
      </c>
      <c r="R153" t="n">
        <v>0.00715</v>
      </c>
      <c r="S153" t="n">
        <v>0.00196</v>
      </c>
      <c r="T153" t="n">
        <v>0.00196</v>
      </c>
      <c r="U153" t="n">
        <v>0.00196</v>
      </c>
      <c r="V153" t="n">
        <v>0.00294</v>
      </c>
      <c r="W153" t="n">
        <v>0.00661</v>
      </c>
      <c r="X153" t="n">
        <v>0.00661</v>
      </c>
      <c r="Y153" t="n">
        <v>0.00196</v>
      </c>
      <c r="Z153" t="n">
        <v>0.00196</v>
      </c>
      <c r="AA153" t="n">
        <v>0.00196</v>
      </c>
      <c r="AB153" t="n">
        <v>0.6167294117647059</v>
      </c>
      <c r="AC153" t="n">
        <v>7.296845667516681</v>
      </c>
      <c r="AD153" t="n">
        <v>229.466</v>
      </c>
      <c r="AE153" t="n">
        <v>0.06</v>
      </c>
      <c r="AF153" t="n">
        <v>776</v>
      </c>
      <c r="AG153" t="n">
        <v>1739</v>
      </c>
      <c r="AH153" t="n">
        <v>2370</v>
      </c>
      <c r="AI153" t="n">
        <v>2623</v>
      </c>
    </row>
    <row r="154" spans="1:39">
      <c r="B154" t="n">
        <v>34</v>
      </c>
      <c r="C154" t="n">
        <v>34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0.00418</v>
      </c>
      <c r="Q154" t="n">
        <v>0.00348</v>
      </c>
      <c r="R154" t="n">
        <v>0.00715</v>
      </c>
      <c r="S154" t="n">
        <v>0.00196</v>
      </c>
      <c r="T154" t="n">
        <v>0.00196</v>
      </c>
      <c r="U154" t="n">
        <v>0.00196</v>
      </c>
      <c r="V154" t="n">
        <v>0.00294</v>
      </c>
      <c r="W154" t="n">
        <v>0.00661</v>
      </c>
      <c r="X154" t="n">
        <v>0.00661</v>
      </c>
      <c r="Y154" t="n">
        <v>0.00196</v>
      </c>
      <c r="Z154" t="n">
        <v>0.00196</v>
      </c>
      <c r="AA154" t="n">
        <v>0.00196</v>
      </c>
      <c r="AB154" t="n">
        <v>0.6167294117647059</v>
      </c>
      <c r="AC154" t="n">
        <v>7.296845667516681</v>
      </c>
      <c r="AD154" t="n">
        <v>229.466</v>
      </c>
      <c r="AE154" t="n">
        <v>0.065</v>
      </c>
      <c r="AF154" t="n">
        <v>731</v>
      </c>
      <c r="AG154" t="n">
        <v>1623</v>
      </c>
      <c r="AH154" t="n">
        <v>2192</v>
      </c>
      <c r="AI154" t="n">
        <v>2421</v>
      </c>
    </row>
    <row r="155" spans="1:39">
      <c r="B155" t="n">
        <v>34</v>
      </c>
      <c r="C155" t="n">
        <v>34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0.00418</v>
      </c>
      <c r="Q155" t="n">
        <v>0.00348</v>
      </c>
      <c r="R155" t="n">
        <v>0.00715</v>
      </c>
      <c r="S155" t="n">
        <v>0.00196</v>
      </c>
      <c r="T155" t="n">
        <v>0.00196</v>
      </c>
      <c r="U155" t="n">
        <v>0.00196</v>
      </c>
      <c r="V155" t="n">
        <v>0.00294</v>
      </c>
      <c r="W155" t="n">
        <v>0.00661</v>
      </c>
      <c r="X155" t="n">
        <v>0.00661</v>
      </c>
      <c r="Y155" t="n">
        <v>0.00196</v>
      </c>
      <c r="Z155" t="n">
        <v>0.00196</v>
      </c>
      <c r="AA155" t="n">
        <v>0.00196</v>
      </c>
      <c r="AB155" t="n">
        <v>0.6167294117647059</v>
      </c>
      <c r="AC155" t="n">
        <v>7.296845667516681</v>
      </c>
      <c r="AD155" t="n">
        <v>229.466</v>
      </c>
      <c r="AE155" t="n">
        <v>0.07000000000000001</v>
      </c>
      <c r="AF155" t="n">
        <v>690</v>
      </c>
      <c r="AG155" t="n">
        <v>1522</v>
      </c>
      <c r="AH155" t="n">
        <v>2040</v>
      </c>
      <c r="AI155" t="n">
        <v>2248</v>
      </c>
    </row>
    <row r="156" spans="1:39">
      <c r="B156" t="n">
        <v>34</v>
      </c>
      <c r="C156" t="n">
        <v>34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0.00414</v>
      </c>
      <c r="Q156" t="n">
        <v>0.00345</v>
      </c>
      <c r="R156" t="n">
        <v>0.00708</v>
      </c>
      <c r="S156" t="n">
        <v>0.00196</v>
      </c>
      <c r="T156" t="n">
        <v>0.00196</v>
      </c>
      <c r="U156" t="n">
        <v>0.00196</v>
      </c>
      <c r="V156" t="n">
        <v>0.00294</v>
      </c>
      <c r="W156" t="n">
        <v>0.00656</v>
      </c>
      <c r="X156" t="n">
        <v>0.00656</v>
      </c>
      <c r="Y156" t="n">
        <v>0.00196</v>
      </c>
      <c r="Z156" t="n">
        <v>0.00196</v>
      </c>
      <c r="AA156" t="n">
        <v>0.00196</v>
      </c>
      <c r="AB156" t="n">
        <v>0.6166435729847495</v>
      </c>
      <c r="AC156" t="n">
        <v>7.29633784827397</v>
      </c>
      <c r="AD156" t="n">
        <v>229.466</v>
      </c>
      <c r="AE156" t="n">
        <v>0.03</v>
      </c>
      <c r="AF156" t="n">
        <v>1164</v>
      </c>
      <c r="AG156" t="n">
        <v>3063</v>
      </c>
      <c r="AH156" t="n">
        <v>4629</v>
      </c>
      <c r="AI156" t="n">
        <v>5246</v>
      </c>
    </row>
    <row r="157" spans="1:39">
      <c r="B157" t="n">
        <v>34</v>
      </c>
      <c r="C157" t="n">
        <v>34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0.00414</v>
      </c>
      <c r="Q157" t="n">
        <v>0.00345</v>
      </c>
      <c r="R157" t="n">
        <v>0.00708</v>
      </c>
      <c r="S157" t="n">
        <v>0.00196</v>
      </c>
      <c r="T157" t="n">
        <v>0.00196</v>
      </c>
      <c r="U157" t="n">
        <v>0.00196</v>
      </c>
      <c r="V157" t="n">
        <v>0.00294</v>
      </c>
      <c r="W157" t="n">
        <v>0.00656</v>
      </c>
      <c r="X157" t="n">
        <v>0.00656</v>
      </c>
      <c r="Y157" t="n">
        <v>0.00196</v>
      </c>
      <c r="Z157" t="n">
        <v>0.00196</v>
      </c>
      <c r="AA157" t="n">
        <v>0.00196</v>
      </c>
      <c r="AB157" t="n">
        <v>0.6166435729847495</v>
      </c>
      <c r="AC157" t="n">
        <v>7.29633784827397</v>
      </c>
      <c r="AD157" t="n">
        <v>229.466</v>
      </c>
      <c r="AE157" t="n">
        <v>0.035</v>
      </c>
      <c r="AF157" t="n">
        <v>1081</v>
      </c>
      <c r="AG157" t="n">
        <v>2709</v>
      </c>
      <c r="AH157" t="n">
        <v>3990</v>
      </c>
      <c r="AI157" t="n">
        <v>4497</v>
      </c>
    </row>
    <row r="158" spans="1:39">
      <c r="B158" t="n">
        <v>34</v>
      </c>
      <c r="C158" t="n">
        <v>34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0.00414</v>
      </c>
      <c r="Q158" t="n">
        <v>0.00345</v>
      </c>
      <c r="R158" t="n">
        <v>0.00708</v>
      </c>
      <c r="S158" t="n">
        <v>0.00196</v>
      </c>
      <c r="T158" t="n">
        <v>0.00196</v>
      </c>
      <c r="U158" t="n">
        <v>0.00196</v>
      </c>
      <c r="V158" t="n">
        <v>0.00294</v>
      </c>
      <c r="W158" t="n">
        <v>0.00656</v>
      </c>
      <c r="X158" t="n">
        <v>0.00656</v>
      </c>
      <c r="Y158" t="n">
        <v>0.00196</v>
      </c>
      <c r="Z158" t="n">
        <v>0.00196</v>
      </c>
      <c r="AA158" t="n">
        <v>0.00196</v>
      </c>
      <c r="AB158" t="n">
        <v>0.6166435729847495</v>
      </c>
      <c r="AC158" t="n">
        <v>7.29633784827397</v>
      </c>
      <c r="AD158" t="n">
        <v>229.466</v>
      </c>
      <c r="AE158" t="n">
        <v>0.04</v>
      </c>
      <c r="AF158" t="n">
        <v>1007</v>
      </c>
      <c r="AG158" t="n">
        <v>2435</v>
      </c>
      <c r="AH158" t="n">
        <v>3508</v>
      </c>
      <c r="AI158" t="n">
        <v>3935</v>
      </c>
    </row>
    <row r="159" spans="1:39">
      <c r="B159" t="n">
        <v>34</v>
      </c>
      <c r="C159" t="n">
        <v>34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0.00414</v>
      </c>
      <c r="Q159" t="n">
        <v>0.00345</v>
      </c>
      <c r="R159" t="n">
        <v>0.00708</v>
      </c>
      <c r="S159" t="n">
        <v>0.00196</v>
      </c>
      <c r="T159" t="n">
        <v>0.00196</v>
      </c>
      <c r="U159" t="n">
        <v>0.00196</v>
      </c>
      <c r="V159" t="n">
        <v>0.00294</v>
      </c>
      <c r="W159" t="n">
        <v>0.00656</v>
      </c>
      <c r="X159" t="n">
        <v>0.00656</v>
      </c>
      <c r="Y159" t="n">
        <v>0.00196</v>
      </c>
      <c r="Z159" t="n">
        <v>0.00196</v>
      </c>
      <c r="AA159" t="n">
        <v>0.00196</v>
      </c>
      <c r="AB159" t="n">
        <v>0.6166435729847495</v>
      </c>
      <c r="AC159" t="n">
        <v>7.29633784827397</v>
      </c>
      <c r="AD159" t="n">
        <v>229.466</v>
      </c>
      <c r="AE159" t="n">
        <v>0.045</v>
      </c>
      <c r="AF159" t="n">
        <v>940</v>
      </c>
      <c r="AG159" t="n">
        <v>2212</v>
      </c>
      <c r="AH159" t="n">
        <v>3131</v>
      </c>
      <c r="AI159" t="n">
        <v>3497</v>
      </c>
    </row>
    <row r="160" spans="1:39">
      <c r="B160" t="n">
        <v>34</v>
      </c>
      <c r="C160" t="n">
        <v>34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0.00414</v>
      </c>
      <c r="Q160" t="n">
        <v>0.00345</v>
      </c>
      <c r="R160" t="n">
        <v>0.00708</v>
      </c>
      <c r="S160" t="n">
        <v>0.00196</v>
      </c>
      <c r="T160" t="n">
        <v>0.00196</v>
      </c>
      <c r="U160" t="n">
        <v>0.00196</v>
      </c>
      <c r="V160" t="n">
        <v>0.00294</v>
      </c>
      <c r="W160" t="n">
        <v>0.00656</v>
      </c>
      <c r="X160" t="n">
        <v>0.00656</v>
      </c>
      <c r="Y160" t="n">
        <v>0.00196</v>
      </c>
      <c r="Z160" t="n">
        <v>0.00196</v>
      </c>
      <c r="AA160" t="n">
        <v>0.00196</v>
      </c>
      <c r="AB160" t="n">
        <v>0.6166435729847495</v>
      </c>
      <c r="AC160" t="n">
        <v>7.29633784827397</v>
      </c>
      <c r="AD160" t="n">
        <v>229.466</v>
      </c>
      <c r="AE160" t="n">
        <v>0.05</v>
      </c>
      <c r="AF160" t="n">
        <v>879</v>
      </c>
      <c r="AG160" t="n">
        <v>2029</v>
      </c>
      <c r="AH160" t="n">
        <v>2828</v>
      </c>
      <c r="AI160" t="n">
        <v>3148</v>
      </c>
    </row>
    <row r="161" spans="1:39">
      <c r="B161" t="n">
        <v>34</v>
      </c>
      <c r="C161" t="n">
        <v>34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0.00414</v>
      </c>
      <c r="Q161" t="n">
        <v>0.00345</v>
      </c>
      <c r="R161" t="n">
        <v>0.00708</v>
      </c>
      <c r="S161" t="n">
        <v>0.00196</v>
      </c>
      <c r="T161" t="n">
        <v>0.00196</v>
      </c>
      <c r="U161" t="n">
        <v>0.00196</v>
      </c>
      <c r="V161" t="n">
        <v>0.00294</v>
      </c>
      <c r="W161" t="n">
        <v>0.00656</v>
      </c>
      <c r="X161" t="n">
        <v>0.00656</v>
      </c>
      <c r="Y161" t="n">
        <v>0.00196</v>
      </c>
      <c r="Z161" t="n">
        <v>0.00196</v>
      </c>
      <c r="AA161" t="n">
        <v>0.00196</v>
      </c>
      <c r="AB161" t="n">
        <v>0.6166435729847495</v>
      </c>
      <c r="AC161" t="n">
        <v>7.29633784827397</v>
      </c>
      <c r="AD161" t="n">
        <v>229.466</v>
      </c>
      <c r="AE161" t="n">
        <v>0.055</v>
      </c>
      <c r="AF161" t="n">
        <v>825</v>
      </c>
      <c r="AG161" t="n">
        <v>1873</v>
      </c>
      <c r="AH161" t="n">
        <v>2579</v>
      </c>
      <c r="AI161" t="n">
        <v>2862</v>
      </c>
    </row>
    <row r="162" spans="1:39">
      <c r="B162" t="n">
        <v>34</v>
      </c>
      <c r="C162" t="n">
        <v>34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0.00414</v>
      </c>
      <c r="Q162" t="n">
        <v>0.00345</v>
      </c>
      <c r="R162" t="n">
        <v>0.00708</v>
      </c>
      <c r="S162" t="n">
        <v>0.00196</v>
      </c>
      <c r="T162" t="n">
        <v>0.00196</v>
      </c>
      <c r="U162" t="n">
        <v>0.00196</v>
      </c>
      <c r="V162" t="n">
        <v>0.00294</v>
      </c>
      <c r="W162" t="n">
        <v>0.00656</v>
      </c>
      <c r="X162" t="n">
        <v>0.00656</v>
      </c>
      <c r="Y162" t="n">
        <v>0.00196</v>
      </c>
      <c r="Z162" t="n">
        <v>0.00196</v>
      </c>
      <c r="AA162" t="n">
        <v>0.00196</v>
      </c>
      <c r="AB162" t="n">
        <v>0.6166435729847495</v>
      </c>
      <c r="AC162" t="n">
        <v>7.29633784827397</v>
      </c>
      <c r="AD162" t="n">
        <v>229.466</v>
      </c>
      <c r="AE162" t="n">
        <v>0.06</v>
      </c>
      <c r="AF162" t="n">
        <v>776</v>
      </c>
      <c r="AG162" t="n">
        <v>1739</v>
      </c>
      <c r="AH162" t="n">
        <v>2370</v>
      </c>
      <c r="AI162" t="n">
        <v>2623</v>
      </c>
    </row>
    <row r="163" spans="1:39">
      <c r="B163" t="n">
        <v>34</v>
      </c>
      <c r="C163" t="n">
        <v>34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0.00414</v>
      </c>
      <c r="Q163" t="n">
        <v>0.00345</v>
      </c>
      <c r="R163" t="n">
        <v>0.00708</v>
      </c>
      <c r="S163" t="n">
        <v>0.00196</v>
      </c>
      <c r="T163" t="n">
        <v>0.00196</v>
      </c>
      <c r="U163" t="n">
        <v>0.00196</v>
      </c>
      <c r="V163" t="n">
        <v>0.00294</v>
      </c>
      <c r="W163" t="n">
        <v>0.00656</v>
      </c>
      <c r="X163" t="n">
        <v>0.00656</v>
      </c>
      <c r="Y163" t="n">
        <v>0.00196</v>
      </c>
      <c r="Z163" t="n">
        <v>0.00196</v>
      </c>
      <c r="AA163" t="n">
        <v>0.00196</v>
      </c>
      <c r="AB163" t="n">
        <v>0.6166435729847495</v>
      </c>
      <c r="AC163" t="n">
        <v>7.29633784827397</v>
      </c>
      <c r="AD163" t="n">
        <v>229.466</v>
      </c>
      <c r="AE163" t="n">
        <v>0.065</v>
      </c>
      <c r="AF163" t="n">
        <v>731</v>
      </c>
      <c r="AG163" t="n">
        <v>1623</v>
      </c>
      <c r="AH163" t="n">
        <v>2192</v>
      </c>
      <c r="AI163" t="n">
        <v>2421</v>
      </c>
    </row>
    <row r="164" spans="1:39">
      <c r="B164" t="n">
        <v>34</v>
      </c>
      <c r="C164" t="n">
        <v>34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0.00414</v>
      </c>
      <c r="Q164" t="n">
        <v>0.00345</v>
      </c>
      <c r="R164" t="n">
        <v>0.00708</v>
      </c>
      <c r="S164" t="n">
        <v>0.00196</v>
      </c>
      <c r="T164" t="n">
        <v>0.00196</v>
      </c>
      <c r="U164" t="n">
        <v>0.00196</v>
      </c>
      <c r="V164" t="n">
        <v>0.00294</v>
      </c>
      <c r="W164" t="n">
        <v>0.00656</v>
      </c>
      <c r="X164" t="n">
        <v>0.00656</v>
      </c>
      <c r="Y164" t="n">
        <v>0.00196</v>
      </c>
      <c r="Z164" t="n">
        <v>0.00196</v>
      </c>
      <c r="AA164" t="n">
        <v>0.00196</v>
      </c>
      <c r="AB164" t="n">
        <v>0.6166435729847495</v>
      </c>
      <c r="AC164" t="n">
        <v>7.29633784827397</v>
      </c>
      <c r="AD164" t="n">
        <v>229.466</v>
      </c>
      <c r="AE164" t="n">
        <v>0.07000000000000001</v>
      </c>
      <c r="AF164" t="n">
        <v>690</v>
      </c>
      <c r="AG164" t="n">
        <v>1522</v>
      </c>
      <c r="AH164" t="n">
        <v>2040</v>
      </c>
      <c r="AI164" t="n">
        <v>2248</v>
      </c>
    </row>
    <row r="165" spans="1:39">
      <c r="B165" t="n">
        <v>34</v>
      </c>
      <c r="C165" t="n">
        <v>34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0.0041</v>
      </c>
      <c r="Q165" t="n">
        <v>0.00341</v>
      </c>
      <c r="R165" t="n">
        <v>0.00699</v>
      </c>
      <c r="S165" t="n">
        <v>0.00196</v>
      </c>
      <c r="T165" t="n">
        <v>0.00196</v>
      </c>
      <c r="U165" t="n">
        <v>0.00196</v>
      </c>
      <c r="V165" t="n">
        <v>0.00294</v>
      </c>
      <c r="W165" t="n">
        <v>0.00648</v>
      </c>
      <c r="X165" t="n">
        <v>0.00648</v>
      </c>
      <c r="Y165" t="n">
        <v>0.00196</v>
      </c>
      <c r="Z165" t="n">
        <v>0.00196</v>
      </c>
      <c r="AA165" t="n">
        <v>0.00196</v>
      </c>
      <c r="AB165" t="n">
        <v>0.6164884531590414</v>
      </c>
      <c r="AC165" t="n">
        <v>7.295420075113102</v>
      </c>
      <c r="AD165" t="n">
        <v>229.466</v>
      </c>
      <c r="AE165" t="n">
        <v>0.03</v>
      </c>
      <c r="AF165" t="n">
        <v>1164</v>
      </c>
      <c r="AG165" t="n">
        <v>3063</v>
      </c>
      <c r="AH165" t="n">
        <v>4629</v>
      </c>
      <c r="AI165" t="n">
        <v>5246</v>
      </c>
    </row>
    <row r="166" spans="1:39">
      <c r="B166" t="n">
        <v>34</v>
      </c>
      <c r="C166" t="n">
        <v>34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0.0041</v>
      </c>
      <c r="Q166" t="n">
        <v>0.00341</v>
      </c>
      <c r="R166" t="n">
        <v>0.00699</v>
      </c>
      <c r="S166" t="n">
        <v>0.00196</v>
      </c>
      <c r="T166" t="n">
        <v>0.00196</v>
      </c>
      <c r="U166" t="n">
        <v>0.00196</v>
      </c>
      <c r="V166" t="n">
        <v>0.00294</v>
      </c>
      <c r="W166" t="n">
        <v>0.00648</v>
      </c>
      <c r="X166" t="n">
        <v>0.00648</v>
      </c>
      <c r="Y166" t="n">
        <v>0.00196</v>
      </c>
      <c r="Z166" t="n">
        <v>0.00196</v>
      </c>
      <c r="AA166" t="n">
        <v>0.00196</v>
      </c>
      <c r="AB166" t="n">
        <v>0.6164884531590414</v>
      </c>
      <c r="AC166" t="n">
        <v>7.295420075113102</v>
      </c>
      <c r="AD166" t="n">
        <v>229.466</v>
      </c>
      <c r="AE166" t="n">
        <v>0.035</v>
      </c>
      <c r="AF166" t="n">
        <v>1081</v>
      </c>
      <c r="AG166" t="n">
        <v>2709</v>
      </c>
      <c r="AH166" t="n">
        <v>3990</v>
      </c>
      <c r="AI166" t="n">
        <v>4497</v>
      </c>
    </row>
    <row r="167" spans="1:39">
      <c r="B167" t="n">
        <v>34</v>
      </c>
      <c r="C167" t="n">
        <v>34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0.0041</v>
      </c>
      <c r="Q167" t="n">
        <v>0.00341</v>
      </c>
      <c r="R167" t="n">
        <v>0.00699</v>
      </c>
      <c r="S167" t="n">
        <v>0.00196</v>
      </c>
      <c r="T167" t="n">
        <v>0.00196</v>
      </c>
      <c r="U167" t="n">
        <v>0.00196</v>
      </c>
      <c r="V167" t="n">
        <v>0.00294</v>
      </c>
      <c r="W167" t="n">
        <v>0.00648</v>
      </c>
      <c r="X167" t="n">
        <v>0.00648</v>
      </c>
      <c r="Y167" t="n">
        <v>0.00196</v>
      </c>
      <c r="Z167" t="n">
        <v>0.00196</v>
      </c>
      <c r="AA167" t="n">
        <v>0.00196</v>
      </c>
      <c r="AB167" t="n">
        <v>0.6164884531590414</v>
      </c>
      <c r="AC167" t="n">
        <v>7.295420075113102</v>
      </c>
      <c r="AD167" t="n">
        <v>229.466</v>
      </c>
      <c r="AE167" t="n">
        <v>0.04</v>
      </c>
      <c r="AF167" t="n">
        <v>1007</v>
      </c>
      <c r="AG167" t="n">
        <v>2435</v>
      </c>
      <c r="AH167" t="n">
        <v>3508</v>
      </c>
      <c r="AI167" t="n">
        <v>3935</v>
      </c>
    </row>
    <row r="168" spans="1:39">
      <c r="B168" t="n">
        <v>34</v>
      </c>
      <c r="C168" t="n">
        <v>34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0.0041</v>
      </c>
      <c r="Q168" t="n">
        <v>0.00341</v>
      </c>
      <c r="R168" t="n">
        <v>0.00699</v>
      </c>
      <c r="S168" t="n">
        <v>0.00196</v>
      </c>
      <c r="T168" t="n">
        <v>0.00196</v>
      </c>
      <c r="U168" t="n">
        <v>0.00196</v>
      </c>
      <c r="V168" t="n">
        <v>0.00294</v>
      </c>
      <c r="W168" t="n">
        <v>0.00648</v>
      </c>
      <c r="X168" t="n">
        <v>0.00648</v>
      </c>
      <c r="Y168" t="n">
        <v>0.00196</v>
      </c>
      <c r="Z168" t="n">
        <v>0.00196</v>
      </c>
      <c r="AA168" t="n">
        <v>0.00196</v>
      </c>
      <c r="AB168" t="n">
        <v>0.6164884531590414</v>
      </c>
      <c r="AC168" t="n">
        <v>7.295420075113102</v>
      </c>
      <c r="AD168" t="n">
        <v>229.466</v>
      </c>
      <c r="AE168" t="n">
        <v>0.045</v>
      </c>
      <c r="AF168" t="n">
        <v>940</v>
      </c>
      <c r="AG168" t="n">
        <v>2212</v>
      </c>
      <c r="AH168" t="n">
        <v>3131</v>
      </c>
      <c r="AI168" t="n">
        <v>3497</v>
      </c>
    </row>
    <row r="169" spans="1:39">
      <c r="B169" t="n">
        <v>34</v>
      </c>
      <c r="C169" t="n">
        <v>34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0.0041</v>
      </c>
      <c r="Q169" t="n">
        <v>0.00341</v>
      </c>
      <c r="R169" t="n">
        <v>0.00699</v>
      </c>
      <c r="S169" t="n">
        <v>0.00196</v>
      </c>
      <c r="T169" t="n">
        <v>0.00196</v>
      </c>
      <c r="U169" t="n">
        <v>0.00196</v>
      </c>
      <c r="V169" t="n">
        <v>0.00294</v>
      </c>
      <c r="W169" t="n">
        <v>0.00648</v>
      </c>
      <c r="X169" t="n">
        <v>0.00648</v>
      </c>
      <c r="Y169" t="n">
        <v>0.00196</v>
      </c>
      <c r="Z169" t="n">
        <v>0.00196</v>
      </c>
      <c r="AA169" t="n">
        <v>0.00196</v>
      </c>
      <c r="AB169" t="n">
        <v>0.6164884531590414</v>
      </c>
      <c r="AC169" t="n">
        <v>7.295420075113102</v>
      </c>
      <c r="AD169" t="n">
        <v>229.466</v>
      </c>
      <c r="AE169" t="n">
        <v>0.05</v>
      </c>
      <c r="AF169" t="n">
        <v>879</v>
      </c>
      <c r="AG169" t="n">
        <v>2029</v>
      </c>
      <c r="AH169" t="n">
        <v>2828</v>
      </c>
      <c r="AI169" t="n">
        <v>3148</v>
      </c>
    </row>
    <row r="170" spans="1:39">
      <c r="B170" t="n">
        <v>34</v>
      </c>
      <c r="C170" t="n">
        <v>34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0.0041</v>
      </c>
      <c r="Q170" t="n">
        <v>0.00341</v>
      </c>
      <c r="R170" t="n">
        <v>0.00699</v>
      </c>
      <c r="S170" t="n">
        <v>0.00196</v>
      </c>
      <c r="T170" t="n">
        <v>0.00196</v>
      </c>
      <c r="U170" t="n">
        <v>0.00196</v>
      </c>
      <c r="V170" t="n">
        <v>0.00294</v>
      </c>
      <c r="W170" t="n">
        <v>0.00648</v>
      </c>
      <c r="X170" t="n">
        <v>0.00648</v>
      </c>
      <c r="Y170" t="n">
        <v>0.00196</v>
      </c>
      <c r="Z170" t="n">
        <v>0.00196</v>
      </c>
      <c r="AA170" t="n">
        <v>0.00196</v>
      </c>
      <c r="AB170" t="n">
        <v>0.6164884531590414</v>
      </c>
      <c r="AC170" t="n">
        <v>7.295420075113102</v>
      </c>
      <c r="AD170" t="n">
        <v>229.466</v>
      </c>
      <c r="AE170" t="n">
        <v>0.055</v>
      </c>
      <c r="AF170" t="n">
        <v>825</v>
      </c>
      <c r="AG170" t="n">
        <v>1873</v>
      </c>
      <c r="AH170" t="n">
        <v>2579</v>
      </c>
      <c r="AI170" t="n">
        <v>2862</v>
      </c>
    </row>
    <row r="171" spans="1:39">
      <c r="B171" t="n">
        <v>34</v>
      </c>
      <c r="C171" t="n">
        <v>34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0.0041</v>
      </c>
      <c r="Q171" t="n">
        <v>0.00341</v>
      </c>
      <c r="R171" t="n">
        <v>0.00699</v>
      </c>
      <c r="S171" t="n">
        <v>0.00196</v>
      </c>
      <c r="T171" t="n">
        <v>0.00196</v>
      </c>
      <c r="U171" t="n">
        <v>0.00196</v>
      </c>
      <c r="V171" t="n">
        <v>0.00294</v>
      </c>
      <c r="W171" t="n">
        <v>0.00648</v>
      </c>
      <c r="X171" t="n">
        <v>0.00648</v>
      </c>
      <c r="Y171" t="n">
        <v>0.00196</v>
      </c>
      <c r="Z171" t="n">
        <v>0.00196</v>
      </c>
      <c r="AA171" t="n">
        <v>0.00196</v>
      </c>
      <c r="AB171" t="n">
        <v>0.6164884531590414</v>
      </c>
      <c r="AC171" t="n">
        <v>7.295420075113102</v>
      </c>
      <c r="AD171" t="n">
        <v>229.466</v>
      </c>
      <c r="AE171" t="n">
        <v>0.06</v>
      </c>
      <c r="AF171" t="n">
        <v>776</v>
      </c>
      <c r="AG171" t="n">
        <v>1739</v>
      </c>
      <c r="AH171" t="n">
        <v>2370</v>
      </c>
      <c r="AI171" t="n">
        <v>2623</v>
      </c>
    </row>
    <row r="172" spans="1:39">
      <c r="B172" t="n">
        <v>34</v>
      </c>
      <c r="C172" t="n">
        <v>34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0.0041</v>
      </c>
      <c r="Q172" t="n">
        <v>0.00341</v>
      </c>
      <c r="R172" t="n">
        <v>0.00699</v>
      </c>
      <c r="S172" t="n">
        <v>0.00196</v>
      </c>
      <c r="T172" t="n">
        <v>0.00196</v>
      </c>
      <c r="U172" t="n">
        <v>0.00196</v>
      </c>
      <c r="V172" t="n">
        <v>0.00294</v>
      </c>
      <c r="W172" t="n">
        <v>0.00648</v>
      </c>
      <c r="X172" t="n">
        <v>0.00648</v>
      </c>
      <c r="Y172" t="n">
        <v>0.00196</v>
      </c>
      <c r="Z172" t="n">
        <v>0.00196</v>
      </c>
      <c r="AA172" t="n">
        <v>0.00196</v>
      </c>
      <c r="AB172" t="n">
        <v>0.6164884531590414</v>
      </c>
      <c r="AC172" t="n">
        <v>7.295420075113102</v>
      </c>
      <c r="AD172" t="n">
        <v>229.466</v>
      </c>
      <c r="AE172" t="n">
        <v>0.065</v>
      </c>
      <c r="AF172" t="n">
        <v>731</v>
      </c>
      <c r="AG172" t="n">
        <v>1623</v>
      </c>
      <c r="AH172" t="n">
        <v>2192</v>
      </c>
      <c r="AI172" t="n">
        <v>2421</v>
      </c>
    </row>
    <row r="173" spans="1:39">
      <c r="B173" t="n">
        <v>34</v>
      </c>
      <c r="C173" t="n">
        <v>34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0.0041</v>
      </c>
      <c r="Q173" t="n">
        <v>0.00341</v>
      </c>
      <c r="R173" t="n">
        <v>0.00699</v>
      </c>
      <c r="S173" t="n">
        <v>0.00196</v>
      </c>
      <c r="T173" t="n">
        <v>0.00196</v>
      </c>
      <c r="U173" t="n">
        <v>0.00196</v>
      </c>
      <c r="V173" t="n">
        <v>0.00294</v>
      </c>
      <c r="W173" t="n">
        <v>0.00648</v>
      </c>
      <c r="X173" t="n">
        <v>0.00648</v>
      </c>
      <c r="Y173" t="n">
        <v>0.00196</v>
      </c>
      <c r="Z173" t="n">
        <v>0.00196</v>
      </c>
      <c r="AA173" t="n">
        <v>0.00196</v>
      </c>
      <c r="AB173" t="n">
        <v>0.6164884531590414</v>
      </c>
      <c r="AC173" t="n">
        <v>7.295420075113102</v>
      </c>
      <c r="AD173" t="n">
        <v>229.466</v>
      </c>
      <c r="AE173" t="n">
        <v>0.07000000000000001</v>
      </c>
      <c r="AF173" t="n">
        <v>690</v>
      </c>
      <c r="AG173" t="n">
        <v>1522</v>
      </c>
      <c r="AH173" t="n">
        <v>2040</v>
      </c>
      <c r="AI173" t="n">
        <v>2248</v>
      </c>
    </row>
    <row r="174" spans="1:39">
      <c r="B174" t="n">
        <v>34</v>
      </c>
      <c r="C174" t="n">
        <v>34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0.00407</v>
      </c>
      <c r="Q174" t="n">
        <v>0.00337</v>
      </c>
      <c r="R174" t="n">
        <v>0.00692</v>
      </c>
      <c r="S174" t="n">
        <v>0.00196</v>
      </c>
      <c r="T174" t="n">
        <v>0.00196</v>
      </c>
      <c r="U174" t="n">
        <v>0.00196</v>
      </c>
      <c r="V174" t="n">
        <v>0.00294</v>
      </c>
      <c r="W174" t="n">
        <v>0.00641</v>
      </c>
      <c r="X174" t="n">
        <v>0.00641</v>
      </c>
      <c r="Y174" t="n">
        <v>0.00196</v>
      </c>
      <c r="Z174" t="n">
        <v>0.00196</v>
      </c>
      <c r="AA174" t="n">
        <v>0.00196</v>
      </c>
      <c r="AB174" t="n">
        <v>0.6167076252723311</v>
      </c>
      <c r="AC174" t="n">
        <v>7.296716782730704</v>
      </c>
      <c r="AD174" t="n">
        <v>229.466</v>
      </c>
      <c r="AE174" t="n">
        <v>0.03</v>
      </c>
      <c r="AF174" t="n">
        <v>1164</v>
      </c>
      <c r="AG174" t="n">
        <v>3063</v>
      </c>
      <c r="AH174" t="n">
        <v>4629</v>
      </c>
      <c r="AI174" t="n">
        <v>5246</v>
      </c>
    </row>
    <row r="175" spans="1:39">
      <c r="B175" t="n">
        <v>34</v>
      </c>
      <c r="C175" t="n">
        <v>34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0.00407</v>
      </c>
      <c r="Q175" t="n">
        <v>0.00337</v>
      </c>
      <c r="R175" t="n">
        <v>0.00692</v>
      </c>
      <c r="S175" t="n">
        <v>0.00196</v>
      </c>
      <c r="T175" t="n">
        <v>0.00196</v>
      </c>
      <c r="U175" t="n">
        <v>0.00196</v>
      </c>
      <c r="V175" t="n">
        <v>0.00294</v>
      </c>
      <c r="W175" t="n">
        <v>0.00641</v>
      </c>
      <c r="X175" t="n">
        <v>0.00641</v>
      </c>
      <c r="Y175" t="n">
        <v>0.00196</v>
      </c>
      <c r="Z175" t="n">
        <v>0.00196</v>
      </c>
      <c r="AA175" t="n">
        <v>0.00196</v>
      </c>
      <c r="AB175" t="n">
        <v>0.6167076252723311</v>
      </c>
      <c r="AC175" t="n">
        <v>7.296716782730704</v>
      </c>
      <c r="AD175" t="n">
        <v>229.466</v>
      </c>
      <c r="AE175" t="n">
        <v>0.035</v>
      </c>
      <c r="AF175" t="n">
        <v>1081</v>
      </c>
      <c r="AG175" t="n">
        <v>2709</v>
      </c>
      <c r="AH175" t="n">
        <v>3990</v>
      </c>
      <c r="AI175" t="n">
        <v>4497</v>
      </c>
    </row>
    <row r="176" spans="1:39">
      <c r="B176" t="n">
        <v>34</v>
      </c>
      <c r="C176" t="n">
        <v>34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0.00407</v>
      </c>
      <c r="Q176" t="n">
        <v>0.00337</v>
      </c>
      <c r="R176" t="n">
        <v>0.00692</v>
      </c>
      <c r="S176" t="n">
        <v>0.00196</v>
      </c>
      <c r="T176" t="n">
        <v>0.00196</v>
      </c>
      <c r="U176" t="n">
        <v>0.00196</v>
      </c>
      <c r="V176" t="n">
        <v>0.00294</v>
      </c>
      <c r="W176" t="n">
        <v>0.00641</v>
      </c>
      <c r="X176" t="n">
        <v>0.00641</v>
      </c>
      <c r="Y176" t="n">
        <v>0.00196</v>
      </c>
      <c r="Z176" t="n">
        <v>0.00196</v>
      </c>
      <c r="AA176" t="n">
        <v>0.00196</v>
      </c>
      <c r="AB176" t="n">
        <v>0.6167076252723311</v>
      </c>
      <c r="AC176" t="n">
        <v>7.296716782730704</v>
      </c>
      <c r="AD176" t="n">
        <v>229.466</v>
      </c>
      <c r="AE176" t="n">
        <v>0.04</v>
      </c>
      <c r="AF176" t="n">
        <v>1007</v>
      </c>
      <c r="AG176" t="n">
        <v>2435</v>
      </c>
      <c r="AH176" t="n">
        <v>3508</v>
      </c>
      <c r="AI176" t="n">
        <v>3935</v>
      </c>
    </row>
    <row r="177" spans="1:39">
      <c r="B177" t="n">
        <v>34</v>
      </c>
      <c r="C177" t="n">
        <v>34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0.00407</v>
      </c>
      <c r="Q177" t="n">
        <v>0.00337</v>
      </c>
      <c r="R177" t="n">
        <v>0.00692</v>
      </c>
      <c r="S177" t="n">
        <v>0.00196</v>
      </c>
      <c r="T177" t="n">
        <v>0.00196</v>
      </c>
      <c r="U177" t="n">
        <v>0.00196</v>
      </c>
      <c r="V177" t="n">
        <v>0.00294</v>
      </c>
      <c r="W177" t="n">
        <v>0.00641</v>
      </c>
      <c r="X177" t="n">
        <v>0.00641</v>
      </c>
      <c r="Y177" t="n">
        <v>0.00196</v>
      </c>
      <c r="Z177" t="n">
        <v>0.00196</v>
      </c>
      <c r="AA177" t="n">
        <v>0.00196</v>
      </c>
      <c r="AB177" t="n">
        <v>0.6167076252723311</v>
      </c>
      <c r="AC177" t="n">
        <v>7.296716782730704</v>
      </c>
      <c r="AD177" t="n">
        <v>229.466</v>
      </c>
      <c r="AE177" t="n">
        <v>0.045</v>
      </c>
      <c r="AF177" t="n">
        <v>940</v>
      </c>
      <c r="AG177" t="n">
        <v>2212</v>
      </c>
      <c r="AH177" t="n">
        <v>3131</v>
      </c>
      <c r="AI177" t="n">
        <v>3497</v>
      </c>
    </row>
    <row r="178" spans="1:39">
      <c r="B178" t="n">
        <v>34</v>
      </c>
      <c r="C178" t="n">
        <v>34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0.00407</v>
      </c>
      <c r="Q178" t="n">
        <v>0.00337</v>
      </c>
      <c r="R178" t="n">
        <v>0.00692</v>
      </c>
      <c r="S178" t="n">
        <v>0.00196</v>
      </c>
      <c r="T178" t="n">
        <v>0.00196</v>
      </c>
      <c r="U178" t="n">
        <v>0.00196</v>
      </c>
      <c r="V178" t="n">
        <v>0.00294</v>
      </c>
      <c r="W178" t="n">
        <v>0.00641</v>
      </c>
      <c r="X178" t="n">
        <v>0.00641</v>
      </c>
      <c r="Y178" t="n">
        <v>0.00196</v>
      </c>
      <c r="Z178" t="n">
        <v>0.00196</v>
      </c>
      <c r="AA178" t="n">
        <v>0.00196</v>
      </c>
      <c r="AB178" t="n">
        <v>0.6167076252723311</v>
      </c>
      <c r="AC178" t="n">
        <v>7.296716782730704</v>
      </c>
      <c r="AD178" t="n">
        <v>229.466</v>
      </c>
      <c r="AE178" t="n">
        <v>0.05</v>
      </c>
      <c r="AF178" t="n">
        <v>879</v>
      </c>
      <c r="AG178" t="n">
        <v>2029</v>
      </c>
      <c r="AH178" t="n">
        <v>2828</v>
      </c>
      <c r="AI178" t="n">
        <v>3148</v>
      </c>
    </row>
    <row r="179" spans="1:39">
      <c r="B179" t="n">
        <v>34</v>
      </c>
      <c r="C179" t="n">
        <v>34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0.00407</v>
      </c>
      <c r="Q179" t="n">
        <v>0.00337</v>
      </c>
      <c r="R179" t="n">
        <v>0.00692</v>
      </c>
      <c r="S179" t="n">
        <v>0.00196</v>
      </c>
      <c r="T179" t="n">
        <v>0.00196</v>
      </c>
      <c r="U179" t="n">
        <v>0.00196</v>
      </c>
      <c r="V179" t="n">
        <v>0.00294</v>
      </c>
      <c r="W179" t="n">
        <v>0.00641</v>
      </c>
      <c r="X179" t="n">
        <v>0.00641</v>
      </c>
      <c r="Y179" t="n">
        <v>0.00196</v>
      </c>
      <c r="Z179" t="n">
        <v>0.00196</v>
      </c>
      <c r="AA179" t="n">
        <v>0.00196</v>
      </c>
      <c r="AB179" t="n">
        <v>0.6167076252723311</v>
      </c>
      <c r="AC179" t="n">
        <v>7.296716782730704</v>
      </c>
      <c r="AD179" t="n">
        <v>229.466</v>
      </c>
      <c r="AE179" t="n">
        <v>0.055</v>
      </c>
      <c r="AF179" t="n">
        <v>825</v>
      </c>
      <c r="AG179" t="n">
        <v>1873</v>
      </c>
      <c r="AH179" t="n">
        <v>2579</v>
      </c>
      <c r="AI179" t="n">
        <v>2862</v>
      </c>
    </row>
    <row r="180" spans="1:39">
      <c r="B180" t="n">
        <v>34</v>
      </c>
      <c r="C180" t="n">
        <v>34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0.00407</v>
      </c>
      <c r="Q180" t="n">
        <v>0.00337</v>
      </c>
      <c r="R180" t="n">
        <v>0.00692</v>
      </c>
      <c r="S180" t="n">
        <v>0.00196</v>
      </c>
      <c r="T180" t="n">
        <v>0.00196</v>
      </c>
      <c r="U180" t="n">
        <v>0.00196</v>
      </c>
      <c r="V180" t="n">
        <v>0.00294</v>
      </c>
      <c r="W180" t="n">
        <v>0.00641</v>
      </c>
      <c r="X180" t="n">
        <v>0.00641</v>
      </c>
      <c r="Y180" t="n">
        <v>0.00196</v>
      </c>
      <c r="Z180" t="n">
        <v>0.00196</v>
      </c>
      <c r="AA180" t="n">
        <v>0.00196</v>
      </c>
      <c r="AB180" t="n">
        <v>0.6167076252723311</v>
      </c>
      <c r="AC180" t="n">
        <v>7.296716782730704</v>
      </c>
      <c r="AD180" t="n">
        <v>229.466</v>
      </c>
      <c r="AE180" t="n">
        <v>0.06</v>
      </c>
      <c r="AF180" t="n">
        <v>776</v>
      </c>
      <c r="AG180" t="n">
        <v>1739</v>
      </c>
      <c r="AH180" t="n">
        <v>2370</v>
      </c>
      <c r="AI180" t="n">
        <v>2623</v>
      </c>
    </row>
    <row r="181" spans="1:39">
      <c r="B181" t="n">
        <v>34</v>
      </c>
      <c r="C181" t="n">
        <v>34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0.00407</v>
      </c>
      <c r="Q181" t="n">
        <v>0.00337</v>
      </c>
      <c r="R181" t="n">
        <v>0.00692</v>
      </c>
      <c r="S181" t="n">
        <v>0.00196</v>
      </c>
      <c r="T181" t="n">
        <v>0.00196</v>
      </c>
      <c r="U181" t="n">
        <v>0.00196</v>
      </c>
      <c r="V181" t="n">
        <v>0.00294</v>
      </c>
      <c r="W181" t="n">
        <v>0.00641</v>
      </c>
      <c r="X181" t="n">
        <v>0.00641</v>
      </c>
      <c r="Y181" t="n">
        <v>0.00196</v>
      </c>
      <c r="Z181" t="n">
        <v>0.00196</v>
      </c>
      <c r="AA181" t="n">
        <v>0.00196</v>
      </c>
      <c r="AB181" t="n">
        <v>0.6167076252723311</v>
      </c>
      <c r="AC181" t="n">
        <v>7.296716782730704</v>
      </c>
      <c r="AD181" t="n">
        <v>229.466</v>
      </c>
      <c r="AE181" t="n">
        <v>0.065</v>
      </c>
      <c r="AF181" t="n">
        <v>731</v>
      </c>
      <c r="AG181" t="n">
        <v>1623</v>
      </c>
      <c r="AH181" t="n">
        <v>2192</v>
      </c>
      <c r="AI181" t="n">
        <v>2421</v>
      </c>
    </row>
    <row r="182" spans="1:39">
      <c r="B182" t="n">
        <v>34</v>
      </c>
      <c r="C182" t="n">
        <v>34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0.00407</v>
      </c>
      <c r="Q182" t="n">
        <v>0.00337</v>
      </c>
      <c r="R182" t="n">
        <v>0.00692</v>
      </c>
      <c r="S182" t="n">
        <v>0.00196</v>
      </c>
      <c r="T182" t="n">
        <v>0.00196</v>
      </c>
      <c r="U182" t="n">
        <v>0.00196</v>
      </c>
      <c r="V182" t="n">
        <v>0.00294</v>
      </c>
      <c r="W182" t="n">
        <v>0.00641</v>
      </c>
      <c r="X182" t="n">
        <v>0.00641</v>
      </c>
      <c r="Y182" t="n">
        <v>0.00196</v>
      </c>
      <c r="Z182" t="n">
        <v>0.00196</v>
      </c>
      <c r="AA182" t="n">
        <v>0.00196</v>
      </c>
      <c r="AB182" t="n">
        <v>0.6167076252723311</v>
      </c>
      <c r="AC182" t="n">
        <v>7.296716782730704</v>
      </c>
      <c r="AD182" t="n">
        <v>229.466</v>
      </c>
      <c r="AE182" t="n">
        <v>0.07000000000000001</v>
      </c>
      <c r="AF182" t="n">
        <v>690</v>
      </c>
      <c r="AG182" t="n">
        <v>1522</v>
      </c>
      <c r="AH182" t="n">
        <v>2040</v>
      </c>
      <c r="AI182" t="n">
        <v>2248</v>
      </c>
    </row>
    <row r="183" spans="1:39">
      <c r="B183" t="n">
        <v>34</v>
      </c>
      <c r="C183" t="n">
        <v>34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0.00383</v>
      </c>
      <c r="Q183" t="n">
        <v>0.00318</v>
      </c>
      <c r="R183" t="n">
        <v>0.00652</v>
      </c>
      <c r="S183" t="n">
        <v>0.00195</v>
      </c>
      <c r="T183" t="n">
        <v>0.00195</v>
      </c>
      <c r="U183" t="n">
        <v>0.00195</v>
      </c>
      <c r="V183" t="n">
        <v>0.00292</v>
      </c>
      <c r="W183" t="n">
        <v>0.00605</v>
      </c>
      <c r="X183" t="n">
        <v>0.00605</v>
      </c>
      <c r="Y183" t="n">
        <v>0.00195</v>
      </c>
      <c r="Z183" t="n">
        <v>0.00195</v>
      </c>
      <c r="AA183" t="n">
        <v>0.00195</v>
      </c>
      <c r="AB183" t="n">
        <v>0.6170596852022059</v>
      </c>
      <c r="AC183" t="n">
        <v>7.05615052415346</v>
      </c>
      <c r="AD183" t="n">
        <v>243.916</v>
      </c>
      <c r="AE183" t="n">
        <v>0.03</v>
      </c>
      <c r="AF183" t="n">
        <v>1142</v>
      </c>
      <c r="AG183" t="n">
        <v>3339</v>
      </c>
      <c r="AH183" t="n">
        <v>4722</v>
      </c>
      <c r="AI183" t="n">
        <v>5117</v>
      </c>
    </row>
    <row r="184" spans="1:39">
      <c r="B184" t="n">
        <v>34</v>
      </c>
      <c r="C184" t="n">
        <v>34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0.00383</v>
      </c>
      <c r="Q184" t="n">
        <v>0.00318</v>
      </c>
      <c r="R184" t="n">
        <v>0.00652</v>
      </c>
      <c r="S184" t="n">
        <v>0.00195</v>
      </c>
      <c r="T184" t="n">
        <v>0.00195</v>
      </c>
      <c r="U184" t="n">
        <v>0.00195</v>
      </c>
      <c r="V184" t="n">
        <v>0.00292</v>
      </c>
      <c r="W184" t="n">
        <v>0.00605</v>
      </c>
      <c r="X184" t="n">
        <v>0.00605</v>
      </c>
      <c r="Y184" t="n">
        <v>0.00195</v>
      </c>
      <c r="Z184" t="n">
        <v>0.00195</v>
      </c>
      <c r="AA184" t="n">
        <v>0.00195</v>
      </c>
      <c r="AB184" t="n">
        <v>0.6170596852022059</v>
      </c>
      <c r="AC184" t="n">
        <v>7.05615052415346</v>
      </c>
      <c r="AD184" t="n">
        <v>243.916</v>
      </c>
      <c r="AE184" t="n">
        <v>0.035</v>
      </c>
      <c r="AF184" t="n">
        <v>1062</v>
      </c>
      <c r="AG184" t="n">
        <v>2927</v>
      </c>
      <c r="AH184" t="n">
        <v>4053</v>
      </c>
      <c r="AI184" t="n">
        <v>4386</v>
      </c>
    </row>
    <row r="185" spans="1:39">
      <c r="B185" t="n">
        <v>34</v>
      </c>
      <c r="C185" t="n">
        <v>34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0.00383</v>
      </c>
      <c r="Q185" t="n">
        <v>0.00318</v>
      </c>
      <c r="R185" t="n">
        <v>0.00652</v>
      </c>
      <c r="S185" t="n">
        <v>0.00195</v>
      </c>
      <c r="T185" t="n">
        <v>0.00195</v>
      </c>
      <c r="U185" t="n">
        <v>0.00195</v>
      </c>
      <c r="V185" t="n">
        <v>0.00292</v>
      </c>
      <c r="W185" t="n">
        <v>0.00605</v>
      </c>
      <c r="X185" t="n">
        <v>0.00605</v>
      </c>
      <c r="Y185" t="n">
        <v>0.00195</v>
      </c>
      <c r="Z185" t="n">
        <v>0.00195</v>
      </c>
      <c r="AA185" t="n">
        <v>0.00195</v>
      </c>
      <c r="AB185" t="n">
        <v>0.6170596852022059</v>
      </c>
      <c r="AC185" t="n">
        <v>7.05615052415346</v>
      </c>
      <c r="AD185" t="n">
        <v>243.916</v>
      </c>
      <c r="AE185" t="n">
        <v>0.04</v>
      </c>
      <c r="AF185" t="n">
        <v>991</v>
      </c>
      <c r="AG185" t="n">
        <v>2610</v>
      </c>
      <c r="AH185" t="n">
        <v>3549</v>
      </c>
      <c r="AI185" t="n">
        <v>3838</v>
      </c>
    </row>
    <row r="186" spans="1:39">
      <c r="B186" t="n">
        <v>34</v>
      </c>
      <c r="C186" t="n">
        <v>34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0.00383</v>
      </c>
      <c r="Q186" t="n">
        <v>0.00318</v>
      </c>
      <c r="R186" t="n">
        <v>0.00652</v>
      </c>
      <c r="S186" t="n">
        <v>0.00195</v>
      </c>
      <c r="T186" t="n">
        <v>0.00195</v>
      </c>
      <c r="U186" t="n">
        <v>0.00195</v>
      </c>
      <c r="V186" t="n">
        <v>0.00292</v>
      </c>
      <c r="W186" t="n">
        <v>0.00605</v>
      </c>
      <c r="X186" t="n">
        <v>0.00605</v>
      </c>
      <c r="Y186" t="n">
        <v>0.00195</v>
      </c>
      <c r="Z186" t="n">
        <v>0.00195</v>
      </c>
      <c r="AA186" t="n">
        <v>0.00195</v>
      </c>
      <c r="AB186" t="n">
        <v>0.6170596852022059</v>
      </c>
      <c r="AC186" t="n">
        <v>7.05615052415346</v>
      </c>
      <c r="AD186" t="n">
        <v>243.916</v>
      </c>
      <c r="AE186" t="n">
        <v>0.045</v>
      </c>
      <c r="AF186" t="n">
        <v>927</v>
      </c>
      <c r="AG186" t="n">
        <v>2357</v>
      </c>
      <c r="AH186" t="n">
        <v>3157</v>
      </c>
      <c r="AI186" t="n">
        <v>3411</v>
      </c>
    </row>
    <row r="187" spans="1:39">
      <c r="B187" t="n">
        <v>34</v>
      </c>
      <c r="C187" t="n">
        <v>34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0.00383</v>
      </c>
      <c r="Q187" t="n">
        <v>0.00318</v>
      </c>
      <c r="R187" t="n">
        <v>0.00652</v>
      </c>
      <c r="S187" t="n">
        <v>0.00195</v>
      </c>
      <c r="T187" t="n">
        <v>0.00195</v>
      </c>
      <c r="U187" t="n">
        <v>0.00195</v>
      </c>
      <c r="V187" t="n">
        <v>0.00292</v>
      </c>
      <c r="W187" t="n">
        <v>0.00605</v>
      </c>
      <c r="X187" t="n">
        <v>0.00605</v>
      </c>
      <c r="Y187" t="n">
        <v>0.00195</v>
      </c>
      <c r="Z187" t="n">
        <v>0.00195</v>
      </c>
      <c r="AA187" t="n">
        <v>0.00195</v>
      </c>
      <c r="AB187" t="n">
        <v>0.6170596852022059</v>
      </c>
      <c r="AC187" t="n">
        <v>7.05615052415346</v>
      </c>
      <c r="AD187" t="n">
        <v>243.916</v>
      </c>
      <c r="AE187" t="n">
        <v>0.05</v>
      </c>
      <c r="AF187" t="n">
        <v>868</v>
      </c>
      <c r="AG187" t="n">
        <v>2150</v>
      </c>
      <c r="AH187" t="n">
        <v>2843</v>
      </c>
      <c r="AI187" t="n">
        <v>3070</v>
      </c>
    </row>
    <row r="188" spans="1:39">
      <c r="B188" t="n">
        <v>34</v>
      </c>
      <c r="C188" t="n">
        <v>34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0.00383</v>
      </c>
      <c r="Q188" t="n">
        <v>0.00318</v>
      </c>
      <c r="R188" t="n">
        <v>0.00652</v>
      </c>
      <c r="S188" t="n">
        <v>0.00195</v>
      </c>
      <c r="T188" t="n">
        <v>0.00195</v>
      </c>
      <c r="U188" t="n">
        <v>0.00195</v>
      </c>
      <c r="V188" t="n">
        <v>0.00292</v>
      </c>
      <c r="W188" t="n">
        <v>0.00605</v>
      </c>
      <c r="X188" t="n">
        <v>0.00605</v>
      </c>
      <c r="Y188" t="n">
        <v>0.00195</v>
      </c>
      <c r="Z188" t="n">
        <v>0.00195</v>
      </c>
      <c r="AA188" t="n">
        <v>0.00195</v>
      </c>
      <c r="AB188" t="n">
        <v>0.6170596852022059</v>
      </c>
      <c r="AC188" t="n">
        <v>7.05615052415346</v>
      </c>
      <c r="AD188" t="n">
        <v>243.916</v>
      </c>
      <c r="AE188" t="n">
        <v>0.055</v>
      </c>
      <c r="AF188" t="n">
        <v>816</v>
      </c>
      <c r="AG188" t="n">
        <v>1976</v>
      </c>
      <c r="AH188" t="n">
        <v>2586</v>
      </c>
      <c r="AI188" t="n">
        <v>2791</v>
      </c>
    </row>
    <row r="189" spans="1:39">
      <c r="B189" t="n">
        <v>34</v>
      </c>
      <c r="C189" t="n">
        <v>34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0.00383</v>
      </c>
      <c r="Q189" t="n">
        <v>0.00318</v>
      </c>
      <c r="R189" t="n">
        <v>0.00652</v>
      </c>
      <c r="S189" t="n">
        <v>0.00195</v>
      </c>
      <c r="T189" t="n">
        <v>0.00195</v>
      </c>
      <c r="U189" t="n">
        <v>0.00195</v>
      </c>
      <c r="V189" t="n">
        <v>0.00292</v>
      </c>
      <c r="W189" t="n">
        <v>0.00605</v>
      </c>
      <c r="X189" t="n">
        <v>0.00605</v>
      </c>
      <c r="Y189" t="n">
        <v>0.00195</v>
      </c>
      <c r="Z189" t="n">
        <v>0.00195</v>
      </c>
      <c r="AA189" t="n">
        <v>0.00195</v>
      </c>
      <c r="AB189" t="n">
        <v>0.6170596852022059</v>
      </c>
      <c r="AC189" t="n">
        <v>7.05615052415346</v>
      </c>
      <c r="AD189" t="n">
        <v>243.916</v>
      </c>
      <c r="AE189" t="n">
        <v>0.06</v>
      </c>
      <c r="AF189" t="n">
        <v>768</v>
      </c>
      <c r="AG189" t="n">
        <v>1829</v>
      </c>
      <c r="AH189" t="n">
        <v>2372</v>
      </c>
      <c r="AI189" t="n">
        <v>2558</v>
      </c>
    </row>
    <row r="190" spans="1:39">
      <c r="B190" t="n">
        <v>34</v>
      </c>
      <c r="C190" t="n">
        <v>34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0.00383</v>
      </c>
      <c r="Q190" t="n">
        <v>0.00318</v>
      </c>
      <c r="R190" t="n">
        <v>0.00652</v>
      </c>
      <c r="S190" t="n">
        <v>0.00195</v>
      </c>
      <c r="T190" t="n">
        <v>0.00195</v>
      </c>
      <c r="U190" t="n">
        <v>0.00195</v>
      </c>
      <c r="V190" t="n">
        <v>0.00292</v>
      </c>
      <c r="W190" t="n">
        <v>0.00605</v>
      </c>
      <c r="X190" t="n">
        <v>0.00605</v>
      </c>
      <c r="Y190" t="n">
        <v>0.00195</v>
      </c>
      <c r="Z190" t="n">
        <v>0.00195</v>
      </c>
      <c r="AA190" t="n">
        <v>0.00195</v>
      </c>
      <c r="AB190" t="n">
        <v>0.6170596852022059</v>
      </c>
      <c r="AC190" t="n">
        <v>7.05615052415346</v>
      </c>
      <c r="AD190" t="n">
        <v>243.916</v>
      </c>
      <c r="AE190" t="n">
        <v>0.065</v>
      </c>
      <c r="AF190" t="n">
        <v>724</v>
      </c>
      <c r="AG190" t="n">
        <v>1702</v>
      </c>
      <c r="AH190" t="n">
        <v>2190</v>
      </c>
      <c r="AI190" t="n">
        <v>2362</v>
      </c>
    </row>
    <row r="191" spans="1:39">
      <c r="B191" t="n">
        <v>34</v>
      </c>
      <c r="C191" t="n">
        <v>34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0.00383</v>
      </c>
      <c r="Q191" t="n">
        <v>0.00318</v>
      </c>
      <c r="R191" t="n">
        <v>0.00652</v>
      </c>
      <c r="S191" t="n">
        <v>0.00195</v>
      </c>
      <c r="T191" t="n">
        <v>0.00195</v>
      </c>
      <c r="U191" t="n">
        <v>0.00195</v>
      </c>
      <c r="V191" t="n">
        <v>0.00292</v>
      </c>
      <c r="W191" t="n">
        <v>0.00605</v>
      </c>
      <c r="X191" t="n">
        <v>0.00605</v>
      </c>
      <c r="Y191" t="n">
        <v>0.00195</v>
      </c>
      <c r="Z191" t="n">
        <v>0.00195</v>
      </c>
      <c r="AA191" t="n">
        <v>0.00195</v>
      </c>
      <c r="AB191" t="n">
        <v>0.6170596852022059</v>
      </c>
      <c r="AC191" t="n">
        <v>7.05615052415346</v>
      </c>
      <c r="AD191" t="n">
        <v>243.916</v>
      </c>
      <c r="AE191" t="n">
        <v>0.07000000000000001</v>
      </c>
      <c r="AF191" t="n">
        <v>685</v>
      </c>
      <c r="AG191" t="n">
        <v>1592</v>
      </c>
      <c r="AH191" t="n">
        <v>2034</v>
      </c>
      <c r="AI191" t="n">
        <v>2193</v>
      </c>
    </row>
    <row r="192" spans="1:39">
      <c r="B192" t="n">
        <v>34</v>
      </c>
      <c r="C192" t="n">
        <v>34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0.0038</v>
      </c>
      <c r="Q192" t="n">
        <v>0.00315</v>
      </c>
      <c r="R192" t="n">
        <v>0.00645</v>
      </c>
      <c r="S192" t="n">
        <v>0.00195</v>
      </c>
      <c r="T192" t="n">
        <v>0.00195</v>
      </c>
      <c r="U192" t="n">
        <v>0.00195</v>
      </c>
      <c r="V192" t="n">
        <v>0.00292</v>
      </c>
      <c r="W192" t="n">
        <v>0.00597</v>
      </c>
      <c r="X192" t="n">
        <v>0.00597</v>
      </c>
      <c r="Y192" t="n">
        <v>0.00195</v>
      </c>
      <c r="Z192" t="n">
        <v>0.00195</v>
      </c>
      <c r="AA192" t="n">
        <v>0.00195</v>
      </c>
      <c r="AB192" t="n">
        <v>0.6173849666819853</v>
      </c>
      <c r="AC192" t="n">
        <v>7.80095852630297</v>
      </c>
      <c r="AD192" t="n">
        <v>243.916</v>
      </c>
      <c r="AE192" t="n">
        <v>0.03</v>
      </c>
      <c r="AF192" t="n">
        <v>1007</v>
      </c>
      <c r="AG192" t="n">
        <v>1928</v>
      </c>
      <c r="AH192" t="n">
        <v>3589</v>
      </c>
      <c r="AI192" t="n">
        <v>4588</v>
      </c>
    </row>
    <row r="193" spans="1:39">
      <c r="B193" t="n">
        <v>34</v>
      </c>
      <c r="C193" t="n">
        <v>34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0.0038</v>
      </c>
      <c r="Q193" t="n">
        <v>0.00315</v>
      </c>
      <c r="R193" t="n">
        <v>0.00645</v>
      </c>
      <c r="S193" t="n">
        <v>0.00195</v>
      </c>
      <c r="T193" t="n">
        <v>0.00195</v>
      </c>
      <c r="U193" t="n">
        <v>0.00195</v>
      </c>
      <c r="V193" t="n">
        <v>0.00292</v>
      </c>
      <c r="W193" t="n">
        <v>0.00597</v>
      </c>
      <c r="X193" t="n">
        <v>0.00597</v>
      </c>
      <c r="Y193" t="n">
        <v>0.00195</v>
      </c>
      <c r="Z193" t="n">
        <v>0.00195</v>
      </c>
      <c r="AA193" t="n">
        <v>0.00195</v>
      </c>
      <c r="AB193" t="n">
        <v>0.6173849666819853</v>
      </c>
      <c r="AC193" t="n">
        <v>7.80095852630297</v>
      </c>
      <c r="AD193" t="n">
        <v>243.916</v>
      </c>
      <c r="AE193" t="n">
        <v>0.035</v>
      </c>
      <c r="AF193" t="n">
        <v>932</v>
      </c>
      <c r="AG193" t="n">
        <v>1764</v>
      </c>
      <c r="AH193" t="n">
        <v>3134</v>
      </c>
      <c r="AI193" t="n">
        <v>3933</v>
      </c>
    </row>
    <row r="194" spans="1:39">
      <c r="B194" t="n">
        <v>34</v>
      </c>
      <c r="C194" t="n">
        <v>34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0.0038</v>
      </c>
      <c r="Q194" t="n">
        <v>0.00315</v>
      </c>
      <c r="R194" t="n">
        <v>0.00645</v>
      </c>
      <c r="S194" t="n">
        <v>0.00195</v>
      </c>
      <c r="T194" t="n">
        <v>0.00195</v>
      </c>
      <c r="U194" t="n">
        <v>0.00195</v>
      </c>
      <c r="V194" t="n">
        <v>0.00292</v>
      </c>
      <c r="W194" t="n">
        <v>0.00597</v>
      </c>
      <c r="X194" t="n">
        <v>0.00597</v>
      </c>
      <c r="Y194" t="n">
        <v>0.00195</v>
      </c>
      <c r="Z194" t="n">
        <v>0.00195</v>
      </c>
      <c r="AA194" t="n">
        <v>0.00195</v>
      </c>
      <c r="AB194" t="n">
        <v>0.6173849666819853</v>
      </c>
      <c r="AC194" t="n">
        <v>7.80095852630297</v>
      </c>
      <c r="AD194" t="n">
        <v>243.916</v>
      </c>
      <c r="AE194" t="n">
        <v>0.04</v>
      </c>
      <c r="AF194" t="n">
        <v>865</v>
      </c>
      <c r="AG194" t="n">
        <v>1626</v>
      </c>
      <c r="AH194" t="n">
        <v>2785</v>
      </c>
      <c r="AI194" t="n">
        <v>3441</v>
      </c>
    </row>
    <row r="195" spans="1:39">
      <c r="B195" t="n">
        <v>34</v>
      </c>
      <c r="C195" t="n">
        <v>34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0.0038</v>
      </c>
      <c r="Q195" t="n">
        <v>0.00315</v>
      </c>
      <c r="R195" t="n">
        <v>0.00645</v>
      </c>
      <c r="S195" t="n">
        <v>0.00195</v>
      </c>
      <c r="T195" t="n">
        <v>0.00195</v>
      </c>
      <c r="U195" t="n">
        <v>0.00195</v>
      </c>
      <c r="V195" t="n">
        <v>0.00292</v>
      </c>
      <c r="W195" t="n">
        <v>0.00597</v>
      </c>
      <c r="X195" t="n">
        <v>0.00597</v>
      </c>
      <c r="Y195" t="n">
        <v>0.00195</v>
      </c>
      <c r="Z195" t="n">
        <v>0.00195</v>
      </c>
      <c r="AA195" t="n">
        <v>0.00195</v>
      </c>
      <c r="AB195" t="n">
        <v>0.6173849666819853</v>
      </c>
      <c r="AC195" t="n">
        <v>7.80095852630297</v>
      </c>
      <c r="AD195" t="n">
        <v>243.916</v>
      </c>
      <c r="AE195" t="n">
        <v>0.045</v>
      </c>
      <c r="AF195" t="n">
        <v>805</v>
      </c>
      <c r="AG195" t="n">
        <v>1508</v>
      </c>
      <c r="AH195" t="n">
        <v>2508</v>
      </c>
      <c r="AI195" t="n">
        <v>3059</v>
      </c>
    </row>
    <row r="196" spans="1:39">
      <c r="B196" t="n">
        <v>34</v>
      </c>
      <c r="C196" t="n">
        <v>34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0.0038</v>
      </c>
      <c r="Q196" t="n">
        <v>0.00315</v>
      </c>
      <c r="R196" t="n">
        <v>0.00645</v>
      </c>
      <c r="S196" t="n">
        <v>0.00195</v>
      </c>
      <c r="T196" t="n">
        <v>0.00195</v>
      </c>
      <c r="U196" t="n">
        <v>0.00195</v>
      </c>
      <c r="V196" t="n">
        <v>0.00292</v>
      </c>
      <c r="W196" t="n">
        <v>0.00597</v>
      </c>
      <c r="X196" t="n">
        <v>0.00597</v>
      </c>
      <c r="Y196" t="n">
        <v>0.00195</v>
      </c>
      <c r="Z196" t="n">
        <v>0.00195</v>
      </c>
      <c r="AA196" t="n">
        <v>0.00195</v>
      </c>
      <c r="AB196" t="n">
        <v>0.6173849666819853</v>
      </c>
      <c r="AC196" t="n">
        <v>7.80095852630297</v>
      </c>
      <c r="AD196" t="n">
        <v>243.916</v>
      </c>
      <c r="AE196" t="n">
        <v>0.05</v>
      </c>
      <c r="AF196" t="n">
        <v>751</v>
      </c>
      <c r="AG196" t="n">
        <v>1406</v>
      </c>
      <c r="AH196" t="n">
        <v>2282</v>
      </c>
      <c r="AI196" t="n">
        <v>2753</v>
      </c>
    </row>
    <row r="197" spans="1:39">
      <c r="B197" t="n">
        <v>34</v>
      </c>
      <c r="C197" t="n">
        <v>34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0.0038</v>
      </c>
      <c r="Q197" t="n">
        <v>0.00315</v>
      </c>
      <c r="R197" t="n">
        <v>0.00645</v>
      </c>
      <c r="S197" t="n">
        <v>0.00195</v>
      </c>
      <c r="T197" t="n">
        <v>0.00195</v>
      </c>
      <c r="U197" t="n">
        <v>0.00195</v>
      </c>
      <c r="V197" t="n">
        <v>0.00292</v>
      </c>
      <c r="W197" t="n">
        <v>0.00597</v>
      </c>
      <c r="X197" t="n">
        <v>0.00597</v>
      </c>
      <c r="Y197" t="n">
        <v>0.00195</v>
      </c>
      <c r="Z197" t="n">
        <v>0.00195</v>
      </c>
      <c r="AA197" t="n">
        <v>0.00195</v>
      </c>
      <c r="AB197" t="n">
        <v>0.6173849666819853</v>
      </c>
      <c r="AC197" t="n">
        <v>7.80095852630297</v>
      </c>
      <c r="AD197" t="n">
        <v>243.916</v>
      </c>
      <c r="AE197" t="n">
        <v>0.055</v>
      </c>
      <c r="AF197" t="n">
        <v>703</v>
      </c>
      <c r="AG197" t="n">
        <v>1316</v>
      </c>
      <c r="AH197" t="n">
        <v>2094</v>
      </c>
      <c r="AI197" t="n">
        <v>2503</v>
      </c>
    </row>
    <row r="198" spans="1:39">
      <c r="B198" t="n">
        <v>34</v>
      </c>
      <c r="C198" t="n">
        <v>34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0.0038</v>
      </c>
      <c r="Q198" t="n">
        <v>0.00315</v>
      </c>
      <c r="R198" t="n">
        <v>0.00645</v>
      </c>
      <c r="S198" t="n">
        <v>0.00195</v>
      </c>
      <c r="T198" t="n">
        <v>0.00195</v>
      </c>
      <c r="U198" t="n">
        <v>0.00195</v>
      </c>
      <c r="V198" t="n">
        <v>0.00292</v>
      </c>
      <c r="W198" t="n">
        <v>0.00597</v>
      </c>
      <c r="X198" t="n">
        <v>0.00597</v>
      </c>
      <c r="Y198" t="n">
        <v>0.00195</v>
      </c>
      <c r="Z198" t="n">
        <v>0.00195</v>
      </c>
      <c r="AA198" t="n">
        <v>0.00195</v>
      </c>
      <c r="AB198" t="n">
        <v>0.6173849666819853</v>
      </c>
      <c r="AC198" t="n">
        <v>7.80095852630297</v>
      </c>
      <c r="AD198" t="n">
        <v>243.916</v>
      </c>
      <c r="AE198" t="n">
        <v>0.06</v>
      </c>
      <c r="AF198" t="n">
        <v>659</v>
      </c>
      <c r="AG198" t="n">
        <v>1235</v>
      </c>
      <c r="AH198" t="n">
        <v>1935</v>
      </c>
      <c r="AI198" t="n">
        <v>2294</v>
      </c>
    </row>
    <row r="199" spans="1:39">
      <c r="B199" t="n">
        <v>34</v>
      </c>
      <c r="C199" t="n">
        <v>34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0.0038</v>
      </c>
      <c r="Q199" t="n">
        <v>0.00315</v>
      </c>
      <c r="R199" t="n">
        <v>0.00645</v>
      </c>
      <c r="S199" t="n">
        <v>0.00195</v>
      </c>
      <c r="T199" t="n">
        <v>0.00195</v>
      </c>
      <c r="U199" t="n">
        <v>0.00195</v>
      </c>
      <c r="V199" t="n">
        <v>0.00292</v>
      </c>
      <c r="W199" t="n">
        <v>0.00597</v>
      </c>
      <c r="X199" t="n">
        <v>0.00597</v>
      </c>
      <c r="Y199" t="n">
        <v>0.00195</v>
      </c>
      <c r="Z199" t="n">
        <v>0.00195</v>
      </c>
      <c r="AA199" t="n">
        <v>0.00195</v>
      </c>
      <c r="AB199" t="n">
        <v>0.6173849666819853</v>
      </c>
      <c r="AC199" t="n">
        <v>7.80095852630297</v>
      </c>
      <c r="AD199" t="n">
        <v>243.916</v>
      </c>
      <c r="AE199" t="n">
        <v>0.065</v>
      </c>
      <c r="AF199" t="n">
        <v>620</v>
      </c>
      <c r="AG199" t="n">
        <v>1164</v>
      </c>
      <c r="AH199" t="n">
        <v>1798</v>
      </c>
      <c r="AI199" t="n">
        <v>2118</v>
      </c>
    </row>
    <row r="200" spans="1:39">
      <c r="B200" t="n">
        <v>34</v>
      </c>
      <c r="C200" t="n">
        <v>34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0.0038</v>
      </c>
      <c r="Q200" t="n">
        <v>0.00315</v>
      </c>
      <c r="R200" t="n">
        <v>0.00645</v>
      </c>
      <c r="S200" t="n">
        <v>0.00195</v>
      </c>
      <c r="T200" t="n">
        <v>0.00195</v>
      </c>
      <c r="U200" t="n">
        <v>0.00195</v>
      </c>
      <c r="V200" t="n">
        <v>0.00292</v>
      </c>
      <c r="W200" t="n">
        <v>0.00597</v>
      </c>
      <c r="X200" t="n">
        <v>0.00597</v>
      </c>
      <c r="Y200" t="n">
        <v>0.00195</v>
      </c>
      <c r="Z200" t="n">
        <v>0.00195</v>
      </c>
      <c r="AA200" t="n">
        <v>0.00195</v>
      </c>
      <c r="AB200" t="n">
        <v>0.6173849666819853</v>
      </c>
      <c r="AC200" t="n">
        <v>7.80095852630297</v>
      </c>
      <c r="AD200" t="n">
        <v>243.916</v>
      </c>
      <c r="AE200" t="n">
        <v>0.07000000000000001</v>
      </c>
      <c r="AF200" t="n">
        <v>584</v>
      </c>
      <c r="AG200" t="n">
        <v>1099</v>
      </c>
      <c r="AH200" t="n">
        <v>1679</v>
      </c>
      <c r="AI200" t="n">
        <v>1966</v>
      </c>
    </row>
    <row r="201" spans="1:39">
      <c r="B201" t="n">
        <v>34</v>
      </c>
      <c r="C201" t="n">
        <v>34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0.00375</v>
      </c>
      <c r="Q201" t="n">
        <v>0.00312</v>
      </c>
      <c r="R201" t="n">
        <v>0.00639</v>
      </c>
      <c r="S201" t="n">
        <v>0.00195</v>
      </c>
      <c r="T201" t="n">
        <v>0.00195</v>
      </c>
      <c r="U201" t="n">
        <v>0.00195</v>
      </c>
      <c r="V201" t="n">
        <v>0.00292</v>
      </c>
      <c r="W201" t="n">
        <v>0.00591</v>
      </c>
      <c r="X201" t="n">
        <v>0.00591</v>
      </c>
      <c r="Y201" t="n">
        <v>0.00195</v>
      </c>
      <c r="Z201" t="n">
        <v>0.00195</v>
      </c>
      <c r="AA201" t="n">
        <v>0.00195</v>
      </c>
      <c r="AB201" t="n">
        <v>0.6175515567555147</v>
      </c>
      <c r="AC201" t="n">
        <v>7.80201092850796</v>
      </c>
      <c r="AD201" t="n">
        <v>243.916</v>
      </c>
      <c r="AE201" t="n">
        <v>0.03</v>
      </c>
      <c r="AF201" t="n">
        <v>1007</v>
      </c>
      <c r="AG201" t="n">
        <v>1928</v>
      </c>
      <c r="AH201" t="n">
        <v>3589</v>
      </c>
      <c r="AI201" t="n">
        <v>4588</v>
      </c>
    </row>
    <row r="202" spans="1:39">
      <c r="B202" t="n">
        <v>34</v>
      </c>
      <c r="C202" t="n">
        <v>34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0.00375</v>
      </c>
      <c r="Q202" t="n">
        <v>0.00312</v>
      </c>
      <c r="R202" t="n">
        <v>0.00639</v>
      </c>
      <c r="S202" t="n">
        <v>0.00195</v>
      </c>
      <c r="T202" t="n">
        <v>0.00195</v>
      </c>
      <c r="U202" t="n">
        <v>0.00195</v>
      </c>
      <c r="V202" t="n">
        <v>0.00292</v>
      </c>
      <c r="W202" t="n">
        <v>0.00591</v>
      </c>
      <c r="X202" t="n">
        <v>0.00591</v>
      </c>
      <c r="Y202" t="n">
        <v>0.00195</v>
      </c>
      <c r="Z202" t="n">
        <v>0.00195</v>
      </c>
      <c r="AA202" t="n">
        <v>0.00195</v>
      </c>
      <c r="AB202" t="n">
        <v>0.6175515567555147</v>
      </c>
      <c r="AC202" t="n">
        <v>7.80201092850796</v>
      </c>
      <c r="AD202" t="n">
        <v>243.916</v>
      </c>
      <c r="AE202" t="n">
        <v>0.035</v>
      </c>
      <c r="AF202" t="n">
        <v>932</v>
      </c>
      <c r="AG202" t="n">
        <v>1764</v>
      </c>
      <c r="AH202" t="n">
        <v>3134</v>
      </c>
      <c r="AI202" t="n">
        <v>3933</v>
      </c>
    </row>
    <row r="203" spans="1:39">
      <c r="B203" t="n">
        <v>34</v>
      </c>
      <c r="C203" t="n">
        <v>34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0.00375</v>
      </c>
      <c r="Q203" t="n">
        <v>0.00312</v>
      </c>
      <c r="R203" t="n">
        <v>0.00639</v>
      </c>
      <c r="S203" t="n">
        <v>0.00195</v>
      </c>
      <c r="T203" t="n">
        <v>0.00195</v>
      </c>
      <c r="U203" t="n">
        <v>0.00195</v>
      </c>
      <c r="V203" t="n">
        <v>0.00292</v>
      </c>
      <c r="W203" t="n">
        <v>0.00591</v>
      </c>
      <c r="X203" t="n">
        <v>0.00591</v>
      </c>
      <c r="Y203" t="n">
        <v>0.00195</v>
      </c>
      <c r="Z203" t="n">
        <v>0.00195</v>
      </c>
      <c r="AA203" t="n">
        <v>0.00195</v>
      </c>
      <c r="AB203" t="n">
        <v>0.6175515567555147</v>
      </c>
      <c r="AC203" t="n">
        <v>7.80201092850796</v>
      </c>
      <c r="AD203" t="n">
        <v>243.916</v>
      </c>
      <c r="AE203" t="n">
        <v>0.04</v>
      </c>
      <c r="AF203" t="n">
        <v>865</v>
      </c>
      <c r="AG203" t="n">
        <v>1626</v>
      </c>
      <c r="AH203" t="n">
        <v>2785</v>
      </c>
      <c r="AI203" t="n">
        <v>3441</v>
      </c>
    </row>
    <row r="204" spans="1:39">
      <c r="B204" t="n">
        <v>34</v>
      </c>
      <c r="C204" t="n">
        <v>34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0.00375</v>
      </c>
      <c r="Q204" t="n">
        <v>0.00312</v>
      </c>
      <c r="R204" t="n">
        <v>0.00639</v>
      </c>
      <c r="S204" t="n">
        <v>0.00195</v>
      </c>
      <c r="T204" t="n">
        <v>0.00195</v>
      </c>
      <c r="U204" t="n">
        <v>0.00195</v>
      </c>
      <c r="V204" t="n">
        <v>0.00292</v>
      </c>
      <c r="W204" t="n">
        <v>0.00591</v>
      </c>
      <c r="X204" t="n">
        <v>0.00591</v>
      </c>
      <c r="Y204" t="n">
        <v>0.00195</v>
      </c>
      <c r="Z204" t="n">
        <v>0.00195</v>
      </c>
      <c r="AA204" t="n">
        <v>0.00195</v>
      </c>
      <c r="AB204" t="n">
        <v>0.6175515567555147</v>
      </c>
      <c r="AC204" t="n">
        <v>7.80201092850796</v>
      </c>
      <c r="AD204" t="n">
        <v>243.916</v>
      </c>
      <c r="AE204" t="n">
        <v>0.045</v>
      </c>
      <c r="AF204" t="n">
        <v>805</v>
      </c>
      <c r="AG204" t="n">
        <v>1508</v>
      </c>
      <c r="AH204" t="n">
        <v>2508</v>
      </c>
      <c r="AI204" t="n">
        <v>3059</v>
      </c>
    </row>
    <row r="205" spans="1:39">
      <c r="B205" t="n">
        <v>34</v>
      </c>
      <c r="C205" t="n">
        <v>34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0.00375</v>
      </c>
      <c r="Q205" t="n">
        <v>0.00312</v>
      </c>
      <c r="R205" t="n">
        <v>0.00639</v>
      </c>
      <c r="S205" t="n">
        <v>0.00195</v>
      </c>
      <c r="T205" t="n">
        <v>0.00195</v>
      </c>
      <c r="U205" t="n">
        <v>0.00195</v>
      </c>
      <c r="V205" t="n">
        <v>0.00292</v>
      </c>
      <c r="W205" t="n">
        <v>0.00591</v>
      </c>
      <c r="X205" t="n">
        <v>0.00591</v>
      </c>
      <c r="Y205" t="n">
        <v>0.00195</v>
      </c>
      <c r="Z205" t="n">
        <v>0.00195</v>
      </c>
      <c r="AA205" t="n">
        <v>0.00195</v>
      </c>
      <c r="AB205" t="n">
        <v>0.6175515567555147</v>
      </c>
      <c r="AC205" t="n">
        <v>7.80201092850796</v>
      </c>
      <c r="AD205" t="n">
        <v>243.916</v>
      </c>
      <c r="AE205" t="n">
        <v>0.05</v>
      </c>
      <c r="AF205" t="n">
        <v>751</v>
      </c>
      <c r="AG205" t="n">
        <v>1406</v>
      </c>
      <c r="AH205" t="n">
        <v>2282</v>
      </c>
      <c r="AI205" t="n">
        <v>2753</v>
      </c>
    </row>
    <row r="206" spans="1:39">
      <c r="B206" t="n">
        <v>34</v>
      </c>
      <c r="C206" t="n">
        <v>34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0.00375</v>
      </c>
      <c r="Q206" t="n">
        <v>0.00312</v>
      </c>
      <c r="R206" t="n">
        <v>0.00639</v>
      </c>
      <c r="S206" t="n">
        <v>0.00195</v>
      </c>
      <c r="T206" t="n">
        <v>0.00195</v>
      </c>
      <c r="U206" t="n">
        <v>0.00195</v>
      </c>
      <c r="V206" t="n">
        <v>0.00292</v>
      </c>
      <c r="W206" t="n">
        <v>0.00591</v>
      </c>
      <c r="X206" t="n">
        <v>0.00591</v>
      </c>
      <c r="Y206" t="n">
        <v>0.00195</v>
      </c>
      <c r="Z206" t="n">
        <v>0.00195</v>
      </c>
      <c r="AA206" t="n">
        <v>0.00195</v>
      </c>
      <c r="AB206" t="n">
        <v>0.6175515567555147</v>
      </c>
      <c r="AC206" t="n">
        <v>7.80201092850796</v>
      </c>
      <c r="AD206" t="n">
        <v>243.916</v>
      </c>
      <c r="AE206" t="n">
        <v>0.055</v>
      </c>
      <c r="AF206" t="n">
        <v>703</v>
      </c>
      <c r="AG206" t="n">
        <v>1316</v>
      </c>
      <c r="AH206" t="n">
        <v>2094</v>
      </c>
      <c r="AI206" t="n">
        <v>2503</v>
      </c>
    </row>
    <row r="207" spans="1:39">
      <c r="B207" t="n">
        <v>34</v>
      </c>
      <c r="C207" t="n">
        <v>34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0.00375</v>
      </c>
      <c r="Q207" t="n">
        <v>0.00312</v>
      </c>
      <c r="R207" t="n">
        <v>0.00639</v>
      </c>
      <c r="S207" t="n">
        <v>0.00195</v>
      </c>
      <c r="T207" t="n">
        <v>0.00195</v>
      </c>
      <c r="U207" t="n">
        <v>0.00195</v>
      </c>
      <c r="V207" t="n">
        <v>0.00292</v>
      </c>
      <c r="W207" t="n">
        <v>0.00591</v>
      </c>
      <c r="X207" t="n">
        <v>0.00591</v>
      </c>
      <c r="Y207" t="n">
        <v>0.00195</v>
      </c>
      <c r="Z207" t="n">
        <v>0.00195</v>
      </c>
      <c r="AA207" t="n">
        <v>0.00195</v>
      </c>
      <c r="AB207" t="n">
        <v>0.6175515567555147</v>
      </c>
      <c r="AC207" t="n">
        <v>7.80201092850796</v>
      </c>
      <c r="AD207" t="n">
        <v>243.916</v>
      </c>
      <c r="AE207" t="n">
        <v>0.06</v>
      </c>
      <c r="AF207" t="n">
        <v>659</v>
      </c>
      <c r="AG207" t="n">
        <v>1235</v>
      </c>
      <c r="AH207" t="n">
        <v>1935</v>
      </c>
      <c r="AI207" t="n">
        <v>2294</v>
      </c>
    </row>
    <row r="208" spans="1:39">
      <c r="B208" t="n">
        <v>34</v>
      </c>
      <c r="C208" t="n">
        <v>34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0.00375</v>
      </c>
      <c r="Q208" t="n">
        <v>0.00312</v>
      </c>
      <c r="R208" t="n">
        <v>0.00639</v>
      </c>
      <c r="S208" t="n">
        <v>0.00195</v>
      </c>
      <c r="T208" t="n">
        <v>0.00195</v>
      </c>
      <c r="U208" t="n">
        <v>0.00195</v>
      </c>
      <c r="V208" t="n">
        <v>0.00292</v>
      </c>
      <c r="W208" t="n">
        <v>0.00591</v>
      </c>
      <c r="X208" t="n">
        <v>0.00591</v>
      </c>
      <c r="Y208" t="n">
        <v>0.00195</v>
      </c>
      <c r="Z208" t="n">
        <v>0.00195</v>
      </c>
      <c r="AA208" t="n">
        <v>0.00195</v>
      </c>
      <c r="AB208" t="n">
        <v>0.6175515567555147</v>
      </c>
      <c r="AC208" t="n">
        <v>7.80201092850796</v>
      </c>
      <c r="AD208" t="n">
        <v>243.916</v>
      </c>
      <c r="AE208" t="n">
        <v>0.065</v>
      </c>
      <c r="AF208" t="n">
        <v>620</v>
      </c>
      <c r="AG208" t="n">
        <v>1164</v>
      </c>
      <c r="AH208" t="n">
        <v>1798</v>
      </c>
      <c r="AI208" t="n">
        <v>2118</v>
      </c>
    </row>
    <row r="209" spans="1:39">
      <c r="B209" t="n">
        <v>34</v>
      </c>
      <c r="C209" t="n">
        <v>34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0.00375</v>
      </c>
      <c r="Q209" t="n">
        <v>0.00312</v>
      </c>
      <c r="R209" t="n">
        <v>0.00639</v>
      </c>
      <c r="S209" t="n">
        <v>0.00195</v>
      </c>
      <c r="T209" t="n">
        <v>0.00195</v>
      </c>
      <c r="U209" t="n">
        <v>0.00195</v>
      </c>
      <c r="V209" t="n">
        <v>0.00292</v>
      </c>
      <c r="W209" t="n">
        <v>0.00591</v>
      </c>
      <c r="X209" t="n">
        <v>0.00591</v>
      </c>
      <c r="Y209" t="n">
        <v>0.00195</v>
      </c>
      <c r="Z209" t="n">
        <v>0.00195</v>
      </c>
      <c r="AA209" t="n">
        <v>0.00195</v>
      </c>
      <c r="AB209" t="n">
        <v>0.6175515567555147</v>
      </c>
      <c r="AC209" t="n">
        <v>7.80201092850796</v>
      </c>
      <c r="AD209" t="n">
        <v>243.916</v>
      </c>
      <c r="AE209" t="n">
        <v>0.07000000000000001</v>
      </c>
      <c r="AF209" t="n">
        <v>584</v>
      </c>
      <c r="AG209" t="n">
        <v>1099</v>
      </c>
      <c r="AH209" t="n">
        <v>1679</v>
      </c>
      <c r="AI209" t="n">
        <v>1966</v>
      </c>
    </row>
    <row r="210" spans="1:39">
      <c r="B210" t="n">
        <v>34</v>
      </c>
      <c r="C210" t="n">
        <v>34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0.0037</v>
      </c>
      <c r="Q210" t="n">
        <v>0.00308</v>
      </c>
      <c r="R210" t="n">
        <v>0.00632</v>
      </c>
      <c r="S210" t="n">
        <v>0.00195</v>
      </c>
      <c r="T210" t="n">
        <v>0.00195</v>
      </c>
      <c r="U210" t="n">
        <v>0.00195</v>
      </c>
      <c r="V210" t="n">
        <v>0.00292</v>
      </c>
      <c r="W210" t="n">
        <v>0.00585</v>
      </c>
      <c r="X210" t="n">
        <v>0.00585</v>
      </c>
      <c r="Y210" t="n">
        <v>0.00195</v>
      </c>
      <c r="Z210" t="n">
        <v>0.00195</v>
      </c>
      <c r="AA210" t="n">
        <v>0.00195</v>
      </c>
      <c r="AB210" t="n">
        <v>0.6176416733685661</v>
      </c>
      <c r="AC210" t="n">
        <v>7.80258016450478</v>
      </c>
      <c r="AD210" t="n">
        <v>243.916</v>
      </c>
      <c r="AE210" t="n">
        <v>0.03</v>
      </c>
      <c r="AF210" t="n">
        <v>1007</v>
      </c>
      <c r="AG210" t="n">
        <v>1928</v>
      </c>
      <c r="AH210" t="n">
        <v>3589</v>
      </c>
      <c r="AI210" t="n">
        <v>4588</v>
      </c>
    </row>
    <row r="211" spans="1:39">
      <c r="B211" t="n">
        <v>34</v>
      </c>
      <c r="C211" t="n">
        <v>34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0.0037</v>
      </c>
      <c r="Q211" t="n">
        <v>0.00308</v>
      </c>
      <c r="R211" t="n">
        <v>0.00632</v>
      </c>
      <c r="S211" t="n">
        <v>0.00195</v>
      </c>
      <c r="T211" t="n">
        <v>0.00195</v>
      </c>
      <c r="U211" t="n">
        <v>0.00195</v>
      </c>
      <c r="V211" t="n">
        <v>0.00292</v>
      </c>
      <c r="W211" t="n">
        <v>0.00585</v>
      </c>
      <c r="X211" t="n">
        <v>0.00585</v>
      </c>
      <c r="Y211" t="n">
        <v>0.00195</v>
      </c>
      <c r="Z211" t="n">
        <v>0.00195</v>
      </c>
      <c r="AA211" t="n">
        <v>0.00195</v>
      </c>
      <c r="AB211" t="n">
        <v>0.6176416733685661</v>
      </c>
      <c r="AC211" t="n">
        <v>7.80258016450478</v>
      </c>
      <c r="AD211" t="n">
        <v>243.916</v>
      </c>
      <c r="AE211" t="n">
        <v>0.035</v>
      </c>
      <c r="AF211" t="n">
        <v>932</v>
      </c>
      <c r="AG211" t="n">
        <v>1764</v>
      </c>
      <c r="AH211" t="n">
        <v>3134</v>
      </c>
      <c r="AI211" t="n">
        <v>3933</v>
      </c>
    </row>
    <row r="212" spans="1:39">
      <c r="B212" t="n">
        <v>34</v>
      </c>
      <c r="C212" t="n">
        <v>34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0.0037</v>
      </c>
      <c r="Q212" t="n">
        <v>0.00308</v>
      </c>
      <c r="R212" t="n">
        <v>0.00632</v>
      </c>
      <c r="S212" t="n">
        <v>0.00195</v>
      </c>
      <c r="T212" t="n">
        <v>0.00195</v>
      </c>
      <c r="U212" t="n">
        <v>0.00195</v>
      </c>
      <c r="V212" t="n">
        <v>0.00292</v>
      </c>
      <c r="W212" t="n">
        <v>0.00585</v>
      </c>
      <c r="X212" t="n">
        <v>0.00585</v>
      </c>
      <c r="Y212" t="n">
        <v>0.00195</v>
      </c>
      <c r="Z212" t="n">
        <v>0.00195</v>
      </c>
      <c r="AA212" t="n">
        <v>0.00195</v>
      </c>
      <c r="AB212" t="n">
        <v>0.6176416733685661</v>
      </c>
      <c r="AC212" t="n">
        <v>7.80258016450478</v>
      </c>
      <c r="AD212" t="n">
        <v>243.916</v>
      </c>
      <c r="AE212" t="n">
        <v>0.04</v>
      </c>
      <c r="AF212" t="n">
        <v>865</v>
      </c>
      <c r="AG212" t="n">
        <v>1626</v>
      </c>
      <c r="AH212" t="n">
        <v>2785</v>
      </c>
      <c r="AI212" t="n">
        <v>3441</v>
      </c>
    </row>
    <row r="213" spans="1:39">
      <c r="B213" t="n">
        <v>34</v>
      </c>
      <c r="C213" t="n">
        <v>34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0.0037</v>
      </c>
      <c r="Q213" t="n">
        <v>0.00308</v>
      </c>
      <c r="R213" t="n">
        <v>0.00632</v>
      </c>
      <c r="S213" t="n">
        <v>0.00195</v>
      </c>
      <c r="T213" t="n">
        <v>0.00195</v>
      </c>
      <c r="U213" t="n">
        <v>0.00195</v>
      </c>
      <c r="V213" t="n">
        <v>0.00292</v>
      </c>
      <c r="W213" t="n">
        <v>0.00585</v>
      </c>
      <c r="X213" t="n">
        <v>0.00585</v>
      </c>
      <c r="Y213" t="n">
        <v>0.00195</v>
      </c>
      <c r="Z213" t="n">
        <v>0.00195</v>
      </c>
      <c r="AA213" t="n">
        <v>0.00195</v>
      </c>
      <c r="AB213" t="n">
        <v>0.6176416733685661</v>
      </c>
      <c r="AC213" t="n">
        <v>7.80258016450478</v>
      </c>
      <c r="AD213" t="n">
        <v>243.916</v>
      </c>
      <c r="AE213" t="n">
        <v>0.045</v>
      </c>
      <c r="AF213" t="n">
        <v>805</v>
      </c>
      <c r="AG213" t="n">
        <v>1508</v>
      </c>
      <c r="AH213" t="n">
        <v>2508</v>
      </c>
      <c r="AI213" t="n">
        <v>3059</v>
      </c>
    </row>
    <row r="214" spans="1:39">
      <c r="B214" t="n">
        <v>34</v>
      </c>
      <c r="C214" t="n">
        <v>34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0.0037</v>
      </c>
      <c r="Q214" t="n">
        <v>0.00308</v>
      </c>
      <c r="R214" t="n">
        <v>0.00632</v>
      </c>
      <c r="S214" t="n">
        <v>0.00195</v>
      </c>
      <c r="T214" t="n">
        <v>0.00195</v>
      </c>
      <c r="U214" t="n">
        <v>0.00195</v>
      </c>
      <c r="V214" t="n">
        <v>0.00292</v>
      </c>
      <c r="W214" t="n">
        <v>0.00585</v>
      </c>
      <c r="X214" t="n">
        <v>0.00585</v>
      </c>
      <c r="Y214" t="n">
        <v>0.00195</v>
      </c>
      <c r="Z214" t="n">
        <v>0.00195</v>
      </c>
      <c r="AA214" t="n">
        <v>0.00195</v>
      </c>
      <c r="AB214" t="n">
        <v>0.6176416733685661</v>
      </c>
      <c r="AC214" t="n">
        <v>7.80258016450478</v>
      </c>
      <c r="AD214" t="n">
        <v>243.916</v>
      </c>
      <c r="AE214" t="n">
        <v>0.05</v>
      </c>
      <c r="AF214" t="n">
        <v>751</v>
      </c>
      <c r="AG214" t="n">
        <v>1406</v>
      </c>
      <c r="AH214" t="n">
        <v>2282</v>
      </c>
      <c r="AI214" t="n">
        <v>2753</v>
      </c>
    </row>
    <row r="215" spans="1:39">
      <c r="B215" t="n">
        <v>34</v>
      </c>
      <c r="C215" t="n">
        <v>34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0.0037</v>
      </c>
      <c r="Q215" t="n">
        <v>0.00308</v>
      </c>
      <c r="R215" t="n">
        <v>0.00632</v>
      </c>
      <c r="S215" t="n">
        <v>0.00195</v>
      </c>
      <c r="T215" t="n">
        <v>0.00195</v>
      </c>
      <c r="U215" t="n">
        <v>0.00195</v>
      </c>
      <c r="V215" t="n">
        <v>0.00292</v>
      </c>
      <c r="W215" t="n">
        <v>0.00585</v>
      </c>
      <c r="X215" t="n">
        <v>0.00585</v>
      </c>
      <c r="Y215" t="n">
        <v>0.00195</v>
      </c>
      <c r="Z215" t="n">
        <v>0.00195</v>
      </c>
      <c r="AA215" t="n">
        <v>0.00195</v>
      </c>
      <c r="AB215" t="n">
        <v>0.6176416733685661</v>
      </c>
      <c r="AC215" t="n">
        <v>7.80258016450478</v>
      </c>
      <c r="AD215" t="n">
        <v>243.916</v>
      </c>
      <c r="AE215" t="n">
        <v>0.055</v>
      </c>
      <c r="AF215" t="n">
        <v>703</v>
      </c>
      <c r="AG215" t="n">
        <v>1316</v>
      </c>
      <c r="AH215" t="n">
        <v>2094</v>
      </c>
      <c r="AI215" t="n">
        <v>2503</v>
      </c>
    </row>
    <row r="216" spans="1:39">
      <c r="B216" t="n">
        <v>34</v>
      </c>
      <c r="C216" t="n">
        <v>34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0.0037</v>
      </c>
      <c r="Q216" t="n">
        <v>0.00308</v>
      </c>
      <c r="R216" t="n">
        <v>0.00632</v>
      </c>
      <c r="S216" t="n">
        <v>0.00195</v>
      </c>
      <c r="T216" t="n">
        <v>0.00195</v>
      </c>
      <c r="U216" t="n">
        <v>0.00195</v>
      </c>
      <c r="V216" t="n">
        <v>0.00292</v>
      </c>
      <c r="W216" t="n">
        <v>0.00585</v>
      </c>
      <c r="X216" t="n">
        <v>0.00585</v>
      </c>
      <c r="Y216" t="n">
        <v>0.00195</v>
      </c>
      <c r="Z216" t="n">
        <v>0.00195</v>
      </c>
      <c r="AA216" t="n">
        <v>0.00195</v>
      </c>
      <c r="AB216" t="n">
        <v>0.6176416733685661</v>
      </c>
      <c r="AC216" t="n">
        <v>7.80258016450478</v>
      </c>
      <c r="AD216" t="n">
        <v>243.916</v>
      </c>
      <c r="AE216" t="n">
        <v>0.06</v>
      </c>
      <c r="AF216" t="n">
        <v>659</v>
      </c>
      <c r="AG216" t="n">
        <v>1235</v>
      </c>
      <c r="AH216" t="n">
        <v>1935</v>
      </c>
      <c r="AI216" t="n">
        <v>2294</v>
      </c>
    </row>
    <row r="217" spans="1:39">
      <c r="B217" t="n">
        <v>34</v>
      </c>
      <c r="C217" t="n">
        <v>34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0.0037</v>
      </c>
      <c r="Q217" t="n">
        <v>0.00308</v>
      </c>
      <c r="R217" t="n">
        <v>0.00632</v>
      </c>
      <c r="S217" t="n">
        <v>0.00195</v>
      </c>
      <c r="T217" t="n">
        <v>0.00195</v>
      </c>
      <c r="U217" t="n">
        <v>0.00195</v>
      </c>
      <c r="V217" t="n">
        <v>0.00292</v>
      </c>
      <c r="W217" t="n">
        <v>0.00585</v>
      </c>
      <c r="X217" t="n">
        <v>0.00585</v>
      </c>
      <c r="Y217" t="n">
        <v>0.00195</v>
      </c>
      <c r="Z217" t="n">
        <v>0.00195</v>
      </c>
      <c r="AA217" t="n">
        <v>0.00195</v>
      </c>
      <c r="AB217" t="n">
        <v>0.6176416733685661</v>
      </c>
      <c r="AC217" t="n">
        <v>7.80258016450478</v>
      </c>
      <c r="AD217" t="n">
        <v>243.916</v>
      </c>
      <c r="AE217" t="n">
        <v>0.065</v>
      </c>
      <c r="AF217" t="n">
        <v>620</v>
      </c>
      <c r="AG217" t="n">
        <v>1164</v>
      </c>
      <c r="AH217" t="n">
        <v>1798</v>
      </c>
      <c r="AI217" t="n">
        <v>2118</v>
      </c>
    </row>
    <row r="218" spans="1:39">
      <c r="B218" t="n">
        <v>34</v>
      </c>
      <c r="C218" t="n">
        <v>34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0.0037</v>
      </c>
      <c r="Q218" t="n">
        <v>0.00308</v>
      </c>
      <c r="R218" t="n">
        <v>0.00632</v>
      </c>
      <c r="S218" t="n">
        <v>0.00195</v>
      </c>
      <c r="T218" t="n">
        <v>0.00195</v>
      </c>
      <c r="U218" t="n">
        <v>0.00195</v>
      </c>
      <c r="V218" t="n">
        <v>0.00292</v>
      </c>
      <c r="W218" t="n">
        <v>0.00585</v>
      </c>
      <c r="X218" t="n">
        <v>0.00585</v>
      </c>
      <c r="Y218" t="n">
        <v>0.00195</v>
      </c>
      <c r="Z218" t="n">
        <v>0.00195</v>
      </c>
      <c r="AA218" t="n">
        <v>0.00195</v>
      </c>
      <c r="AB218" t="n">
        <v>0.6176416733685661</v>
      </c>
      <c r="AC218" t="n">
        <v>7.80258016450478</v>
      </c>
      <c r="AD218" t="n">
        <v>243.916</v>
      </c>
      <c r="AE218" t="n">
        <v>0.07000000000000001</v>
      </c>
      <c r="AF218" t="n">
        <v>584</v>
      </c>
      <c r="AG218" t="n">
        <v>1099</v>
      </c>
      <c r="AH218" t="n">
        <v>1679</v>
      </c>
      <c r="AI218" t="n">
        <v>1966</v>
      </c>
    </row>
    <row r="219" spans="1:39">
      <c r="B219" t="n">
        <v>34</v>
      </c>
      <c r="C219" t="n">
        <v>34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0.00367</v>
      </c>
      <c r="Q219" t="n">
        <v>0.00304</v>
      </c>
      <c r="R219" t="n">
        <v>0.00624</v>
      </c>
      <c r="S219" t="n">
        <v>0.00195</v>
      </c>
      <c r="T219" t="n">
        <v>0.00195</v>
      </c>
      <c r="U219" t="n">
        <v>0.00195</v>
      </c>
      <c r="V219" t="n">
        <v>0.00292</v>
      </c>
      <c r="W219" t="n">
        <v>0.00579</v>
      </c>
      <c r="X219" t="n">
        <v>0.00579</v>
      </c>
      <c r="Y219" t="n">
        <v>0.00195</v>
      </c>
      <c r="Z219" t="n">
        <v>0.00195</v>
      </c>
      <c r="AA219" t="n">
        <v>0.00195</v>
      </c>
      <c r="AB219" t="n">
        <v>0.6181069766773897</v>
      </c>
      <c r="AC219" t="n">
        <v>7.805518666718704</v>
      </c>
      <c r="AD219" t="n">
        <v>243.916</v>
      </c>
      <c r="AE219" t="n">
        <v>0.03</v>
      </c>
      <c r="AF219" t="n">
        <v>1006</v>
      </c>
      <c r="AG219" t="n">
        <v>1909</v>
      </c>
      <c r="AH219" t="n">
        <v>3574</v>
      </c>
      <c r="AI219" t="n">
        <v>4582</v>
      </c>
    </row>
    <row r="220" spans="1:39">
      <c r="B220" t="n">
        <v>34</v>
      </c>
      <c r="C220" t="n">
        <v>34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0.00367</v>
      </c>
      <c r="Q220" t="n">
        <v>0.00304</v>
      </c>
      <c r="R220" t="n">
        <v>0.00624</v>
      </c>
      <c r="S220" t="n">
        <v>0.00195</v>
      </c>
      <c r="T220" t="n">
        <v>0.00195</v>
      </c>
      <c r="U220" t="n">
        <v>0.00195</v>
      </c>
      <c r="V220" t="n">
        <v>0.00292</v>
      </c>
      <c r="W220" t="n">
        <v>0.00579</v>
      </c>
      <c r="X220" t="n">
        <v>0.00579</v>
      </c>
      <c r="Y220" t="n">
        <v>0.00195</v>
      </c>
      <c r="Z220" t="n">
        <v>0.00195</v>
      </c>
      <c r="AA220" t="n">
        <v>0.00195</v>
      </c>
      <c r="AB220" t="n">
        <v>0.6181069766773897</v>
      </c>
      <c r="AC220" t="n">
        <v>7.805518666718704</v>
      </c>
      <c r="AD220" t="n">
        <v>243.916</v>
      </c>
      <c r="AE220" t="n">
        <v>0.035</v>
      </c>
      <c r="AF220" t="n">
        <v>930</v>
      </c>
      <c r="AG220" t="n">
        <v>1749</v>
      </c>
      <c r="AH220" t="n">
        <v>3121</v>
      </c>
      <c r="AI220" t="n">
        <v>3927</v>
      </c>
    </row>
    <row r="221" spans="1:39">
      <c r="B221" t="n">
        <v>34</v>
      </c>
      <c r="C221" t="n">
        <v>34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0.00367</v>
      </c>
      <c r="Q221" t="n">
        <v>0.00304</v>
      </c>
      <c r="R221" t="n">
        <v>0.00624</v>
      </c>
      <c r="S221" t="n">
        <v>0.00195</v>
      </c>
      <c r="T221" t="n">
        <v>0.00195</v>
      </c>
      <c r="U221" t="n">
        <v>0.00195</v>
      </c>
      <c r="V221" t="n">
        <v>0.00292</v>
      </c>
      <c r="W221" t="n">
        <v>0.00579</v>
      </c>
      <c r="X221" t="n">
        <v>0.00579</v>
      </c>
      <c r="Y221" t="n">
        <v>0.00195</v>
      </c>
      <c r="Z221" t="n">
        <v>0.00195</v>
      </c>
      <c r="AA221" t="n">
        <v>0.00195</v>
      </c>
      <c r="AB221" t="n">
        <v>0.6181069766773897</v>
      </c>
      <c r="AC221" t="n">
        <v>7.805518666718704</v>
      </c>
      <c r="AD221" t="n">
        <v>243.916</v>
      </c>
      <c r="AE221" t="n">
        <v>0.04</v>
      </c>
      <c r="AF221" t="n">
        <v>863</v>
      </c>
      <c r="AG221" t="n">
        <v>1613</v>
      </c>
      <c r="AH221" t="n">
        <v>2774</v>
      </c>
      <c r="AI221" t="n">
        <v>3436</v>
      </c>
    </row>
    <row r="222" spans="1:39">
      <c r="B222" t="n">
        <v>34</v>
      </c>
      <c r="C222" t="n">
        <v>34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0.00367</v>
      </c>
      <c r="Q222" t="n">
        <v>0.00304</v>
      </c>
      <c r="R222" t="n">
        <v>0.00624</v>
      </c>
      <c r="S222" t="n">
        <v>0.00195</v>
      </c>
      <c r="T222" t="n">
        <v>0.00195</v>
      </c>
      <c r="U222" t="n">
        <v>0.00195</v>
      </c>
      <c r="V222" t="n">
        <v>0.00292</v>
      </c>
      <c r="W222" t="n">
        <v>0.00579</v>
      </c>
      <c r="X222" t="n">
        <v>0.00579</v>
      </c>
      <c r="Y222" t="n">
        <v>0.00195</v>
      </c>
      <c r="Z222" t="n">
        <v>0.00195</v>
      </c>
      <c r="AA222" t="n">
        <v>0.00195</v>
      </c>
      <c r="AB222" t="n">
        <v>0.6181069766773897</v>
      </c>
      <c r="AC222" t="n">
        <v>7.805518666718704</v>
      </c>
      <c r="AD222" t="n">
        <v>243.916</v>
      </c>
      <c r="AE222" t="n">
        <v>0.045</v>
      </c>
      <c r="AF222" t="n">
        <v>803</v>
      </c>
      <c r="AG222" t="n">
        <v>1497</v>
      </c>
      <c r="AH222" t="n">
        <v>2499</v>
      </c>
      <c r="AI222" t="n">
        <v>3055</v>
      </c>
    </row>
    <row r="223" spans="1:39">
      <c r="B223" t="n">
        <v>34</v>
      </c>
      <c r="C223" t="n">
        <v>34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0.00367</v>
      </c>
      <c r="Q223" t="n">
        <v>0.00304</v>
      </c>
      <c r="R223" t="n">
        <v>0.00624</v>
      </c>
      <c r="S223" t="n">
        <v>0.00195</v>
      </c>
      <c r="T223" t="n">
        <v>0.00195</v>
      </c>
      <c r="U223" t="n">
        <v>0.00195</v>
      </c>
      <c r="V223" t="n">
        <v>0.00292</v>
      </c>
      <c r="W223" t="n">
        <v>0.00579</v>
      </c>
      <c r="X223" t="n">
        <v>0.00579</v>
      </c>
      <c r="Y223" t="n">
        <v>0.00195</v>
      </c>
      <c r="Z223" t="n">
        <v>0.00195</v>
      </c>
      <c r="AA223" t="n">
        <v>0.00195</v>
      </c>
      <c r="AB223" t="n">
        <v>0.6181069766773897</v>
      </c>
      <c r="AC223" t="n">
        <v>7.805518666718704</v>
      </c>
      <c r="AD223" t="n">
        <v>243.916</v>
      </c>
      <c r="AE223" t="n">
        <v>0.05</v>
      </c>
      <c r="AF223" t="n">
        <v>749</v>
      </c>
      <c r="AG223" t="n">
        <v>1396</v>
      </c>
      <c r="AH223" t="n">
        <v>2274</v>
      </c>
      <c r="AI223" t="n">
        <v>2749</v>
      </c>
    </row>
    <row r="224" spans="1:39">
      <c r="B224" t="n">
        <v>34</v>
      </c>
      <c r="C224" t="n">
        <v>34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0.00367</v>
      </c>
      <c r="Q224" t="n">
        <v>0.00304</v>
      </c>
      <c r="R224" t="n">
        <v>0.00624</v>
      </c>
      <c r="S224" t="n">
        <v>0.00195</v>
      </c>
      <c r="T224" t="n">
        <v>0.00195</v>
      </c>
      <c r="U224" t="n">
        <v>0.00195</v>
      </c>
      <c r="V224" t="n">
        <v>0.00292</v>
      </c>
      <c r="W224" t="n">
        <v>0.00579</v>
      </c>
      <c r="X224" t="n">
        <v>0.00579</v>
      </c>
      <c r="Y224" t="n">
        <v>0.00195</v>
      </c>
      <c r="Z224" t="n">
        <v>0.00195</v>
      </c>
      <c r="AA224" t="n">
        <v>0.00195</v>
      </c>
      <c r="AB224" t="n">
        <v>0.6181069766773897</v>
      </c>
      <c r="AC224" t="n">
        <v>7.805518666718704</v>
      </c>
      <c r="AD224" t="n">
        <v>243.916</v>
      </c>
      <c r="AE224" t="n">
        <v>0.055</v>
      </c>
      <c r="AF224" t="n">
        <v>701</v>
      </c>
      <c r="AG224" t="n">
        <v>1307</v>
      </c>
      <c r="AH224" t="n">
        <v>2087</v>
      </c>
      <c r="AI224" t="n">
        <v>2499</v>
      </c>
    </row>
    <row r="225" spans="1:39">
      <c r="B225" t="n">
        <v>34</v>
      </c>
      <c r="C225" t="n">
        <v>34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0.00367</v>
      </c>
      <c r="Q225" t="n">
        <v>0.00304</v>
      </c>
      <c r="R225" t="n">
        <v>0.00624</v>
      </c>
      <c r="S225" t="n">
        <v>0.00195</v>
      </c>
      <c r="T225" t="n">
        <v>0.00195</v>
      </c>
      <c r="U225" t="n">
        <v>0.00195</v>
      </c>
      <c r="V225" t="n">
        <v>0.00292</v>
      </c>
      <c r="W225" t="n">
        <v>0.00579</v>
      </c>
      <c r="X225" t="n">
        <v>0.00579</v>
      </c>
      <c r="Y225" t="n">
        <v>0.00195</v>
      </c>
      <c r="Z225" t="n">
        <v>0.00195</v>
      </c>
      <c r="AA225" t="n">
        <v>0.00195</v>
      </c>
      <c r="AB225" t="n">
        <v>0.6181069766773897</v>
      </c>
      <c r="AC225" t="n">
        <v>7.805518666718704</v>
      </c>
      <c r="AD225" t="n">
        <v>243.916</v>
      </c>
      <c r="AE225" t="n">
        <v>0.06</v>
      </c>
      <c r="AF225" t="n">
        <v>658</v>
      </c>
      <c r="AG225" t="n">
        <v>1227</v>
      </c>
      <c r="AH225" t="n">
        <v>1929</v>
      </c>
      <c r="AI225" t="n">
        <v>2291</v>
      </c>
    </row>
    <row r="226" spans="1:39">
      <c r="B226" t="n">
        <v>34</v>
      </c>
      <c r="C226" t="n">
        <v>34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0.00367</v>
      </c>
      <c r="Q226" t="n">
        <v>0.00304</v>
      </c>
      <c r="R226" t="n">
        <v>0.00624</v>
      </c>
      <c r="S226" t="n">
        <v>0.00195</v>
      </c>
      <c r="T226" t="n">
        <v>0.00195</v>
      </c>
      <c r="U226" t="n">
        <v>0.00195</v>
      </c>
      <c r="V226" t="n">
        <v>0.00292</v>
      </c>
      <c r="W226" t="n">
        <v>0.00579</v>
      </c>
      <c r="X226" t="n">
        <v>0.00579</v>
      </c>
      <c r="Y226" t="n">
        <v>0.00195</v>
      </c>
      <c r="Z226" t="n">
        <v>0.00195</v>
      </c>
      <c r="AA226" t="n">
        <v>0.00195</v>
      </c>
      <c r="AB226" t="n">
        <v>0.6181069766773897</v>
      </c>
      <c r="AC226" t="n">
        <v>7.805518666718704</v>
      </c>
      <c r="AD226" t="n">
        <v>243.916</v>
      </c>
      <c r="AE226" t="n">
        <v>0.065</v>
      </c>
      <c r="AF226" t="n">
        <v>618</v>
      </c>
      <c r="AG226" t="n">
        <v>1156</v>
      </c>
      <c r="AH226" t="n">
        <v>1793</v>
      </c>
      <c r="AI226" t="n">
        <v>2115</v>
      </c>
    </row>
    <row r="227" spans="1:39">
      <c r="B227" t="n">
        <v>34</v>
      </c>
      <c r="C227" t="n">
        <v>34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0.00367</v>
      </c>
      <c r="Q227" t="n">
        <v>0.00304</v>
      </c>
      <c r="R227" t="n">
        <v>0.00624</v>
      </c>
      <c r="S227" t="n">
        <v>0.00195</v>
      </c>
      <c r="T227" t="n">
        <v>0.00195</v>
      </c>
      <c r="U227" t="n">
        <v>0.00195</v>
      </c>
      <c r="V227" t="n">
        <v>0.00292</v>
      </c>
      <c r="W227" t="n">
        <v>0.00579</v>
      </c>
      <c r="X227" t="n">
        <v>0.00579</v>
      </c>
      <c r="Y227" t="n">
        <v>0.00195</v>
      </c>
      <c r="Z227" t="n">
        <v>0.00195</v>
      </c>
      <c r="AA227" t="n">
        <v>0.00195</v>
      </c>
      <c r="AB227" t="n">
        <v>0.6181069766773897</v>
      </c>
      <c r="AC227" t="n">
        <v>7.805518666718704</v>
      </c>
      <c r="AD227" t="n">
        <v>243.916</v>
      </c>
      <c r="AE227" t="n">
        <v>0.07000000000000001</v>
      </c>
      <c r="AF227" t="n">
        <v>583</v>
      </c>
      <c r="AG227" t="n">
        <v>1092</v>
      </c>
      <c r="AH227" t="n">
        <v>1675</v>
      </c>
      <c r="AI227" t="n">
        <v>1964</v>
      </c>
    </row>
    <row r="228" spans="1:39">
      <c r="B228" t="n">
        <v>34</v>
      </c>
      <c r="C228" t="n">
        <v>34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0.00349</v>
      </c>
      <c r="Q228" t="n">
        <v>0.00291</v>
      </c>
      <c r="R228" t="n">
        <v>0.00594</v>
      </c>
      <c r="S228" t="n">
        <v>0.00194</v>
      </c>
      <c r="T228" t="n">
        <v>0.00194</v>
      </c>
      <c r="U228" t="n">
        <v>0.00194</v>
      </c>
      <c r="V228" t="n">
        <v>0.00291</v>
      </c>
      <c r="W228" t="n">
        <v>0.00549</v>
      </c>
      <c r="X228" t="n">
        <v>0.00549</v>
      </c>
      <c r="Y228" t="n">
        <v>0.00194</v>
      </c>
      <c r="Z228" t="n">
        <v>0.00194</v>
      </c>
      <c r="AA228" t="n">
        <v>0.00194</v>
      </c>
      <c r="AB228" t="n">
        <v>0.6199641407550197</v>
      </c>
      <c r="AC228" t="n">
        <v>7.52633261207763</v>
      </c>
      <c r="AD228" t="n">
        <v>258.366</v>
      </c>
      <c r="AE228" t="n">
        <v>0.03</v>
      </c>
      <c r="AF228" t="n">
        <v>994</v>
      </c>
      <c r="AG228" t="n">
        <v>2306</v>
      </c>
      <c r="AH228" t="n">
        <v>3778</v>
      </c>
      <c r="AI228" t="n">
        <v>4504</v>
      </c>
    </row>
    <row r="229" spans="1:39">
      <c r="B229" t="n">
        <v>34</v>
      </c>
      <c r="C229" t="n">
        <v>34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0.00349</v>
      </c>
      <c r="Q229" t="n">
        <v>0.00291</v>
      </c>
      <c r="R229" t="n">
        <v>0.00594</v>
      </c>
      <c r="S229" t="n">
        <v>0.00194</v>
      </c>
      <c r="T229" t="n">
        <v>0.00194</v>
      </c>
      <c r="U229" t="n">
        <v>0.00194</v>
      </c>
      <c r="V229" t="n">
        <v>0.00291</v>
      </c>
      <c r="W229" t="n">
        <v>0.00549</v>
      </c>
      <c r="X229" t="n">
        <v>0.00549</v>
      </c>
      <c r="Y229" t="n">
        <v>0.00194</v>
      </c>
      <c r="Z229" t="n">
        <v>0.00194</v>
      </c>
      <c r="AA229" t="n">
        <v>0.00194</v>
      </c>
      <c r="AB229" t="n">
        <v>0.6199641407550197</v>
      </c>
      <c r="AC229" t="n">
        <v>7.52633261207763</v>
      </c>
      <c r="AD229" t="n">
        <v>258.366</v>
      </c>
      <c r="AE229" t="n">
        <v>0.035</v>
      </c>
      <c r="AF229" t="n">
        <v>922</v>
      </c>
      <c r="AG229" t="n">
        <v>2065</v>
      </c>
      <c r="AH229" t="n">
        <v>3274</v>
      </c>
      <c r="AI229" t="n">
        <v>3861</v>
      </c>
    </row>
    <row r="230" spans="1:39">
      <c r="B230" t="n">
        <v>34</v>
      </c>
      <c r="C230" t="n">
        <v>34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0.00349</v>
      </c>
      <c r="Q230" t="n">
        <v>0.00291</v>
      </c>
      <c r="R230" t="n">
        <v>0.00594</v>
      </c>
      <c r="S230" t="n">
        <v>0.00194</v>
      </c>
      <c r="T230" t="n">
        <v>0.00194</v>
      </c>
      <c r="U230" t="n">
        <v>0.00194</v>
      </c>
      <c r="V230" t="n">
        <v>0.00291</v>
      </c>
      <c r="W230" t="n">
        <v>0.00549</v>
      </c>
      <c r="X230" t="n">
        <v>0.00549</v>
      </c>
      <c r="Y230" t="n">
        <v>0.00194</v>
      </c>
      <c r="Z230" t="n">
        <v>0.00194</v>
      </c>
      <c r="AA230" t="n">
        <v>0.00194</v>
      </c>
      <c r="AB230" t="n">
        <v>0.6199641407550197</v>
      </c>
      <c r="AC230" t="n">
        <v>7.52633261207763</v>
      </c>
      <c r="AD230" t="n">
        <v>258.366</v>
      </c>
      <c r="AE230" t="n">
        <v>0.04</v>
      </c>
      <c r="AF230" t="n">
        <v>857</v>
      </c>
      <c r="AG230" t="n">
        <v>1874</v>
      </c>
      <c r="AH230" t="n">
        <v>2891</v>
      </c>
      <c r="AI230" t="n">
        <v>3378</v>
      </c>
    </row>
    <row r="231" spans="1:39">
      <c r="B231" t="n">
        <v>34</v>
      </c>
      <c r="C231" t="n">
        <v>34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0.00349</v>
      </c>
      <c r="Q231" t="n">
        <v>0.00291</v>
      </c>
      <c r="R231" t="n">
        <v>0.00594</v>
      </c>
      <c r="S231" t="n">
        <v>0.00194</v>
      </c>
      <c r="T231" t="n">
        <v>0.00194</v>
      </c>
      <c r="U231" t="n">
        <v>0.00194</v>
      </c>
      <c r="V231" t="n">
        <v>0.00291</v>
      </c>
      <c r="W231" t="n">
        <v>0.00549</v>
      </c>
      <c r="X231" t="n">
        <v>0.00549</v>
      </c>
      <c r="Y231" t="n">
        <v>0.00194</v>
      </c>
      <c r="Z231" t="n">
        <v>0.00194</v>
      </c>
      <c r="AA231" t="n">
        <v>0.00194</v>
      </c>
      <c r="AB231" t="n">
        <v>0.6199641407550197</v>
      </c>
      <c r="AC231" t="n">
        <v>7.52633261207763</v>
      </c>
      <c r="AD231" t="n">
        <v>258.366</v>
      </c>
      <c r="AE231" t="n">
        <v>0.045</v>
      </c>
      <c r="AF231" t="n">
        <v>799</v>
      </c>
      <c r="AG231" t="n">
        <v>1716</v>
      </c>
      <c r="AH231" t="n">
        <v>2591</v>
      </c>
      <c r="AI231" t="n">
        <v>3003</v>
      </c>
    </row>
    <row r="232" spans="1:39">
      <c r="B232" t="n">
        <v>34</v>
      </c>
      <c r="C232" t="n">
        <v>34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0.00349</v>
      </c>
      <c r="Q232" t="n">
        <v>0.00291</v>
      </c>
      <c r="R232" t="n">
        <v>0.00594</v>
      </c>
      <c r="S232" t="n">
        <v>0.00194</v>
      </c>
      <c r="T232" t="n">
        <v>0.00194</v>
      </c>
      <c r="U232" t="n">
        <v>0.00194</v>
      </c>
      <c r="V232" t="n">
        <v>0.00291</v>
      </c>
      <c r="W232" t="n">
        <v>0.00549</v>
      </c>
      <c r="X232" t="n">
        <v>0.00549</v>
      </c>
      <c r="Y232" t="n">
        <v>0.00194</v>
      </c>
      <c r="Z232" t="n">
        <v>0.00194</v>
      </c>
      <c r="AA232" t="n">
        <v>0.00194</v>
      </c>
      <c r="AB232" t="n">
        <v>0.6199641407550197</v>
      </c>
      <c r="AC232" t="n">
        <v>7.52633261207763</v>
      </c>
      <c r="AD232" t="n">
        <v>258.366</v>
      </c>
      <c r="AE232" t="n">
        <v>0.05</v>
      </c>
      <c r="AF232" t="n">
        <v>746</v>
      </c>
      <c r="AG232" t="n">
        <v>1583</v>
      </c>
      <c r="AH232" t="n">
        <v>2347</v>
      </c>
      <c r="AI232" t="n">
        <v>2702</v>
      </c>
    </row>
    <row r="233" spans="1:39">
      <c r="B233" t="n">
        <v>34</v>
      </c>
      <c r="C233" t="n">
        <v>34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0.00349</v>
      </c>
      <c r="Q233" t="n">
        <v>0.00291</v>
      </c>
      <c r="R233" t="n">
        <v>0.00594</v>
      </c>
      <c r="S233" t="n">
        <v>0.00194</v>
      </c>
      <c r="T233" t="n">
        <v>0.00194</v>
      </c>
      <c r="U233" t="n">
        <v>0.00194</v>
      </c>
      <c r="V233" t="n">
        <v>0.00291</v>
      </c>
      <c r="W233" t="n">
        <v>0.00549</v>
      </c>
      <c r="X233" t="n">
        <v>0.00549</v>
      </c>
      <c r="Y233" t="n">
        <v>0.00194</v>
      </c>
      <c r="Z233" t="n">
        <v>0.00194</v>
      </c>
      <c r="AA233" t="n">
        <v>0.00194</v>
      </c>
      <c r="AB233" t="n">
        <v>0.6199641407550197</v>
      </c>
      <c r="AC233" t="n">
        <v>7.52633261207763</v>
      </c>
      <c r="AD233" t="n">
        <v>258.366</v>
      </c>
      <c r="AE233" t="n">
        <v>0.055</v>
      </c>
      <c r="AF233" t="n">
        <v>699</v>
      </c>
      <c r="AG233" t="n">
        <v>1469</v>
      </c>
      <c r="AH233" t="n">
        <v>2146</v>
      </c>
      <c r="AI233" t="n">
        <v>2457</v>
      </c>
    </row>
    <row r="234" spans="1:39">
      <c r="B234" t="n">
        <v>34</v>
      </c>
      <c r="C234" t="n">
        <v>34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0.00349</v>
      </c>
      <c r="Q234" t="n">
        <v>0.00291</v>
      </c>
      <c r="R234" t="n">
        <v>0.00594</v>
      </c>
      <c r="S234" t="n">
        <v>0.00194</v>
      </c>
      <c r="T234" t="n">
        <v>0.00194</v>
      </c>
      <c r="U234" t="n">
        <v>0.00194</v>
      </c>
      <c r="V234" t="n">
        <v>0.00291</v>
      </c>
      <c r="W234" t="n">
        <v>0.00549</v>
      </c>
      <c r="X234" t="n">
        <v>0.00549</v>
      </c>
      <c r="Y234" t="n">
        <v>0.00194</v>
      </c>
      <c r="Z234" t="n">
        <v>0.00194</v>
      </c>
      <c r="AA234" t="n">
        <v>0.00194</v>
      </c>
      <c r="AB234" t="n">
        <v>0.6199641407550197</v>
      </c>
      <c r="AC234" t="n">
        <v>7.52633261207763</v>
      </c>
      <c r="AD234" t="n">
        <v>258.366</v>
      </c>
      <c r="AE234" t="n">
        <v>0.06</v>
      </c>
      <c r="AF234" t="n">
        <v>657</v>
      </c>
      <c r="AG234" t="n">
        <v>1371</v>
      </c>
      <c r="AH234" t="n">
        <v>1977</v>
      </c>
      <c r="AI234" t="n">
        <v>2252</v>
      </c>
    </row>
    <row r="235" spans="1:39">
      <c r="B235" t="n">
        <v>34</v>
      </c>
      <c r="C235" t="n">
        <v>34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0.00349</v>
      </c>
      <c r="Q235" t="n">
        <v>0.00291</v>
      </c>
      <c r="R235" t="n">
        <v>0.00594</v>
      </c>
      <c r="S235" t="n">
        <v>0.00194</v>
      </c>
      <c r="T235" t="n">
        <v>0.00194</v>
      </c>
      <c r="U235" t="n">
        <v>0.00194</v>
      </c>
      <c r="V235" t="n">
        <v>0.00291</v>
      </c>
      <c r="W235" t="n">
        <v>0.00549</v>
      </c>
      <c r="X235" t="n">
        <v>0.00549</v>
      </c>
      <c r="Y235" t="n">
        <v>0.00194</v>
      </c>
      <c r="Z235" t="n">
        <v>0.00194</v>
      </c>
      <c r="AA235" t="n">
        <v>0.00194</v>
      </c>
      <c r="AB235" t="n">
        <v>0.6199641407550197</v>
      </c>
      <c r="AC235" t="n">
        <v>7.52633261207763</v>
      </c>
      <c r="AD235" t="n">
        <v>258.366</v>
      </c>
      <c r="AE235" t="n">
        <v>0.065</v>
      </c>
      <c r="AF235" t="n">
        <v>618</v>
      </c>
      <c r="AG235" t="n">
        <v>1284</v>
      </c>
      <c r="AH235" t="n">
        <v>1832</v>
      </c>
      <c r="AI235" t="n">
        <v>2079</v>
      </c>
    </row>
    <row r="236" spans="1:39">
      <c r="B236" t="n">
        <v>34</v>
      </c>
      <c r="C236" t="n">
        <v>34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0.00349</v>
      </c>
      <c r="Q236" t="n">
        <v>0.00291</v>
      </c>
      <c r="R236" t="n">
        <v>0.00594</v>
      </c>
      <c r="S236" t="n">
        <v>0.00194</v>
      </c>
      <c r="T236" t="n">
        <v>0.00194</v>
      </c>
      <c r="U236" t="n">
        <v>0.00194</v>
      </c>
      <c r="V236" t="n">
        <v>0.00291</v>
      </c>
      <c r="W236" t="n">
        <v>0.00549</v>
      </c>
      <c r="X236" t="n">
        <v>0.00549</v>
      </c>
      <c r="Y236" t="n">
        <v>0.00194</v>
      </c>
      <c r="Z236" t="n">
        <v>0.00194</v>
      </c>
      <c r="AA236" t="n">
        <v>0.00194</v>
      </c>
      <c r="AB236" t="n">
        <v>0.6199641407550197</v>
      </c>
      <c r="AC236" t="n">
        <v>7.52633261207763</v>
      </c>
      <c r="AD236" t="n">
        <v>258.366</v>
      </c>
      <c r="AE236" t="n">
        <v>0.07000000000000001</v>
      </c>
      <c r="AF236" t="n">
        <v>583</v>
      </c>
      <c r="AG236" t="n">
        <v>1207</v>
      </c>
      <c r="AH236" t="n">
        <v>1708</v>
      </c>
      <c r="AI236" t="n">
        <v>1930</v>
      </c>
    </row>
    <row r="237" spans="1:39">
      <c r="B237" t="n">
        <v>34</v>
      </c>
      <c r="C237" t="n">
        <v>34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0.00345</v>
      </c>
      <c r="Q237" t="n">
        <v>0.00291</v>
      </c>
      <c r="R237" t="n">
        <v>0.00588</v>
      </c>
      <c r="S237" t="n">
        <v>0.00194</v>
      </c>
      <c r="T237" t="n">
        <v>0.00194</v>
      </c>
      <c r="U237" t="n">
        <v>0.00194</v>
      </c>
      <c r="V237" t="n">
        <v>0.00291</v>
      </c>
      <c r="W237" t="n">
        <v>0.00543</v>
      </c>
      <c r="X237" t="n">
        <v>0.00543</v>
      </c>
      <c r="Y237" t="n">
        <v>0.00194</v>
      </c>
      <c r="Z237" t="n">
        <v>0.00194</v>
      </c>
      <c r="AA237" t="n">
        <v>0.00194</v>
      </c>
      <c r="AB237" t="n">
        <v>0.6205490235988553</v>
      </c>
      <c r="AC237" t="n">
        <v>8.322501156657292</v>
      </c>
      <c r="AD237" t="n">
        <v>258.366</v>
      </c>
      <c r="AE237" t="n">
        <v>0.03</v>
      </c>
      <c r="AF237" t="n">
        <v>875</v>
      </c>
      <c r="AG237" t="n">
        <v>1393</v>
      </c>
      <c r="AH237" t="n">
        <v>2637</v>
      </c>
      <c r="AI237" t="n">
        <v>3829</v>
      </c>
    </row>
    <row r="238" spans="1:39">
      <c r="B238" t="n">
        <v>34</v>
      </c>
      <c r="C238" t="n">
        <v>34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0.00345</v>
      </c>
      <c r="Q238" t="n">
        <v>0.00291</v>
      </c>
      <c r="R238" t="n">
        <v>0.00588</v>
      </c>
      <c r="S238" t="n">
        <v>0.00194</v>
      </c>
      <c r="T238" t="n">
        <v>0.00194</v>
      </c>
      <c r="U238" t="n">
        <v>0.00194</v>
      </c>
      <c r="V238" t="n">
        <v>0.00291</v>
      </c>
      <c r="W238" t="n">
        <v>0.00543</v>
      </c>
      <c r="X238" t="n">
        <v>0.00543</v>
      </c>
      <c r="Y238" t="n">
        <v>0.00194</v>
      </c>
      <c r="Z238" t="n">
        <v>0.00194</v>
      </c>
      <c r="AA238" t="n">
        <v>0.00194</v>
      </c>
      <c r="AB238" t="n">
        <v>0.6205490235988553</v>
      </c>
      <c r="AC238" t="n">
        <v>8.322501156657292</v>
      </c>
      <c r="AD238" t="n">
        <v>258.366</v>
      </c>
      <c r="AE238" t="n">
        <v>0.035</v>
      </c>
      <c r="AF238" t="n">
        <v>806</v>
      </c>
      <c r="AG238" t="n">
        <v>1302</v>
      </c>
      <c r="AH238" t="n">
        <v>2348</v>
      </c>
      <c r="AI238" t="n">
        <v>3306</v>
      </c>
    </row>
    <row r="239" spans="1:39">
      <c r="B239" t="n">
        <v>34</v>
      </c>
      <c r="C239" t="n">
        <v>34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0.00345</v>
      </c>
      <c r="Q239" t="n">
        <v>0.00291</v>
      </c>
      <c r="R239" t="n">
        <v>0.00588</v>
      </c>
      <c r="S239" t="n">
        <v>0.00194</v>
      </c>
      <c r="T239" t="n">
        <v>0.00194</v>
      </c>
      <c r="U239" t="n">
        <v>0.00194</v>
      </c>
      <c r="V239" t="n">
        <v>0.00291</v>
      </c>
      <c r="W239" t="n">
        <v>0.00543</v>
      </c>
      <c r="X239" t="n">
        <v>0.00543</v>
      </c>
      <c r="Y239" t="n">
        <v>0.00194</v>
      </c>
      <c r="Z239" t="n">
        <v>0.00194</v>
      </c>
      <c r="AA239" t="n">
        <v>0.00194</v>
      </c>
      <c r="AB239" t="n">
        <v>0.6205490235988553</v>
      </c>
      <c r="AC239" t="n">
        <v>8.322501156657292</v>
      </c>
      <c r="AD239" t="n">
        <v>258.366</v>
      </c>
      <c r="AE239" t="n">
        <v>0.04</v>
      </c>
      <c r="AF239" t="n">
        <v>746</v>
      </c>
      <c r="AG239" t="n">
        <v>1220</v>
      </c>
      <c r="AH239" t="n">
        <v>2121</v>
      </c>
      <c r="AI239" t="n">
        <v>2911</v>
      </c>
    </row>
    <row r="240" spans="1:39">
      <c r="B240" t="n">
        <v>34</v>
      </c>
      <c r="C240" t="n">
        <v>34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0.00345</v>
      </c>
      <c r="Q240" t="n">
        <v>0.00291</v>
      </c>
      <c r="R240" t="n">
        <v>0.00588</v>
      </c>
      <c r="S240" t="n">
        <v>0.00194</v>
      </c>
      <c r="T240" t="n">
        <v>0.00194</v>
      </c>
      <c r="U240" t="n">
        <v>0.00194</v>
      </c>
      <c r="V240" t="n">
        <v>0.00291</v>
      </c>
      <c r="W240" t="n">
        <v>0.00543</v>
      </c>
      <c r="X240" t="n">
        <v>0.00543</v>
      </c>
      <c r="Y240" t="n">
        <v>0.00194</v>
      </c>
      <c r="Z240" t="n">
        <v>0.00194</v>
      </c>
      <c r="AA240" t="n">
        <v>0.00194</v>
      </c>
      <c r="AB240" t="n">
        <v>0.6205490235988553</v>
      </c>
      <c r="AC240" t="n">
        <v>8.322501156657292</v>
      </c>
      <c r="AD240" t="n">
        <v>258.366</v>
      </c>
      <c r="AE240" t="n">
        <v>0.045</v>
      </c>
      <c r="AF240" t="n">
        <v>692</v>
      </c>
      <c r="AG240" t="n">
        <v>1145</v>
      </c>
      <c r="AH240" t="n">
        <v>1936</v>
      </c>
      <c r="AI240" t="n">
        <v>2602</v>
      </c>
    </row>
    <row r="241" spans="1:39">
      <c r="B241" t="n">
        <v>34</v>
      </c>
      <c r="C241" t="n">
        <v>34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0.00345</v>
      </c>
      <c r="Q241" t="n">
        <v>0.00291</v>
      </c>
      <c r="R241" t="n">
        <v>0.00588</v>
      </c>
      <c r="S241" t="n">
        <v>0.00194</v>
      </c>
      <c r="T241" t="n">
        <v>0.00194</v>
      </c>
      <c r="U241" t="n">
        <v>0.00194</v>
      </c>
      <c r="V241" t="n">
        <v>0.00291</v>
      </c>
      <c r="W241" t="n">
        <v>0.00543</v>
      </c>
      <c r="X241" t="n">
        <v>0.00543</v>
      </c>
      <c r="Y241" t="n">
        <v>0.00194</v>
      </c>
      <c r="Z241" t="n">
        <v>0.00194</v>
      </c>
      <c r="AA241" t="n">
        <v>0.00194</v>
      </c>
      <c r="AB241" t="n">
        <v>0.6205490235988553</v>
      </c>
      <c r="AC241" t="n">
        <v>8.322501156657292</v>
      </c>
      <c r="AD241" t="n">
        <v>258.366</v>
      </c>
      <c r="AE241" t="n">
        <v>0.05</v>
      </c>
      <c r="AF241" t="n">
        <v>644</v>
      </c>
      <c r="AG241" t="n">
        <v>1077</v>
      </c>
      <c r="AH241" t="n">
        <v>1781</v>
      </c>
      <c r="AI241" t="n">
        <v>2352</v>
      </c>
    </row>
    <row r="242" spans="1:39">
      <c r="B242" t="n">
        <v>34</v>
      </c>
      <c r="C242" t="n">
        <v>34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0.00345</v>
      </c>
      <c r="Q242" t="n">
        <v>0.00291</v>
      </c>
      <c r="R242" t="n">
        <v>0.00588</v>
      </c>
      <c r="S242" t="n">
        <v>0.00194</v>
      </c>
      <c r="T242" t="n">
        <v>0.00194</v>
      </c>
      <c r="U242" t="n">
        <v>0.00194</v>
      </c>
      <c r="V242" t="n">
        <v>0.00291</v>
      </c>
      <c r="W242" t="n">
        <v>0.00543</v>
      </c>
      <c r="X242" t="n">
        <v>0.00543</v>
      </c>
      <c r="Y242" t="n">
        <v>0.00194</v>
      </c>
      <c r="Z242" t="n">
        <v>0.00194</v>
      </c>
      <c r="AA242" t="n">
        <v>0.00194</v>
      </c>
      <c r="AB242" t="n">
        <v>0.6205490235988553</v>
      </c>
      <c r="AC242" t="n">
        <v>8.322501156657292</v>
      </c>
      <c r="AD242" t="n">
        <v>258.366</v>
      </c>
      <c r="AE242" t="n">
        <v>0.055</v>
      </c>
      <c r="AF242" t="n">
        <v>601</v>
      </c>
      <c r="AG242" t="n">
        <v>1015</v>
      </c>
      <c r="AH242" t="n">
        <v>1650</v>
      </c>
      <c r="AI242" t="n">
        <v>2147</v>
      </c>
    </row>
    <row r="243" spans="1:39">
      <c r="B243" t="n">
        <v>34</v>
      </c>
      <c r="C243" t="n">
        <v>34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0.00345</v>
      </c>
      <c r="Q243" t="n">
        <v>0.00291</v>
      </c>
      <c r="R243" t="n">
        <v>0.00588</v>
      </c>
      <c r="S243" t="n">
        <v>0.00194</v>
      </c>
      <c r="T243" t="n">
        <v>0.00194</v>
      </c>
      <c r="U243" t="n">
        <v>0.00194</v>
      </c>
      <c r="V243" t="n">
        <v>0.00291</v>
      </c>
      <c r="W243" t="n">
        <v>0.00543</v>
      </c>
      <c r="X243" t="n">
        <v>0.00543</v>
      </c>
      <c r="Y243" t="n">
        <v>0.00194</v>
      </c>
      <c r="Z243" t="n">
        <v>0.00194</v>
      </c>
      <c r="AA243" t="n">
        <v>0.00194</v>
      </c>
      <c r="AB243" t="n">
        <v>0.6205490235988553</v>
      </c>
      <c r="AC243" t="n">
        <v>8.322501156657292</v>
      </c>
      <c r="AD243" t="n">
        <v>258.366</v>
      </c>
      <c r="AE243" t="n">
        <v>0.06</v>
      </c>
      <c r="AF243" t="n">
        <v>562</v>
      </c>
      <c r="AG243" t="n">
        <v>958</v>
      </c>
      <c r="AH243" t="n">
        <v>1536</v>
      </c>
      <c r="AI243" t="n">
        <v>1974</v>
      </c>
    </row>
    <row r="244" spans="1:39">
      <c r="B244" t="n">
        <v>34</v>
      </c>
      <c r="C244" t="n">
        <v>34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0.00345</v>
      </c>
      <c r="Q244" t="n">
        <v>0.00291</v>
      </c>
      <c r="R244" t="n">
        <v>0.00588</v>
      </c>
      <c r="S244" t="n">
        <v>0.00194</v>
      </c>
      <c r="T244" t="n">
        <v>0.00194</v>
      </c>
      <c r="U244" t="n">
        <v>0.00194</v>
      </c>
      <c r="V244" t="n">
        <v>0.00291</v>
      </c>
      <c r="W244" t="n">
        <v>0.00543</v>
      </c>
      <c r="X244" t="n">
        <v>0.00543</v>
      </c>
      <c r="Y244" t="n">
        <v>0.00194</v>
      </c>
      <c r="Z244" t="n">
        <v>0.00194</v>
      </c>
      <c r="AA244" t="n">
        <v>0.00194</v>
      </c>
      <c r="AB244" t="n">
        <v>0.6205490235988553</v>
      </c>
      <c r="AC244" t="n">
        <v>8.322501156657292</v>
      </c>
      <c r="AD244" t="n">
        <v>258.366</v>
      </c>
      <c r="AE244" t="n">
        <v>0.065</v>
      </c>
      <c r="AF244" t="n">
        <v>528</v>
      </c>
      <c r="AG244" t="n">
        <v>906</v>
      </c>
      <c r="AH244" t="n">
        <v>1437</v>
      </c>
      <c r="AI244" t="n">
        <v>1828</v>
      </c>
    </row>
    <row r="245" spans="1:39">
      <c r="B245" t="n">
        <v>34</v>
      </c>
      <c r="C245" t="n">
        <v>34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0.00345</v>
      </c>
      <c r="Q245" t="n">
        <v>0.00291</v>
      </c>
      <c r="R245" t="n">
        <v>0.00588</v>
      </c>
      <c r="S245" t="n">
        <v>0.00194</v>
      </c>
      <c r="T245" t="n">
        <v>0.00194</v>
      </c>
      <c r="U245" t="n">
        <v>0.00194</v>
      </c>
      <c r="V245" t="n">
        <v>0.00291</v>
      </c>
      <c r="W245" t="n">
        <v>0.00543</v>
      </c>
      <c r="X245" t="n">
        <v>0.00543</v>
      </c>
      <c r="Y245" t="n">
        <v>0.00194</v>
      </c>
      <c r="Z245" t="n">
        <v>0.00194</v>
      </c>
      <c r="AA245" t="n">
        <v>0.00194</v>
      </c>
      <c r="AB245" t="n">
        <v>0.6205490235988553</v>
      </c>
      <c r="AC245" t="n">
        <v>8.322501156657292</v>
      </c>
      <c r="AD245" t="n">
        <v>258.366</v>
      </c>
      <c r="AE245" t="n">
        <v>0.07000000000000001</v>
      </c>
      <c r="AF245" t="n">
        <v>497</v>
      </c>
      <c r="AG245" t="n">
        <v>859</v>
      </c>
      <c r="AH245" t="n">
        <v>1350</v>
      </c>
      <c r="AI245" t="n">
        <v>1702</v>
      </c>
    </row>
    <row r="246" spans="1:39">
      <c r="B246" t="n">
        <v>34</v>
      </c>
      <c r="C246" t="n">
        <v>34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0.00342</v>
      </c>
      <c r="Q246" t="n">
        <v>0.00291</v>
      </c>
      <c r="R246" t="n">
        <v>0.00581</v>
      </c>
      <c r="S246" t="n">
        <v>0.00194</v>
      </c>
      <c r="T246" t="n">
        <v>0.00194</v>
      </c>
      <c r="U246" t="n">
        <v>0.00194</v>
      </c>
      <c r="V246" t="n">
        <v>0.00291</v>
      </c>
      <c r="W246" t="n">
        <v>0.00537</v>
      </c>
      <c r="X246" t="n">
        <v>0.00537</v>
      </c>
      <c r="Y246" t="n">
        <v>0.00194</v>
      </c>
      <c r="Z246" t="n">
        <v>0.00194</v>
      </c>
      <c r="AA246" t="n">
        <v>0.00194</v>
      </c>
      <c r="AB246" t="n">
        <v>0.6214284431460351</v>
      </c>
      <c r="AC246" t="n">
        <v>8.328396242066665</v>
      </c>
      <c r="AD246" t="n">
        <v>258.366</v>
      </c>
      <c r="AE246" t="n">
        <v>0.03</v>
      </c>
      <c r="AF246" t="n">
        <v>874</v>
      </c>
      <c r="AG246" t="n">
        <v>1391</v>
      </c>
      <c r="AH246" t="n">
        <v>2622</v>
      </c>
      <c r="AI246" t="n">
        <v>3818</v>
      </c>
    </row>
    <row r="247" spans="1:39">
      <c r="B247" t="n">
        <v>34</v>
      </c>
      <c r="C247" t="n">
        <v>34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0.00342</v>
      </c>
      <c r="Q247" t="n">
        <v>0.00291</v>
      </c>
      <c r="R247" t="n">
        <v>0.00581</v>
      </c>
      <c r="S247" t="n">
        <v>0.00194</v>
      </c>
      <c r="T247" t="n">
        <v>0.00194</v>
      </c>
      <c r="U247" t="n">
        <v>0.00194</v>
      </c>
      <c r="V247" t="n">
        <v>0.00291</v>
      </c>
      <c r="W247" t="n">
        <v>0.00537</v>
      </c>
      <c r="X247" t="n">
        <v>0.00537</v>
      </c>
      <c r="Y247" t="n">
        <v>0.00194</v>
      </c>
      <c r="Z247" t="n">
        <v>0.00194</v>
      </c>
      <c r="AA247" t="n">
        <v>0.00194</v>
      </c>
      <c r="AB247" t="n">
        <v>0.6214284431460351</v>
      </c>
      <c r="AC247" t="n">
        <v>8.328396242066665</v>
      </c>
      <c r="AD247" t="n">
        <v>258.366</v>
      </c>
      <c r="AE247" t="n">
        <v>0.035</v>
      </c>
      <c r="AF247" t="n">
        <v>805</v>
      </c>
      <c r="AG247" t="n">
        <v>1300</v>
      </c>
      <c r="AH247" t="n">
        <v>2336</v>
      </c>
      <c r="AI247" t="n">
        <v>3296</v>
      </c>
    </row>
    <row r="248" spans="1:39">
      <c r="B248" t="n">
        <v>34</v>
      </c>
      <c r="C248" t="n">
        <v>34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0.00342</v>
      </c>
      <c r="Q248" t="n">
        <v>0.00291</v>
      </c>
      <c r="R248" t="n">
        <v>0.00581</v>
      </c>
      <c r="S248" t="n">
        <v>0.00194</v>
      </c>
      <c r="T248" t="n">
        <v>0.00194</v>
      </c>
      <c r="U248" t="n">
        <v>0.00194</v>
      </c>
      <c r="V248" t="n">
        <v>0.00291</v>
      </c>
      <c r="W248" t="n">
        <v>0.00537</v>
      </c>
      <c r="X248" t="n">
        <v>0.00537</v>
      </c>
      <c r="Y248" t="n">
        <v>0.00194</v>
      </c>
      <c r="Z248" t="n">
        <v>0.00194</v>
      </c>
      <c r="AA248" t="n">
        <v>0.00194</v>
      </c>
      <c r="AB248" t="n">
        <v>0.6214284431460351</v>
      </c>
      <c r="AC248" t="n">
        <v>8.328396242066665</v>
      </c>
      <c r="AD248" t="n">
        <v>258.366</v>
      </c>
      <c r="AE248" t="n">
        <v>0.04</v>
      </c>
      <c r="AF248" t="n">
        <v>744</v>
      </c>
      <c r="AG248" t="n">
        <v>1218</v>
      </c>
      <c r="AH248" t="n">
        <v>2111</v>
      </c>
      <c r="AI248" t="n">
        <v>2903</v>
      </c>
    </row>
    <row r="249" spans="1:39">
      <c r="B249" t="n">
        <v>34</v>
      </c>
      <c r="C249" t="n">
        <v>34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0.00342</v>
      </c>
      <c r="Q249" t="n">
        <v>0.00291</v>
      </c>
      <c r="R249" t="n">
        <v>0.00581</v>
      </c>
      <c r="S249" t="n">
        <v>0.00194</v>
      </c>
      <c r="T249" t="n">
        <v>0.00194</v>
      </c>
      <c r="U249" t="n">
        <v>0.00194</v>
      </c>
      <c r="V249" t="n">
        <v>0.00291</v>
      </c>
      <c r="W249" t="n">
        <v>0.00537</v>
      </c>
      <c r="X249" t="n">
        <v>0.00537</v>
      </c>
      <c r="Y249" t="n">
        <v>0.00194</v>
      </c>
      <c r="Z249" t="n">
        <v>0.00194</v>
      </c>
      <c r="AA249" t="n">
        <v>0.00194</v>
      </c>
      <c r="AB249" t="n">
        <v>0.6214284431460351</v>
      </c>
      <c r="AC249" t="n">
        <v>8.328396242066665</v>
      </c>
      <c r="AD249" t="n">
        <v>258.366</v>
      </c>
      <c r="AE249" t="n">
        <v>0.045</v>
      </c>
      <c r="AF249" t="n">
        <v>691</v>
      </c>
      <c r="AG249" t="n">
        <v>1143</v>
      </c>
      <c r="AH249" t="n">
        <v>1928</v>
      </c>
      <c r="AI249" t="n">
        <v>2595</v>
      </c>
    </row>
    <row r="250" spans="1:39">
      <c r="B250" t="n">
        <v>34</v>
      </c>
      <c r="C250" t="n">
        <v>34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0.00342</v>
      </c>
      <c r="Q250" t="n">
        <v>0.00291</v>
      </c>
      <c r="R250" t="n">
        <v>0.00581</v>
      </c>
      <c r="S250" t="n">
        <v>0.00194</v>
      </c>
      <c r="T250" t="n">
        <v>0.00194</v>
      </c>
      <c r="U250" t="n">
        <v>0.00194</v>
      </c>
      <c r="V250" t="n">
        <v>0.00291</v>
      </c>
      <c r="W250" t="n">
        <v>0.00537</v>
      </c>
      <c r="X250" t="n">
        <v>0.00537</v>
      </c>
      <c r="Y250" t="n">
        <v>0.00194</v>
      </c>
      <c r="Z250" t="n">
        <v>0.00194</v>
      </c>
      <c r="AA250" t="n">
        <v>0.00194</v>
      </c>
      <c r="AB250" t="n">
        <v>0.6214284431460351</v>
      </c>
      <c r="AC250" t="n">
        <v>8.328396242066665</v>
      </c>
      <c r="AD250" t="n">
        <v>258.366</v>
      </c>
      <c r="AE250" t="n">
        <v>0.05</v>
      </c>
      <c r="AF250" t="n">
        <v>643</v>
      </c>
      <c r="AG250" t="n">
        <v>1075</v>
      </c>
      <c r="AH250" t="n">
        <v>1774</v>
      </c>
      <c r="AI250" t="n">
        <v>2347</v>
      </c>
    </row>
    <row r="251" spans="1:39">
      <c r="B251" t="n">
        <v>34</v>
      </c>
      <c r="C251" t="n">
        <v>34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0.00342</v>
      </c>
      <c r="Q251" t="n">
        <v>0.00291</v>
      </c>
      <c r="R251" t="n">
        <v>0.00581</v>
      </c>
      <c r="S251" t="n">
        <v>0.00194</v>
      </c>
      <c r="T251" t="n">
        <v>0.00194</v>
      </c>
      <c r="U251" t="n">
        <v>0.00194</v>
      </c>
      <c r="V251" t="n">
        <v>0.00291</v>
      </c>
      <c r="W251" t="n">
        <v>0.00537</v>
      </c>
      <c r="X251" t="n">
        <v>0.00537</v>
      </c>
      <c r="Y251" t="n">
        <v>0.00194</v>
      </c>
      <c r="Z251" t="n">
        <v>0.00194</v>
      </c>
      <c r="AA251" t="n">
        <v>0.00194</v>
      </c>
      <c r="AB251" t="n">
        <v>0.6214284431460351</v>
      </c>
      <c r="AC251" t="n">
        <v>8.328396242066665</v>
      </c>
      <c r="AD251" t="n">
        <v>258.366</v>
      </c>
      <c r="AE251" t="n">
        <v>0.055</v>
      </c>
      <c r="AF251" t="n">
        <v>600</v>
      </c>
      <c r="AG251" t="n">
        <v>1013</v>
      </c>
      <c r="AH251" t="n">
        <v>1644</v>
      </c>
      <c r="AI251" t="n">
        <v>2142</v>
      </c>
    </row>
    <row r="252" spans="1:39">
      <c r="B252" t="n">
        <v>34</v>
      </c>
      <c r="C252" t="n">
        <v>34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0.00342</v>
      </c>
      <c r="Q252" t="n">
        <v>0.00291</v>
      </c>
      <c r="R252" t="n">
        <v>0.00581</v>
      </c>
      <c r="S252" t="n">
        <v>0.00194</v>
      </c>
      <c r="T252" t="n">
        <v>0.00194</v>
      </c>
      <c r="U252" t="n">
        <v>0.00194</v>
      </c>
      <c r="V252" t="n">
        <v>0.00291</v>
      </c>
      <c r="W252" t="n">
        <v>0.00537</v>
      </c>
      <c r="X252" t="n">
        <v>0.00537</v>
      </c>
      <c r="Y252" t="n">
        <v>0.00194</v>
      </c>
      <c r="Z252" t="n">
        <v>0.00194</v>
      </c>
      <c r="AA252" t="n">
        <v>0.00194</v>
      </c>
      <c r="AB252" t="n">
        <v>0.6214284431460351</v>
      </c>
      <c r="AC252" t="n">
        <v>8.328396242066665</v>
      </c>
      <c r="AD252" t="n">
        <v>258.366</v>
      </c>
      <c r="AE252" t="n">
        <v>0.06</v>
      </c>
      <c r="AF252" t="n">
        <v>561</v>
      </c>
      <c r="AG252" t="n">
        <v>956</v>
      </c>
      <c r="AH252" t="n">
        <v>1531</v>
      </c>
      <c r="AI252" t="n">
        <v>1970</v>
      </c>
    </row>
    <row r="253" spans="1:39">
      <c r="B253" t="n">
        <v>34</v>
      </c>
      <c r="C253" t="n">
        <v>34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0.00342</v>
      </c>
      <c r="Q253" t="n">
        <v>0.00291</v>
      </c>
      <c r="R253" t="n">
        <v>0.00581</v>
      </c>
      <c r="S253" t="n">
        <v>0.00194</v>
      </c>
      <c r="T253" t="n">
        <v>0.00194</v>
      </c>
      <c r="U253" t="n">
        <v>0.00194</v>
      </c>
      <c r="V253" t="n">
        <v>0.00291</v>
      </c>
      <c r="W253" t="n">
        <v>0.00537</v>
      </c>
      <c r="X253" t="n">
        <v>0.00537</v>
      </c>
      <c r="Y253" t="n">
        <v>0.00194</v>
      </c>
      <c r="Z253" t="n">
        <v>0.00194</v>
      </c>
      <c r="AA253" t="n">
        <v>0.00194</v>
      </c>
      <c r="AB253" t="n">
        <v>0.6214284431460351</v>
      </c>
      <c r="AC253" t="n">
        <v>8.328396242066665</v>
      </c>
      <c r="AD253" t="n">
        <v>258.366</v>
      </c>
      <c r="AE253" t="n">
        <v>0.065</v>
      </c>
      <c r="AF253" t="n">
        <v>527</v>
      </c>
      <c r="AG253" t="n">
        <v>905</v>
      </c>
      <c r="AH253" t="n">
        <v>1432</v>
      </c>
      <c r="AI253" t="n">
        <v>1824</v>
      </c>
    </row>
    <row r="254" spans="1:39">
      <c r="B254" t="n">
        <v>34</v>
      </c>
      <c r="C254" t="n">
        <v>34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0.00342</v>
      </c>
      <c r="Q254" t="n">
        <v>0.00291</v>
      </c>
      <c r="R254" t="n">
        <v>0.00581</v>
      </c>
      <c r="S254" t="n">
        <v>0.00194</v>
      </c>
      <c r="T254" t="n">
        <v>0.00194</v>
      </c>
      <c r="U254" t="n">
        <v>0.00194</v>
      </c>
      <c r="V254" t="n">
        <v>0.00291</v>
      </c>
      <c r="W254" t="n">
        <v>0.00537</v>
      </c>
      <c r="X254" t="n">
        <v>0.00537</v>
      </c>
      <c r="Y254" t="n">
        <v>0.00194</v>
      </c>
      <c r="Z254" t="n">
        <v>0.00194</v>
      </c>
      <c r="AA254" t="n">
        <v>0.00194</v>
      </c>
      <c r="AB254" t="n">
        <v>0.6214284431460351</v>
      </c>
      <c r="AC254" t="n">
        <v>8.328396242066665</v>
      </c>
      <c r="AD254" t="n">
        <v>258.366</v>
      </c>
      <c r="AE254" t="n">
        <v>0.07000000000000001</v>
      </c>
      <c r="AF254" t="n">
        <v>496</v>
      </c>
      <c r="AG254" t="n">
        <v>857</v>
      </c>
      <c r="AH254" t="n">
        <v>1346</v>
      </c>
      <c r="AI254" t="n">
        <v>1699</v>
      </c>
    </row>
    <row r="255" spans="1:39">
      <c r="B255" t="n">
        <v>34</v>
      </c>
      <c r="C255" t="n">
        <v>34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0.00339</v>
      </c>
      <c r="Q255" t="n">
        <v>0.00291</v>
      </c>
      <c r="R255" t="n">
        <v>0.00575</v>
      </c>
      <c r="S255" t="n">
        <v>0.00194</v>
      </c>
      <c r="T255" t="n">
        <v>0.00194</v>
      </c>
      <c r="U255" t="n">
        <v>0.00194</v>
      </c>
      <c r="V255" t="n">
        <v>0.00291</v>
      </c>
      <c r="W255" t="n">
        <v>0.00531</v>
      </c>
      <c r="X255" t="n">
        <v>0.00531</v>
      </c>
      <c r="Y255" t="n">
        <v>0.00194</v>
      </c>
      <c r="Z255" t="n">
        <v>0.00194</v>
      </c>
      <c r="AA255" t="n">
        <v>0.00194</v>
      </c>
      <c r="AB255" t="n">
        <v>0.6224757845332312</v>
      </c>
      <c r="AC255" t="n">
        <v>8.335411532414316</v>
      </c>
      <c r="AD255" t="n">
        <v>258.366</v>
      </c>
      <c r="AE255" t="n">
        <v>0.03</v>
      </c>
      <c r="AF255" t="n">
        <v>872</v>
      </c>
      <c r="AG255" t="n">
        <v>1389</v>
      </c>
      <c r="AH255" t="n">
        <v>2608</v>
      </c>
      <c r="AI255" t="n">
        <v>3806</v>
      </c>
    </row>
    <row r="256" spans="1:39">
      <c r="B256" t="n">
        <v>34</v>
      </c>
      <c r="C256" t="n">
        <v>34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0.00339</v>
      </c>
      <c r="Q256" t="n">
        <v>0.00291</v>
      </c>
      <c r="R256" t="n">
        <v>0.00575</v>
      </c>
      <c r="S256" t="n">
        <v>0.00194</v>
      </c>
      <c r="T256" t="n">
        <v>0.00194</v>
      </c>
      <c r="U256" t="n">
        <v>0.00194</v>
      </c>
      <c r="V256" t="n">
        <v>0.00291</v>
      </c>
      <c r="W256" t="n">
        <v>0.00531</v>
      </c>
      <c r="X256" t="n">
        <v>0.00531</v>
      </c>
      <c r="Y256" t="n">
        <v>0.00194</v>
      </c>
      <c r="Z256" t="n">
        <v>0.00194</v>
      </c>
      <c r="AA256" t="n">
        <v>0.00194</v>
      </c>
      <c r="AB256" t="n">
        <v>0.6224757845332312</v>
      </c>
      <c r="AC256" t="n">
        <v>8.335411532414316</v>
      </c>
      <c r="AD256" t="n">
        <v>258.366</v>
      </c>
      <c r="AE256" t="n">
        <v>0.035</v>
      </c>
      <c r="AF256" t="n">
        <v>804</v>
      </c>
      <c r="AG256" t="n">
        <v>1298</v>
      </c>
      <c r="AH256" t="n">
        <v>2325</v>
      </c>
      <c r="AI256" t="n">
        <v>3287</v>
      </c>
    </row>
    <row r="257" spans="1:39">
      <c r="B257" t="n">
        <v>34</v>
      </c>
      <c r="C257" t="n">
        <v>34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0.00339</v>
      </c>
      <c r="Q257" t="n">
        <v>0.00291</v>
      </c>
      <c r="R257" t="n">
        <v>0.00575</v>
      </c>
      <c r="S257" t="n">
        <v>0.00194</v>
      </c>
      <c r="T257" t="n">
        <v>0.00194</v>
      </c>
      <c r="U257" t="n">
        <v>0.00194</v>
      </c>
      <c r="V257" t="n">
        <v>0.00291</v>
      </c>
      <c r="W257" t="n">
        <v>0.00531</v>
      </c>
      <c r="X257" t="n">
        <v>0.00531</v>
      </c>
      <c r="Y257" t="n">
        <v>0.00194</v>
      </c>
      <c r="Z257" t="n">
        <v>0.00194</v>
      </c>
      <c r="AA257" t="n">
        <v>0.00194</v>
      </c>
      <c r="AB257" t="n">
        <v>0.6224757845332312</v>
      </c>
      <c r="AC257" t="n">
        <v>8.335411532414316</v>
      </c>
      <c r="AD257" t="n">
        <v>258.366</v>
      </c>
      <c r="AE257" t="n">
        <v>0.04</v>
      </c>
      <c r="AF257" t="n">
        <v>743</v>
      </c>
      <c r="AG257" t="n">
        <v>1216</v>
      </c>
      <c r="AH257" t="n">
        <v>2102</v>
      </c>
      <c r="AI257" t="n">
        <v>2895</v>
      </c>
    </row>
    <row r="258" spans="1:39">
      <c r="B258" t="n">
        <v>34</v>
      </c>
      <c r="C258" t="n">
        <v>34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0.00339</v>
      </c>
      <c r="Q258" t="n">
        <v>0.00291</v>
      </c>
      <c r="R258" t="n">
        <v>0.00575</v>
      </c>
      <c r="S258" t="n">
        <v>0.00194</v>
      </c>
      <c r="T258" t="n">
        <v>0.00194</v>
      </c>
      <c r="U258" t="n">
        <v>0.00194</v>
      </c>
      <c r="V258" t="n">
        <v>0.00291</v>
      </c>
      <c r="W258" t="n">
        <v>0.00531</v>
      </c>
      <c r="X258" t="n">
        <v>0.00531</v>
      </c>
      <c r="Y258" t="n">
        <v>0.00194</v>
      </c>
      <c r="Z258" t="n">
        <v>0.00194</v>
      </c>
      <c r="AA258" t="n">
        <v>0.00194</v>
      </c>
      <c r="AB258" t="n">
        <v>0.6224757845332312</v>
      </c>
      <c r="AC258" t="n">
        <v>8.335411532414316</v>
      </c>
      <c r="AD258" t="n">
        <v>258.366</v>
      </c>
      <c r="AE258" t="n">
        <v>0.045</v>
      </c>
      <c r="AF258" t="n">
        <v>689</v>
      </c>
      <c r="AG258" t="n">
        <v>1141</v>
      </c>
      <c r="AH258" t="n">
        <v>1920</v>
      </c>
      <c r="AI258" t="n">
        <v>2589</v>
      </c>
    </row>
    <row r="259" spans="1:39">
      <c r="B259" t="n">
        <v>34</v>
      </c>
      <c r="C259" t="n">
        <v>34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0.00339</v>
      </c>
      <c r="Q259" t="n">
        <v>0.00291</v>
      </c>
      <c r="R259" t="n">
        <v>0.00575</v>
      </c>
      <c r="S259" t="n">
        <v>0.00194</v>
      </c>
      <c r="T259" t="n">
        <v>0.00194</v>
      </c>
      <c r="U259" t="n">
        <v>0.00194</v>
      </c>
      <c r="V259" t="n">
        <v>0.00291</v>
      </c>
      <c r="W259" t="n">
        <v>0.00531</v>
      </c>
      <c r="X259" t="n">
        <v>0.00531</v>
      </c>
      <c r="Y259" t="n">
        <v>0.00194</v>
      </c>
      <c r="Z259" t="n">
        <v>0.00194</v>
      </c>
      <c r="AA259" t="n">
        <v>0.00194</v>
      </c>
      <c r="AB259" t="n">
        <v>0.6224757845332312</v>
      </c>
      <c r="AC259" t="n">
        <v>8.335411532414316</v>
      </c>
      <c r="AD259" t="n">
        <v>258.366</v>
      </c>
      <c r="AE259" t="n">
        <v>0.05</v>
      </c>
      <c r="AF259" t="n">
        <v>641</v>
      </c>
      <c r="AG259" t="n">
        <v>1073</v>
      </c>
      <c r="AH259" t="n">
        <v>1767</v>
      </c>
      <c r="AI259" t="n">
        <v>2341</v>
      </c>
    </row>
    <row r="260" spans="1:39">
      <c r="B260" t="n">
        <v>34</v>
      </c>
      <c r="C260" t="n">
        <v>34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0.00339</v>
      </c>
      <c r="Q260" t="n">
        <v>0.00291</v>
      </c>
      <c r="R260" t="n">
        <v>0.00575</v>
      </c>
      <c r="S260" t="n">
        <v>0.00194</v>
      </c>
      <c r="T260" t="n">
        <v>0.00194</v>
      </c>
      <c r="U260" t="n">
        <v>0.00194</v>
      </c>
      <c r="V260" t="n">
        <v>0.00291</v>
      </c>
      <c r="W260" t="n">
        <v>0.00531</v>
      </c>
      <c r="X260" t="n">
        <v>0.00531</v>
      </c>
      <c r="Y260" t="n">
        <v>0.00194</v>
      </c>
      <c r="Z260" t="n">
        <v>0.00194</v>
      </c>
      <c r="AA260" t="n">
        <v>0.00194</v>
      </c>
      <c r="AB260" t="n">
        <v>0.6224757845332312</v>
      </c>
      <c r="AC260" t="n">
        <v>8.335411532414316</v>
      </c>
      <c r="AD260" t="n">
        <v>258.366</v>
      </c>
      <c r="AE260" t="n">
        <v>0.055</v>
      </c>
      <c r="AF260" t="n">
        <v>599</v>
      </c>
      <c r="AG260" t="n">
        <v>1011</v>
      </c>
      <c r="AH260" t="n">
        <v>1637</v>
      </c>
      <c r="AI260" t="n">
        <v>2138</v>
      </c>
    </row>
    <row r="261" spans="1:39">
      <c r="B261" t="n">
        <v>34</v>
      </c>
      <c r="C261" t="n">
        <v>34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0.00339</v>
      </c>
      <c r="Q261" t="n">
        <v>0.00291</v>
      </c>
      <c r="R261" t="n">
        <v>0.00575</v>
      </c>
      <c r="S261" t="n">
        <v>0.00194</v>
      </c>
      <c r="T261" t="n">
        <v>0.00194</v>
      </c>
      <c r="U261" t="n">
        <v>0.00194</v>
      </c>
      <c r="V261" t="n">
        <v>0.00291</v>
      </c>
      <c r="W261" t="n">
        <v>0.00531</v>
      </c>
      <c r="X261" t="n">
        <v>0.00531</v>
      </c>
      <c r="Y261" t="n">
        <v>0.00194</v>
      </c>
      <c r="Z261" t="n">
        <v>0.00194</v>
      </c>
      <c r="AA261" t="n">
        <v>0.00194</v>
      </c>
      <c r="AB261" t="n">
        <v>0.6224757845332312</v>
      </c>
      <c r="AC261" t="n">
        <v>8.335411532414316</v>
      </c>
      <c r="AD261" t="n">
        <v>258.366</v>
      </c>
      <c r="AE261" t="n">
        <v>0.06</v>
      </c>
      <c r="AF261" t="n">
        <v>560</v>
      </c>
      <c r="AG261" t="n">
        <v>955</v>
      </c>
      <c r="AH261" t="n">
        <v>1525</v>
      </c>
      <c r="AI261" t="n">
        <v>1966</v>
      </c>
    </row>
    <row r="262" spans="1:39">
      <c r="B262" t="n">
        <v>34</v>
      </c>
      <c r="C262" t="n">
        <v>34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0.00339</v>
      </c>
      <c r="Q262" t="n">
        <v>0.00291</v>
      </c>
      <c r="R262" t="n">
        <v>0.00575</v>
      </c>
      <c r="S262" t="n">
        <v>0.00194</v>
      </c>
      <c r="T262" t="n">
        <v>0.00194</v>
      </c>
      <c r="U262" t="n">
        <v>0.00194</v>
      </c>
      <c r="V262" t="n">
        <v>0.00291</v>
      </c>
      <c r="W262" t="n">
        <v>0.00531</v>
      </c>
      <c r="X262" t="n">
        <v>0.00531</v>
      </c>
      <c r="Y262" t="n">
        <v>0.00194</v>
      </c>
      <c r="Z262" t="n">
        <v>0.00194</v>
      </c>
      <c r="AA262" t="n">
        <v>0.00194</v>
      </c>
      <c r="AB262" t="n">
        <v>0.6224757845332312</v>
      </c>
      <c r="AC262" t="n">
        <v>8.335411532414316</v>
      </c>
      <c r="AD262" t="n">
        <v>258.366</v>
      </c>
      <c r="AE262" t="n">
        <v>0.065</v>
      </c>
      <c r="AF262" t="n">
        <v>526</v>
      </c>
      <c r="AG262" t="n">
        <v>903</v>
      </c>
      <c r="AH262" t="n">
        <v>1427</v>
      </c>
      <c r="AI262" t="n">
        <v>1820</v>
      </c>
    </row>
    <row r="263" spans="1:39">
      <c r="B263" t="n">
        <v>34</v>
      </c>
      <c r="C263" t="n">
        <v>34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0.00339</v>
      </c>
      <c r="Q263" t="n">
        <v>0.00291</v>
      </c>
      <c r="R263" t="n">
        <v>0.00575</v>
      </c>
      <c r="S263" t="n">
        <v>0.00194</v>
      </c>
      <c r="T263" t="n">
        <v>0.00194</v>
      </c>
      <c r="U263" t="n">
        <v>0.00194</v>
      </c>
      <c r="V263" t="n">
        <v>0.00291</v>
      </c>
      <c r="W263" t="n">
        <v>0.00531</v>
      </c>
      <c r="X263" t="n">
        <v>0.00531</v>
      </c>
      <c r="Y263" t="n">
        <v>0.00194</v>
      </c>
      <c r="Z263" t="n">
        <v>0.00194</v>
      </c>
      <c r="AA263" t="n">
        <v>0.00194</v>
      </c>
      <c r="AB263" t="n">
        <v>0.6224757845332312</v>
      </c>
      <c r="AC263" t="n">
        <v>8.335411532414316</v>
      </c>
      <c r="AD263" t="n">
        <v>258.366</v>
      </c>
      <c r="AE263" t="n">
        <v>0.07000000000000001</v>
      </c>
      <c r="AF263" t="n">
        <v>495</v>
      </c>
      <c r="AG263" t="n">
        <v>855</v>
      </c>
      <c r="AH263" t="n">
        <v>1341</v>
      </c>
      <c r="AI263" t="n">
        <v>1695</v>
      </c>
    </row>
    <row r="264" spans="1:39">
      <c r="B264" t="n">
        <v>34</v>
      </c>
      <c r="C264" t="n">
        <v>34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0.00335</v>
      </c>
      <c r="Q264" t="n">
        <v>0.00291</v>
      </c>
      <c r="R264" t="n">
        <v>0.00568</v>
      </c>
      <c r="S264" t="n">
        <v>0.00194</v>
      </c>
      <c r="T264" t="n">
        <v>0.00194</v>
      </c>
      <c r="U264" t="n">
        <v>0.00194</v>
      </c>
      <c r="V264" t="n">
        <v>0.00291</v>
      </c>
      <c r="W264" t="n">
        <v>0.00525</v>
      </c>
      <c r="X264" t="n">
        <v>0.00525</v>
      </c>
      <c r="Y264" t="n">
        <v>0.00194</v>
      </c>
      <c r="Z264" t="n">
        <v>0.00194</v>
      </c>
      <c r="AA264" t="n">
        <v>0.00194</v>
      </c>
      <c r="AB264" t="n">
        <v>0.6233794494797715</v>
      </c>
      <c r="AC264" t="n">
        <v>8.341459709413515</v>
      </c>
      <c r="AD264" t="n">
        <v>258.366</v>
      </c>
      <c r="AE264" t="n">
        <v>0.03</v>
      </c>
      <c r="AF264" t="n">
        <v>872</v>
      </c>
      <c r="AG264" t="n">
        <v>1389</v>
      </c>
      <c r="AH264" t="n">
        <v>2608</v>
      </c>
      <c r="AI264" t="n">
        <v>3806</v>
      </c>
    </row>
    <row r="265" spans="1:39">
      <c r="B265" t="n">
        <v>34</v>
      </c>
      <c r="C265" t="n">
        <v>34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0.00335</v>
      </c>
      <c r="Q265" t="n">
        <v>0.00291</v>
      </c>
      <c r="R265" t="n">
        <v>0.00568</v>
      </c>
      <c r="S265" t="n">
        <v>0.00194</v>
      </c>
      <c r="T265" t="n">
        <v>0.00194</v>
      </c>
      <c r="U265" t="n">
        <v>0.00194</v>
      </c>
      <c r="V265" t="n">
        <v>0.00291</v>
      </c>
      <c r="W265" t="n">
        <v>0.00525</v>
      </c>
      <c r="X265" t="n">
        <v>0.00525</v>
      </c>
      <c r="Y265" t="n">
        <v>0.00194</v>
      </c>
      <c r="Z265" t="n">
        <v>0.00194</v>
      </c>
      <c r="AA265" t="n">
        <v>0.00194</v>
      </c>
      <c r="AB265" t="n">
        <v>0.6233794494797715</v>
      </c>
      <c r="AC265" t="n">
        <v>8.341459709413515</v>
      </c>
      <c r="AD265" t="n">
        <v>258.366</v>
      </c>
      <c r="AE265" t="n">
        <v>0.035</v>
      </c>
      <c r="AF265" t="n">
        <v>804</v>
      </c>
      <c r="AG265" t="n">
        <v>1298</v>
      </c>
      <c r="AH265" t="n">
        <v>2325</v>
      </c>
      <c r="AI265" t="n">
        <v>3287</v>
      </c>
    </row>
    <row r="266" spans="1:39">
      <c r="B266" t="n">
        <v>34</v>
      </c>
      <c r="C266" t="n">
        <v>34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0.00335</v>
      </c>
      <c r="Q266" t="n">
        <v>0.00291</v>
      </c>
      <c r="R266" t="n">
        <v>0.00568</v>
      </c>
      <c r="S266" t="n">
        <v>0.00194</v>
      </c>
      <c r="T266" t="n">
        <v>0.00194</v>
      </c>
      <c r="U266" t="n">
        <v>0.00194</v>
      </c>
      <c r="V266" t="n">
        <v>0.00291</v>
      </c>
      <c r="W266" t="n">
        <v>0.00525</v>
      </c>
      <c r="X266" t="n">
        <v>0.00525</v>
      </c>
      <c r="Y266" t="n">
        <v>0.00194</v>
      </c>
      <c r="Z266" t="n">
        <v>0.00194</v>
      </c>
      <c r="AA266" t="n">
        <v>0.00194</v>
      </c>
      <c r="AB266" t="n">
        <v>0.6233794494797715</v>
      </c>
      <c r="AC266" t="n">
        <v>8.341459709413515</v>
      </c>
      <c r="AD266" t="n">
        <v>258.366</v>
      </c>
      <c r="AE266" t="n">
        <v>0.04</v>
      </c>
      <c r="AF266" t="n">
        <v>743</v>
      </c>
      <c r="AG266" t="n">
        <v>1216</v>
      </c>
      <c r="AH266" t="n">
        <v>2102</v>
      </c>
      <c r="AI266" t="n">
        <v>2895</v>
      </c>
    </row>
    <row r="267" spans="1:39">
      <c r="B267" t="n">
        <v>34</v>
      </c>
      <c r="C267" t="n">
        <v>34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0.00335</v>
      </c>
      <c r="Q267" t="n">
        <v>0.00291</v>
      </c>
      <c r="R267" t="n">
        <v>0.00568</v>
      </c>
      <c r="S267" t="n">
        <v>0.00194</v>
      </c>
      <c r="T267" t="n">
        <v>0.00194</v>
      </c>
      <c r="U267" t="n">
        <v>0.00194</v>
      </c>
      <c r="V267" t="n">
        <v>0.00291</v>
      </c>
      <c r="W267" t="n">
        <v>0.00525</v>
      </c>
      <c r="X267" t="n">
        <v>0.00525</v>
      </c>
      <c r="Y267" t="n">
        <v>0.00194</v>
      </c>
      <c r="Z267" t="n">
        <v>0.00194</v>
      </c>
      <c r="AA267" t="n">
        <v>0.00194</v>
      </c>
      <c r="AB267" t="n">
        <v>0.6233794494797715</v>
      </c>
      <c r="AC267" t="n">
        <v>8.341459709413515</v>
      </c>
      <c r="AD267" t="n">
        <v>258.366</v>
      </c>
      <c r="AE267" t="n">
        <v>0.045</v>
      </c>
      <c r="AF267" t="n">
        <v>689</v>
      </c>
      <c r="AG267" t="n">
        <v>1141</v>
      </c>
      <c r="AH267" t="n">
        <v>1920</v>
      </c>
      <c r="AI267" t="n">
        <v>2589</v>
      </c>
    </row>
    <row r="268" spans="1:39">
      <c r="B268" t="n">
        <v>34</v>
      </c>
      <c r="C268" t="n">
        <v>34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0.00335</v>
      </c>
      <c r="Q268" t="n">
        <v>0.00291</v>
      </c>
      <c r="R268" t="n">
        <v>0.00568</v>
      </c>
      <c r="S268" t="n">
        <v>0.00194</v>
      </c>
      <c r="T268" t="n">
        <v>0.00194</v>
      </c>
      <c r="U268" t="n">
        <v>0.00194</v>
      </c>
      <c r="V268" t="n">
        <v>0.00291</v>
      </c>
      <c r="W268" t="n">
        <v>0.00525</v>
      </c>
      <c r="X268" t="n">
        <v>0.00525</v>
      </c>
      <c r="Y268" t="n">
        <v>0.00194</v>
      </c>
      <c r="Z268" t="n">
        <v>0.00194</v>
      </c>
      <c r="AA268" t="n">
        <v>0.00194</v>
      </c>
      <c r="AB268" t="n">
        <v>0.6233794494797715</v>
      </c>
      <c r="AC268" t="n">
        <v>8.341459709413515</v>
      </c>
      <c r="AD268" t="n">
        <v>258.366</v>
      </c>
      <c r="AE268" t="n">
        <v>0.05</v>
      </c>
      <c r="AF268" t="n">
        <v>641</v>
      </c>
      <c r="AG268" t="n">
        <v>1073</v>
      </c>
      <c r="AH268" t="n">
        <v>1767</v>
      </c>
      <c r="AI268" t="n">
        <v>2341</v>
      </c>
    </row>
    <row r="269" spans="1:39">
      <c r="B269" t="n">
        <v>34</v>
      </c>
      <c r="C269" t="n">
        <v>34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0.00335</v>
      </c>
      <c r="Q269" t="n">
        <v>0.00291</v>
      </c>
      <c r="R269" t="n">
        <v>0.00568</v>
      </c>
      <c r="S269" t="n">
        <v>0.00194</v>
      </c>
      <c r="T269" t="n">
        <v>0.00194</v>
      </c>
      <c r="U269" t="n">
        <v>0.00194</v>
      </c>
      <c r="V269" t="n">
        <v>0.00291</v>
      </c>
      <c r="W269" t="n">
        <v>0.00525</v>
      </c>
      <c r="X269" t="n">
        <v>0.00525</v>
      </c>
      <c r="Y269" t="n">
        <v>0.00194</v>
      </c>
      <c r="Z269" t="n">
        <v>0.00194</v>
      </c>
      <c r="AA269" t="n">
        <v>0.00194</v>
      </c>
      <c r="AB269" t="n">
        <v>0.6233794494797715</v>
      </c>
      <c r="AC269" t="n">
        <v>8.341459709413515</v>
      </c>
      <c r="AD269" t="n">
        <v>258.366</v>
      </c>
      <c r="AE269" t="n">
        <v>0.055</v>
      </c>
      <c r="AF269" t="n">
        <v>599</v>
      </c>
      <c r="AG269" t="n">
        <v>1011</v>
      </c>
      <c r="AH269" t="n">
        <v>1637</v>
      </c>
      <c r="AI269" t="n">
        <v>2138</v>
      </c>
    </row>
    <row r="270" spans="1:39">
      <c r="B270" t="n">
        <v>34</v>
      </c>
      <c r="C270" t="n">
        <v>34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0.00335</v>
      </c>
      <c r="Q270" t="n">
        <v>0.00291</v>
      </c>
      <c r="R270" t="n">
        <v>0.00568</v>
      </c>
      <c r="S270" t="n">
        <v>0.00194</v>
      </c>
      <c r="T270" t="n">
        <v>0.00194</v>
      </c>
      <c r="U270" t="n">
        <v>0.00194</v>
      </c>
      <c r="V270" t="n">
        <v>0.00291</v>
      </c>
      <c r="W270" t="n">
        <v>0.00525</v>
      </c>
      <c r="X270" t="n">
        <v>0.00525</v>
      </c>
      <c r="Y270" t="n">
        <v>0.00194</v>
      </c>
      <c r="Z270" t="n">
        <v>0.00194</v>
      </c>
      <c r="AA270" t="n">
        <v>0.00194</v>
      </c>
      <c r="AB270" t="n">
        <v>0.6233794494797715</v>
      </c>
      <c r="AC270" t="n">
        <v>8.341459709413515</v>
      </c>
      <c r="AD270" t="n">
        <v>258.366</v>
      </c>
      <c r="AE270" t="n">
        <v>0.06</v>
      </c>
      <c r="AF270" t="n">
        <v>560</v>
      </c>
      <c r="AG270" t="n">
        <v>955</v>
      </c>
      <c r="AH270" t="n">
        <v>1525</v>
      </c>
      <c r="AI270" t="n">
        <v>1966</v>
      </c>
    </row>
    <row r="271" spans="1:39">
      <c r="B271" t="n">
        <v>34</v>
      </c>
      <c r="C271" t="n">
        <v>34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0.00335</v>
      </c>
      <c r="Q271" t="n">
        <v>0.00291</v>
      </c>
      <c r="R271" t="n">
        <v>0.00568</v>
      </c>
      <c r="S271" t="n">
        <v>0.00194</v>
      </c>
      <c r="T271" t="n">
        <v>0.00194</v>
      </c>
      <c r="U271" t="n">
        <v>0.00194</v>
      </c>
      <c r="V271" t="n">
        <v>0.00291</v>
      </c>
      <c r="W271" t="n">
        <v>0.00525</v>
      </c>
      <c r="X271" t="n">
        <v>0.00525</v>
      </c>
      <c r="Y271" t="n">
        <v>0.00194</v>
      </c>
      <c r="Z271" t="n">
        <v>0.00194</v>
      </c>
      <c r="AA271" t="n">
        <v>0.00194</v>
      </c>
      <c r="AB271" t="n">
        <v>0.6233794494797715</v>
      </c>
      <c r="AC271" t="n">
        <v>8.341459709413515</v>
      </c>
      <c r="AD271" t="n">
        <v>258.366</v>
      </c>
      <c r="AE271" t="n">
        <v>0.065</v>
      </c>
      <c r="AF271" t="n">
        <v>526</v>
      </c>
      <c r="AG271" t="n">
        <v>903</v>
      </c>
      <c r="AH271" t="n">
        <v>1427</v>
      </c>
      <c r="AI271" t="n">
        <v>1820</v>
      </c>
    </row>
    <row r="272" spans="1:39">
      <c r="B272" t="n">
        <v>34</v>
      </c>
      <c r="C272" t="n">
        <v>34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0.00335</v>
      </c>
      <c r="Q272" t="n">
        <v>0.00291</v>
      </c>
      <c r="R272" t="n">
        <v>0.00568</v>
      </c>
      <c r="S272" t="n">
        <v>0.00194</v>
      </c>
      <c r="T272" t="n">
        <v>0.00194</v>
      </c>
      <c r="U272" t="n">
        <v>0.00194</v>
      </c>
      <c r="V272" t="n">
        <v>0.00291</v>
      </c>
      <c r="W272" t="n">
        <v>0.00525</v>
      </c>
      <c r="X272" t="n">
        <v>0.00525</v>
      </c>
      <c r="Y272" t="n">
        <v>0.00194</v>
      </c>
      <c r="Z272" t="n">
        <v>0.00194</v>
      </c>
      <c r="AA272" t="n">
        <v>0.00194</v>
      </c>
      <c r="AB272" t="n">
        <v>0.6233794494797715</v>
      </c>
      <c r="AC272" t="n">
        <v>8.341459709413515</v>
      </c>
      <c r="AD272" t="n">
        <v>258.366</v>
      </c>
      <c r="AE272" t="n">
        <v>0.07000000000000001</v>
      </c>
      <c r="AF272" t="n">
        <v>495</v>
      </c>
      <c r="AG272" t="n">
        <v>855</v>
      </c>
      <c r="AH272" t="n">
        <v>1341</v>
      </c>
      <c r="AI272" t="n">
        <v>1695</v>
      </c>
    </row>
    <row r="273" spans="1:39">
      <c r="B273" t="n">
        <v>34</v>
      </c>
      <c r="C273" t="n">
        <v>34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0.00321</v>
      </c>
      <c r="Q273" t="n">
        <v>0.0029</v>
      </c>
      <c r="R273" t="n">
        <v>0.00543</v>
      </c>
      <c r="S273" t="n">
        <v>0.00193</v>
      </c>
      <c r="T273" t="n">
        <v>0.00193</v>
      </c>
      <c r="U273" t="n">
        <v>0.00193</v>
      </c>
      <c r="V273" t="n">
        <v>0.0029</v>
      </c>
      <c r="W273" t="n">
        <v>0.00504</v>
      </c>
      <c r="X273" t="n">
        <v>0.00504</v>
      </c>
      <c r="Y273" t="n">
        <v>0.00193</v>
      </c>
      <c r="Z273" t="n">
        <v>0.00193</v>
      </c>
      <c r="AA273" t="n">
        <v>0.00193</v>
      </c>
      <c r="AB273" t="n">
        <v>0.6274013051722745</v>
      </c>
      <c r="AC273" t="n">
        <v>8.02769694218193</v>
      </c>
      <c r="AD273" t="n">
        <v>272.816</v>
      </c>
      <c r="AE273" t="n">
        <v>0.03</v>
      </c>
      <c r="AF273" t="n">
        <v>868</v>
      </c>
      <c r="AG273" t="n">
        <v>1377</v>
      </c>
      <c r="AH273" t="n">
        <v>2894</v>
      </c>
      <c r="AI273" t="n">
        <v>3952</v>
      </c>
    </row>
    <row r="274" spans="1:39">
      <c r="B274" t="n">
        <v>34</v>
      </c>
      <c r="C274" t="n">
        <v>34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0.00321</v>
      </c>
      <c r="Q274" t="n">
        <v>0.0029</v>
      </c>
      <c r="R274" t="n">
        <v>0.00543</v>
      </c>
      <c r="S274" t="n">
        <v>0.00193</v>
      </c>
      <c r="T274" t="n">
        <v>0.00193</v>
      </c>
      <c r="U274" t="n">
        <v>0.00193</v>
      </c>
      <c r="V274" t="n">
        <v>0.0029</v>
      </c>
      <c r="W274" t="n">
        <v>0.00504</v>
      </c>
      <c r="X274" t="n">
        <v>0.00504</v>
      </c>
      <c r="Y274" t="n">
        <v>0.00193</v>
      </c>
      <c r="Z274" t="n">
        <v>0.00193</v>
      </c>
      <c r="AA274" t="n">
        <v>0.00193</v>
      </c>
      <c r="AB274" t="n">
        <v>0.6274013051722745</v>
      </c>
      <c r="AC274" t="n">
        <v>8.02769694218193</v>
      </c>
      <c r="AD274" t="n">
        <v>272.816</v>
      </c>
      <c r="AE274" t="n">
        <v>0.035</v>
      </c>
      <c r="AF274" t="n">
        <v>801</v>
      </c>
      <c r="AG274" t="n">
        <v>1290</v>
      </c>
      <c r="AH274" t="n">
        <v>2546</v>
      </c>
      <c r="AI274" t="n">
        <v>3390</v>
      </c>
    </row>
    <row r="275" spans="1:39">
      <c r="B275" t="n">
        <v>34</v>
      </c>
      <c r="C275" t="n">
        <v>34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0.00321</v>
      </c>
      <c r="Q275" t="n">
        <v>0.0029</v>
      </c>
      <c r="R275" t="n">
        <v>0.00543</v>
      </c>
      <c r="S275" t="n">
        <v>0.00193</v>
      </c>
      <c r="T275" t="n">
        <v>0.00193</v>
      </c>
      <c r="U275" t="n">
        <v>0.00193</v>
      </c>
      <c r="V275" t="n">
        <v>0.0029</v>
      </c>
      <c r="W275" t="n">
        <v>0.00504</v>
      </c>
      <c r="X275" t="n">
        <v>0.00504</v>
      </c>
      <c r="Y275" t="n">
        <v>0.00193</v>
      </c>
      <c r="Z275" t="n">
        <v>0.00193</v>
      </c>
      <c r="AA275" t="n">
        <v>0.00193</v>
      </c>
      <c r="AB275" t="n">
        <v>0.6274013051722745</v>
      </c>
      <c r="AC275" t="n">
        <v>8.02769694218193</v>
      </c>
      <c r="AD275" t="n">
        <v>272.816</v>
      </c>
      <c r="AE275" t="n">
        <v>0.04</v>
      </c>
      <c r="AF275" t="n">
        <v>742</v>
      </c>
      <c r="AG275" t="n">
        <v>1210</v>
      </c>
      <c r="AH275" t="n">
        <v>2277</v>
      </c>
      <c r="AI275" t="n">
        <v>2968</v>
      </c>
    </row>
    <row r="276" spans="1:39">
      <c r="B276" t="n">
        <v>34</v>
      </c>
      <c r="C276" t="n">
        <v>34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0.00321</v>
      </c>
      <c r="Q276" t="n">
        <v>0.0029</v>
      </c>
      <c r="R276" t="n">
        <v>0.00543</v>
      </c>
      <c r="S276" t="n">
        <v>0.00193</v>
      </c>
      <c r="T276" t="n">
        <v>0.00193</v>
      </c>
      <c r="U276" t="n">
        <v>0.00193</v>
      </c>
      <c r="V276" t="n">
        <v>0.0029</v>
      </c>
      <c r="W276" t="n">
        <v>0.00504</v>
      </c>
      <c r="X276" t="n">
        <v>0.00504</v>
      </c>
      <c r="Y276" t="n">
        <v>0.00193</v>
      </c>
      <c r="Z276" t="n">
        <v>0.00193</v>
      </c>
      <c r="AA276" t="n">
        <v>0.00193</v>
      </c>
      <c r="AB276" t="n">
        <v>0.6274013051722745</v>
      </c>
      <c r="AC276" t="n">
        <v>8.02769694218193</v>
      </c>
      <c r="AD276" t="n">
        <v>272.816</v>
      </c>
      <c r="AE276" t="n">
        <v>0.045</v>
      </c>
      <c r="AF276" t="n">
        <v>690</v>
      </c>
      <c r="AG276" t="n">
        <v>1138</v>
      </c>
      <c r="AH276" t="n">
        <v>2061</v>
      </c>
      <c r="AI276" t="n">
        <v>2640</v>
      </c>
    </row>
    <row r="277" spans="1:39">
      <c r="B277" t="n">
        <v>34</v>
      </c>
      <c r="C277" t="n">
        <v>34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0.00321</v>
      </c>
      <c r="Q277" t="n">
        <v>0.0029</v>
      </c>
      <c r="R277" t="n">
        <v>0.00543</v>
      </c>
      <c r="S277" t="n">
        <v>0.00193</v>
      </c>
      <c r="T277" t="n">
        <v>0.00193</v>
      </c>
      <c r="U277" t="n">
        <v>0.00193</v>
      </c>
      <c r="V277" t="n">
        <v>0.0029</v>
      </c>
      <c r="W277" t="n">
        <v>0.00504</v>
      </c>
      <c r="X277" t="n">
        <v>0.00504</v>
      </c>
      <c r="Y277" t="n">
        <v>0.00193</v>
      </c>
      <c r="Z277" t="n">
        <v>0.00193</v>
      </c>
      <c r="AA277" t="n">
        <v>0.00193</v>
      </c>
      <c r="AB277" t="n">
        <v>0.6274013051722745</v>
      </c>
      <c r="AC277" t="n">
        <v>8.02769694218193</v>
      </c>
      <c r="AD277" t="n">
        <v>272.816</v>
      </c>
      <c r="AE277" t="n">
        <v>0.05</v>
      </c>
      <c r="AF277" t="n">
        <v>643</v>
      </c>
      <c r="AG277" t="n">
        <v>1072</v>
      </c>
      <c r="AH277" t="n">
        <v>1884</v>
      </c>
      <c r="AI277" t="n">
        <v>2377</v>
      </c>
    </row>
    <row r="278" spans="1:39">
      <c r="B278" t="n">
        <v>34</v>
      </c>
      <c r="C278" t="n">
        <v>34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0.00321</v>
      </c>
      <c r="Q278" t="n">
        <v>0.0029</v>
      </c>
      <c r="R278" t="n">
        <v>0.00543</v>
      </c>
      <c r="S278" t="n">
        <v>0.00193</v>
      </c>
      <c r="T278" t="n">
        <v>0.00193</v>
      </c>
      <c r="U278" t="n">
        <v>0.00193</v>
      </c>
      <c r="V278" t="n">
        <v>0.0029</v>
      </c>
      <c r="W278" t="n">
        <v>0.00504</v>
      </c>
      <c r="X278" t="n">
        <v>0.00504</v>
      </c>
      <c r="Y278" t="n">
        <v>0.00193</v>
      </c>
      <c r="Z278" t="n">
        <v>0.00193</v>
      </c>
      <c r="AA278" t="n">
        <v>0.00193</v>
      </c>
      <c r="AB278" t="n">
        <v>0.6274013051722745</v>
      </c>
      <c r="AC278" t="n">
        <v>8.02769694218193</v>
      </c>
      <c r="AD278" t="n">
        <v>272.816</v>
      </c>
      <c r="AE278" t="n">
        <v>0.055</v>
      </c>
      <c r="AF278" t="n">
        <v>601</v>
      </c>
      <c r="AG278" t="n">
        <v>1011</v>
      </c>
      <c r="AH278" t="n">
        <v>1735</v>
      </c>
      <c r="AI278" t="n">
        <v>2161</v>
      </c>
    </row>
    <row r="279" spans="1:39">
      <c r="B279" t="n">
        <v>34</v>
      </c>
      <c r="C279" t="n">
        <v>34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0.00321</v>
      </c>
      <c r="Q279" t="n">
        <v>0.0029</v>
      </c>
      <c r="R279" t="n">
        <v>0.00543</v>
      </c>
      <c r="S279" t="n">
        <v>0.00193</v>
      </c>
      <c r="T279" t="n">
        <v>0.00193</v>
      </c>
      <c r="U279" t="n">
        <v>0.00193</v>
      </c>
      <c r="V279" t="n">
        <v>0.0029</v>
      </c>
      <c r="W279" t="n">
        <v>0.00504</v>
      </c>
      <c r="X279" t="n">
        <v>0.00504</v>
      </c>
      <c r="Y279" t="n">
        <v>0.00193</v>
      </c>
      <c r="Z279" t="n">
        <v>0.00193</v>
      </c>
      <c r="AA279" t="n">
        <v>0.00193</v>
      </c>
      <c r="AB279" t="n">
        <v>0.6274013051722745</v>
      </c>
      <c r="AC279" t="n">
        <v>8.02769694218193</v>
      </c>
      <c r="AD279" t="n">
        <v>272.816</v>
      </c>
      <c r="AE279" t="n">
        <v>0.06</v>
      </c>
      <c r="AF279" t="n">
        <v>563</v>
      </c>
      <c r="AG279" t="n">
        <v>956</v>
      </c>
      <c r="AH279" t="n">
        <v>1608</v>
      </c>
      <c r="AI279" t="n">
        <v>1981</v>
      </c>
    </row>
    <row r="280" spans="1:39">
      <c r="B280" t="n">
        <v>34</v>
      </c>
      <c r="C280" t="n">
        <v>34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0.00321</v>
      </c>
      <c r="Q280" t="n">
        <v>0.0029</v>
      </c>
      <c r="R280" t="n">
        <v>0.00543</v>
      </c>
      <c r="S280" t="n">
        <v>0.00193</v>
      </c>
      <c r="T280" t="n">
        <v>0.00193</v>
      </c>
      <c r="U280" t="n">
        <v>0.00193</v>
      </c>
      <c r="V280" t="n">
        <v>0.0029</v>
      </c>
      <c r="W280" t="n">
        <v>0.00504</v>
      </c>
      <c r="X280" t="n">
        <v>0.00504</v>
      </c>
      <c r="Y280" t="n">
        <v>0.00193</v>
      </c>
      <c r="Z280" t="n">
        <v>0.00193</v>
      </c>
      <c r="AA280" t="n">
        <v>0.00193</v>
      </c>
      <c r="AB280" t="n">
        <v>0.6274013051722745</v>
      </c>
      <c r="AC280" t="n">
        <v>8.02769694218193</v>
      </c>
      <c r="AD280" t="n">
        <v>272.816</v>
      </c>
      <c r="AE280" t="n">
        <v>0.065</v>
      </c>
      <c r="AF280" t="n">
        <v>529</v>
      </c>
      <c r="AG280" t="n">
        <v>905</v>
      </c>
      <c r="AH280" t="n">
        <v>1499</v>
      </c>
      <c r="AI280" t="n">
        <v>1830</v>
      </c>
    </row>
    <row r="281" spans="1:39">
      <c r="B281" t="n">
        <v>34</v>
      </c>
      <c r="C281" t="n">
        <v>34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0.00321</v>
      </c>
      <c r="Q281" t="n">
        <v>0.0029</v>
      </c>
      <c r="R281" t="n">
        <v>0.00543</v>
      </c>
      <c r="S281" t="n">
        <v>0.00193</v>
      </c>
      <c r="T281" t="n">
        <v>0.00193</v>
      </c>
      <c r="U281" t="n">
        <v>0.00193</v>
      </c>
      <c r="V281" t="n">
        <v>0.0029</v>
      </c>
      <c r="W281" t="n">
        <v>0.00504</v>
      </c>
      <c r="X281" t="n">
        <v>0.00504</v>
      </c>
      <c r="Y281" t="n">
        <v>0.00193</v>
      </c>
      <c r="Z281" t="n">
        <v>0.00193</v>
      </c>
      <c r="AA281" t="n">
        <v>0.00193</v>
      </c>
      <c r="AB281" t="n">
        <v>0.6274013051722745</v>
      </c>
      <c r="AC281" t="n">
        <v>8.02769694218193</v>
      </c>
      <c r="AD281" t="n">
        <v>272.816</v>
      </c>
      <c r="AE281" t="n">
        <v>0.07000000000000001</v>
      </c>
      <c r="AF281" t="n">
        <v>498</v>
      </c>
      <c r="AG281" t="n">
        <v>859</v>
      </c>
      <c r="AH281" t="n">
        <v>1403</v>
      </c>
      <c r="AI281" t="n">
        <v>1699</v>
      </c>
    </row>
    <row r="282" spans="1:39">
      <c r="B282" t="n">
        <v>34</v>
      </c>
      <c r="C282" t="n">
        <v>34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0.00316</v>
      </c>
      <c r="Q282" t="n">
        <v>0.0029</v>
      </c>
      <c r="R282" t="n">
        <v>0.00537</v>
      </c>
      <c r="S282" t="n">
        <v>0.00193</v>
      </c>
      <c r="T282" t="n">
        <v>0.00193</v>
      </c>
      <c r="U282" t="n">
        <v>0.00193</v>
      </c>
      <c r="V282" t="n">
        <v>0.0029</v>
      </c>
      <c r="W282" t="n">
        <v>0.00498</v>
      </c>
      <c r="X282" t="n">
        <v>0.00498</v>
      </c>
      <c r="Y282" t="n">
        <v>0.00193</v>
      </c>
      <c r="Z282" t="n">
        <v>0.00193</v>
      </c>
      <c r="AA282" t="n">
        <v>0.00193</v>
      </c>
      <c r="AB282" t="n">
        <v>0.6286557935931574</v>
      </c>
      <c r="AC282" t="n">
        <v>8.881583739265087</v>
      </c>
      <c r="AD282" t="n">
        <v>272.816</v>
      </c>
      <c r="AE282" t="n">
        <v>0.03</v>
      </c>
      <c r="AF282" t="n">
        <v>761</v>
      </c>
      <c r="AG282" t="n">
        <v>1219</v>
      </c>
      <c r="AH282" t="n">
        <v>1730</v>
      </c>
      <c r="AI282" t="n">
        <v>2998</v>
      </c>
    </row>
    <row r="283" spans="1:39">
      <c r="B283" t="n">
        <v>34</v>
      </c>
      <c r="C283" t="n">
        <v>34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0.00316</v>
      </c>
      <c r="Q283" t="n">
        <v>0.0029</v>
      </c>
      <c r="R283" t="n">
        <v>0.00537</v>
      </c>
      <c r="S283" t="n">
        <v>0.00193</v>
      </c>
      <c r="T283" t="n">
        <v>0.00193</v>
      </c>
      <c r="U283" t="n">
        <v>0.00193</v>
      </c>
      <c r="V283" t="n">
        <v>0.0029</v>
      </c>
      <c r="W283" t="n">
        <v>0.00498</v>
      </c>
      <c r="X283" t="n">
        <v>0.00498</v>
      </c>
      <c r="Y283" t="n">
        <v>0.00193</v>
      </c>
      <c r="Z283" t="n">
        <v>0.00193</v>
      </c>
      <c r="AA283" t="n">
        <v>0.00193</v>
      </c>
      <c r="AB283" t="n">
        <v>0.6286557935931574</v>
      </c>
      <c r="AC283" t="n">
        <v>8.881583739265087</v>
      </c>
      <c r="AD283" t="n">
        <v>272.816</v>
      </c>
      <c r="AE283" t="n">
        <v>0.035</v>
      </c>
      <c r="AF283" t="n">
        <v>699</v>
      </c>
      <c r="AG283" t="n">
        <v>1135</v>
      </c>
      <c r="AH283" t="n">
        <v>1602</v>
      </c>
      <c r="AI283" t="n">
        <v>2632</v>
      </c>
    </row>
    <row r="284" spans="1:39">
      <c r="B284" t="n">
        <v>34</v>
      </c>
      <c r="C284" t="n">
        <v>34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0.00316</v>
      </c>
      <c r="Q284" t="n">
        <v>0.0029</v>
      </c>
      <c r="R284" t="n">
        <v>0.00537</v>
      </c>
      <c r="S284" t="n">
        <v>0.00193</v>
      </c>
      <c r="T284" t="n">
        <v>0.00193</v>
      </c>
      <c r="U284" t="n">
        <v>0.00193</v>
      </c>
      <c r="V284" t="n">
        <v>0.0029</v>
      </c>
      <c r="W284" t="n">
        <v>0.00498</v>
      </c>
      <c r="X284" t="n">
        <v>0.00498</v>
      </c>
      <c r="Y284" t="n">
        <v>0.00193</v>
      </c>
      <c r="Z284" t="n">
        <v>0.00193</v>
      </c>
      <c r="AA284" t="n">
        <v>0.00193</v>
      </c>
      <c r="AB284" t="n">
        <v>0.6286557935931574</v>
      </c>
      <c r="AC284" t="n">
        <v>8.881583739265087</v>
      </c>
      <c r="AD284" t="n">
        <v>272.816</v>
      </c>
      <c r="AE284" t="n">
        <v>0.04</v>
      </c>
      <c r="AF284" t="n">
        <v>644</v>
      </c>
      <c r="AG284" t="n">
        <v>1060</v>
      </c>
      <c r="AH284" t="n">
        <v>1492</v>
      </c>
      <c r="AI284" t="n">
        <v>2351</v>
      </c>
    </row>
    <row r="285" spans="1:39">
      <c r="B285" t="n">
        <v>34</v>
      </c>
      <c r="C285" t="n">
        <v>34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0.00316</v>
      </c>
      <c r="Q285" t="n">
        <v>0.0029</v>
      </c>
      <c r="R285" t="n">
        <v>0.00537</v>
      </c>
      <c r="S285" t="n">
        <v>0.00193</v>
      </c>
      <c r="T285" t="n">
        <v>0.00193</v>
      </c>
      <c r="U285" t="n">
        <v>0.00193</v>
      </c>
      <c r="V285" t="n">
        <v>0.0029</v>
      </c>
      <c r="W285" t="n">
        <v>0.00498</v>
      </c>
      <c r="X285" t="n">
        <v>0.00498</v>
      </c>
      <c r="Y285" t="n">
        <v>0.00193</v>
      </c>
      <c r="Z285" t="n">
        <v>0.00193</v>
      </c>
      <c r="AA285" t="n">
        <v>0.00193</v>
      </c>
      <c r="AB285" t="n">
        <v>0.6286557935931574</v>
      </c>
      <c r="AC285" t="n">
        <v>8.881583739265087</v>
      </c>
      <c r="AD285" t="n">
        <v>272.816</v>
      </c>
      <c r="AE285" t="n">
        <v>0.045</v>
      </c>
      <c r="AF285" t="n">
        <v>595</v>
      </c>
      <c r="AG285" t="n">
        <v>992</v>
      </c>
      <c r="AH285" t="n">
        <v>1394</v>
      </c>
      <c r="AI285" t="n">
        <v>2126</v>
      </c>
    </row>
    <row r="286" spans="1:39">
      <c r="B286" t="n">
        <v>34</v>
      </c>
      <c r="C286" t="n">
        <v>34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0.00316</v>
      </c>
      <c r="Q286" t="n">
        <v>0.0029</v>
      </c>
      <c r="R286" t="n">
        <v>0.00537</v>
      </c>
      <c r="S286" t="n">
        <v>0.00193</v>
      </c>
      <c r="T286" t="n">
        <v>0.00193</v>
      </c>
      <c r="U286" t="n">
        <v>0.00193</v>
      </c>
      <c r="V286" t="n">
        <v>0.0029</v>
      </c>
      <c r="W286" t="n">
        <v>0.00498</v>
      </c>
      <c r="X286" t="n">
        <v>0.00498</v>
      </c>
      <c r="Y286" t="n">
        <v>0.00193</v>
      </c>
      <c r="Z286" t="n">
        <v>0.00193</v>
      </c>
      <c r="AA286" t="n">
        <v>0.00193</v>
      </c>
      <c r="AB286" t="n">
        <v>0.6286557935931574</v>
      </c>
      <c r="AC286" t="n">
        <v>8.881583739265087</v>
      </c>
      <c r="AD286" t="n">
        <v>272.816</v>
      </c>
      <c r="AE286" t="n">
        <v>0.05</v>
      </c>
      <c r="AF286" t="n">
        <v>552</v>
      </c>
      <c r="AG286" t="n">
        <v>930</v>
      </c>
      <c r="AH286" t="n">
        <v>1307</v>
      </c>
      <c r="AI286" t="n">
        <v>1941</v>
      </c>
    </row>
    <row r="287" spans="1:39">
      <c r="B287" t="n">
        <v>34</v>
      </c>
      <c r="C287" t="n">
        <v>34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0.00316</v>
      </c>
      <c r="Q287" t="n">
        <v>0.0029</v>
      </c>
      <c r="R287" t="n">
        <v>0.00537</v>
      </c>
      <c r="S287" t="n">
        <v>0.00193</v>
      </c>
      <c r="T287" t="n">
        <v>0.00193</v>
      </c>
      <c r="U287" t="n">
        <v>0.00193</v>
      </c>
      <c r="V287" t="n">
        <v>0.0029</v>
      </c>
      <c r="W287" t="n">
        <v>0.00498</v>
      </c>
      <c r="X287" t="n">
        <v>0.00498</v>
      </c>
      <c r="Y287" t="n">
        <v>0.00193</v>
      </c>
      <c r="Z287" t="n">
        <v>0.00193</v>
      </c>
      <c r="AA287" t="n">
        <v>0.00193</v>
      </c>
      <c r="AB287" t="n">
        <v>0.6286557935931574</v>
      </c>
      <c r="AC287" t="n">
        <v>8.881583739265087</v>
      </c>
      <c r="AD287" t="n">
        <v>272.816</v>
      </c>
      <c r="AE287" t="n">
        <v>0.055</v>
      </c>
      <c r="AF287" t="n">
        <v>514</v>
      </c>
      <c r="AG287" t="n">
        <v>874</v>
      </c>
      <c r="AH287" t="n">
        <v>1229</v>
      </c>
      <c r="AI287" t="n">
        <v>1786</v>
      </c>
    </row>
    <row r="288" spans="1:39">
      <c r="B288" t="n">
        <v>34</v>
      </c>
      <c r="C288" t="n">
        <v>34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0.00316</v>
      </c>
      <c r="Q288" t="n">
        <v>0.0029</v>
      </c>
      <c r="R288" t="n">
        <v>0.00537</v>
      </c>
      <c r="S288" t="n">
        <v>0.00193</v>
      </c>
      <c r="T288" t="n">
        <v>0.00193</v>
      </c>
      <c r="U288" t="n">
        <v>0.00193</v>
      </c>
      <c r="V288" t="n">
        <v>0.0029</v>
      </c>
      <c r="W288" t="n">
        <v>0.00498</v>
      </c>
      <c r="X288" t="n">
        <v>0.00498</v>
      </c>
      <c r="Y288" t="n">
        <v>0.00193</v>
      </c>
      <c r="Z288" t="n">
        <v>0.00193</v>
      </c>
      <c r="AA288" t="n">
        <v>0.00193</v>
      </c>
      <c r="AB288" t="n">
        <v>0.6286557935931574</v>
      </c>
      <c r="AC288" t="n">
        <v>8.881583739265087</v>
      </c>
      <c r="AD288" t="n">
        <v>272.816</v>
      </c>
      <c r="AE288" t="n">
        <v>0.06</v>
      </c>
      <c r="AF288" t="n">
        <v>480</v>
      </c>
      <c r="AG288" t="n">
        <v>823</v>
      </c>
      <c r="AH288" t="n">
        <v>1159</v>
      </c>
      <c r="AI288" t="n">
        <v>1655</v>
      </c>
    </row>
    <row r="289" spans="1:39">
      <c r="B289" t="n">
        <v>34</v>
      </c>
      <c r="C289" t="n">
        <v>34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0.00316</v>
      </c>
      <c r="Q289" t="n">
        <v>0.0029</v>
      </c>
      <c r="R289" t="n">
        <v>0.00537</v>
      </c>
      <c r="S289" t="n">
        <v>0.00193</v>
      </c>
      <c r="T289" t="n">
        <v>0.00193</v>
      </c>
      <c r="U289" t="n">
        <v>0.00193</v>
      </c>
      <c r="V289" t="n">
        <v>0.0029</v>
      </c>
      <c r="W289" t="n">
        <v>0.00498</v>
      </c>
      <c r="X289" t="n">
        <v>0.00498</v>
      </c>
      <c r="Y289" t="n">
        <v>0.00193</v>
      </c>
      <c r="Z289" t="n">
        <v>0.00193</v>
      </c>
      <c r="AA289" t="n">
        <v>0.00193</v>
      </c>
      <c r="AB289" t="n">
        <v>0.6286557935931574</v>
      </c>
      <c r="AC289" t="n">
        <v>8.881583739265087</v>
      </c>
      <c r="AD289" t="n">
        <v>272.816</v>
      </c>
      <c r="AE289" t="n">
        <v>0.065</v>
      </c>
      <c r="AF289" t="n">
        <v>450</v>
      </c>
      <c r="AG289" t="n">
        <v>777</v>
      </c>
      <c r="AH289" t="n">
        <v>1096</v>
      </c>
      <c r="AI289" t="n">
        <v>1542</v>
      </c>
    </row>
    <row r="290" spans="1:39">
      <c r="B290" t="n">
        <v>34</v>
      </c>
      <c r="C290" t="n">
        <v>34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0.00316</v>
      </c>
      <c r="Q290" t="n">
        <v>0.0029</v>
      </c>
      <c r="R290" t="n">
        <v>0.00537</v>
      </c>
      <c r="S290" t="n">
        <v>0.00193</v>
      </c>
      <c r="T290" t="n">
        <v>0.00193</v>
      </c>
      <c r="U290" t="n">
        <v>0.00193</v>
      </c>
      <c r="V290" t="n">
        <v>0.0029</v>
      </c>
      <c r="W290" t="n">
        <v>0.00498</v>
      </c>
      <c r="X290" t="n">
        <v>0.00498</v>
      </c>
      <c r="Y290" t="n">
        <v>0.00193</v>
      </c>
      <c r="Z290" t="n">
        <v>0.00193</v>
      </c>
      <c r="AA290" t="n">
        <v>0.00193</v>
      </c>
      <c r="AB290" t="n">
        <v>0.6286557935931574</v>
      </c>
      <c r="AC290" t="n">
        <v>8.881583739265087</v>
      </c>
      <c r="AD290" t="n">
        <v>272.816</v>
      </c>
      <c r="AE290" t="n">
        <v>0.07000000000000001</v>
      </c>
      <c r="AF290" t="n">
        <v>422</v>
      </c>
      <c r="AG290" t="n">
        <v>735</v>
      </c>
      <c r="AH290" t="n">
        <v>1038</v>
      </c>
      <c r="AI290" t="n">
        <v>1442</v>
      </c>
    </row>
    <row r="291" spans="1:39">
      <c r="B291" t="n">
        <v>34</v>
      </c>
      <c r="C291" t="n">
        <v>34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0.00313</v>
      </c>
      <c r="Q291" t="n">
        <v>0.0029</v>
      </c>
      <c r="R291" t="n">
        <v>0.00531</v>
      </c>
      <c r="S291" t="n">
        <v>0.00193</v>
      </c>
      <c r="T291" t="n">
        <v>0.00193</v>
      </c>
      <c r="U291" t="n">
        <v>0.00193</v>
      </c>
      <c r="V291" t="n">
        <v>0.0029</v>
      </c>
      <c r="W291" t="n">
        <v>0.00493</v>
      </c>
      <c r="X291" t="n">
        <v>0.00493</v>
      </c>
      <c r="Y291" t="n">
        <v>0.00193</v>
      </c>
      <c r="Z291" t="n">
        <v>0.00193</v>
      </c>
      <c r="AA291" t="n">
        <v>0.00193</v>
      </c>
      <c r="AB291" t="n">
        <v>0.6303571068345033</v>
      </c>
      <c r="AC291" t="n">
        <v>8.8935936076241</v>
      </c>
      <c r="AD291" t="n">
        <v>272.816</v>
      </c>
      <c r="AE291" t="n">
        <v>0.03</v>
      </c>
      <c r="AF291" t="n">
        <v>760</v>
      </c>
      <c r="AG291" t="n">
        <v>1217</v>
      </c>
      <c r="AH291" t="n">
        <v>1717</v>
      </c>
      <c r="AI291" t="n">
        <v>2987</v>
      </c>
    </row>
    <row r="292" spans="1:39">
      <c r="B292" t="n">
        <v>34</v>
      </c>
      <c r="C292" t="n">
        <v>34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0.00313</v>
      </c>
      <c r="Q292" t="n">
        <v>0.0029</v>
      </c>
      <c r="R292" t="n">
        <v>0.00531</v>
      </c>
      <c r="S292" t="n">
        <v>0.00193</v>
      </c>
      <c r="T292" t="n">
        <v>0.00193</v>
      </c>
      <c r="U292" t="n">
        <v>0.00193</v>
      </c>
      <c r="V292" t="n">
        <v>0.0029</v>
      </c>
      <c r="W292" t="n">
        <v>0.00493</v>
      </c>
      <c r="X292" t="n">
        <v>0.00493</v>
      </c>
      <c r="Y292" t="n">
        <v>0.00193</v>
      </c>
      <c r="Z292" t="n">
        <v>0.00193</v>
      </c>
      <c r="AA292" t="n">
        <v>0.00193</v>
      </c>
      <c r="AB292" t="n">
        <v>0.6303571068345033</v>
      </c>
      <c r="AC292" t="n">
        <v>8.8935936076241</v>
      </c>
      <c r="AD292" t="n">
        <v>272.816</v>
      </c>
      <c r="AE292" t="n">
        <v>0.035</v>
      </c>
      <c r="AF292" t="n">
        <v>697</v>
      </c>
      <c r="AG292" t="n">
        <v>1133</v>
      </c>
      <c r="AH292" t="n">
        <v>1591</v>
      </c>
      <c r="AI292" t="n">
        <v>2624</v>
      </c>
    </row>
    <row r="293" spans="1:39">
      <c r="B293" t="n">
        <v>34</v>
      </c>
      <c r="C293" t="n">
        <v>34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0.00313</v>
      </c>
      <c r="Q293" t="n">
        <v>0.0029</v>
      </c>
      <c r="R293" t="n">
        <v>0.00531</v>
      </c>
      <c r="S293" t="n">
        <v>0.00193</v>
      </c>
      <c r="T293" t="n">
        <v>0.00193</v>
      </c>
      <c r="U293" t="n">
        <v>0.00193</v>
      </c>
      <c r="V293" t="n">
        <v>0.0029</v>
      </c>
      <c r="W293" t="n">
        <v>0.00493</v>
      </c>
      <c r="X293" t="n">
        <v>0.00493</v>
      </c>
      <c r="Y293" t="n">
        <v>0.00193</v>
      </c>
      <c r="Z293" t="n">
        <v>0.00193</v>
      </c>
      <c r="AA293" t="n">
        <v>0.00193</v>
      </c>
      <c r="AB293" t="n">
        <v>0.6303571068345033</v>
      </c>
      <c r="AC293" t="n">
        <v>8.8935936076241</v>
      </c>
      <c r="AD293" t="n">
        <v>272.816</v>
      </c>
      <c r="AE293" t="n">
        <v>0.04</v>
      </c>
      <c r="AF293" t="n">
        <v>643</v>
      </c>
      <c r="AG293" t="n">
        <v>1058</v>
      </c>
      <c r="AH293" t="n">
        <v>1483</v>
      </c>
      <c r="AI293" t="n">
        <v>2343</v>
      </c>
    </row>
    <row r="294" spans="1:39">
      <c r="B294" t="n">
        <v>34</v>
      </c>
      <c r="C294" t="n">
        <v>34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0.00313</v>
      </c>
      <c r="Q294" t="n">
        <v>0.0029</v>
      </c>
      <c r="R294" t="n">
        <v>0.00531</v>
      </c>
      <c r="S294" t="n">
        <v>0.00193</v>
      </c>
      <c r="T294" t="n">
        <v>0.00193</v>
      </c>
      <c r="U294" t="n">
        <v>0.00193</v>
      </c>
      <c r="V294" t="n">
        <v>0.0029</v>
      </c>
      <c r="W294" t="n">
        <v>0.00493</v>
      </c>
      <c r="X294" t="n">
        <v>0.00493</v>
      </c>
      <c r="Y294" t="n">
        <v>0.00193</v>
      </c>
      <c r="Z294" t="n">
        <v>0.00193</v>
      </c>
      <c r="AA294" t="n">
        <v>0.00193</v>
      </c>
      <c r="AB294" t="n">
        <v>0.6303571068345033</v>
      </c>
      <c r="AC294" t="n">
        <v>8.8935936076241</v>
      </c>
      <c r="AD294" t="n">
        <v>272.816</v>
      </c>
      <c r="AE294" t="n">
        <v>0.045</v>
      </c>
      <c r="AF294" t="n">
        <v>594</v>
      </c>
      <c r="AG294" t="n">
        <v>990</v>
      </c>
      <c r="AH294" t="n">
        <v>1386</v>
      </c>
      <c r="AI294" t="n">
        <v>2120</v>
      </c>
    </row>
    <row r="295" spans="1:39">
      <c r="B295" t="n">
        <v>34</v>
      </c>
      <c r="C295" t="n">
        <v>34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0.00313</v>
      </c>
      <c r="Q295" t="n">
        <v>0.0029</v>
      </c>
      <c r="R295" t="n">
        <v>0.00531</v>
      </c>
      <c r="S295" t="n">
        <v>0.00193</v>
      </c>
      <c r="T295" t="n">
        <v>0.00193</v>
      </c>
      <c r="U295" t="n">
        <v>0.00193</v>
      </c>
      <c r="V295" t="n">
        <v>0.0029</v>
      </c>
      <c r="W295" t="n">
        <v>0.00493</v>
      </c>
      <c r="X295" t="n">
        <v>0.00493</v>
      </c>
      <c r="Y295" t="n">
        <v>0.00193</v>
      </c>
      <c r="Z295" t="n">
        <v>0.00193</v>
      </c>
      <c r="AA295" t="n">
        <v>0.00193</v>
      </c>
      <c r="AB295" t="n">
        <v>0.6303571068345033</v>
      </c>
      <c r="AC295" t="n">
        <v>8.8935936076241</v>
      </c>
      <c r="AD295" t="n">
        <v>272.816</v>
      </c>
      <c r="AE295" t="n">
        <v>0.05</v>
      </c>
      <c r="AF295" t="n">
        <v>551</v>
      </c>
      <c r="AG295" t="n">
        <v>929</v>
      </c>
      <c r="AH295" t="n">
        <v>1301</v>
      </c>
      <c r="AI295" t="n">
        <v>1936</v>
      </c>
    </row>
    <row r="296" spans="1:39">
      <c r="B296" t="n">
        <v>34</v>
      </c>
      <c r="C296" t="n">
        <v>34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0.00313</v>
      </c>
      <c r="Q296" t="n">
        <v>0.0029</v>
      </c>
      <c r="R296" t="n">
        <v>0.00531</v>
      </c>
      <c r="S296" t="n">
        <v>0.00193</v>
      </c>
      <c r="T296" t="n">
        <v>0.00193</v>
      </c>
      <c r="U296" t="n">
        <v>0.00193</v>
      </c>
      <c r="V296" t="n">
        <v>0.0029</v>
      </c>
      <c r="W296" t="n">
        <v>0.00493</v>
      </c>
      <c r="X296" t="n">
        <v>0.00493</v>
      </c>
      <c r="Y296" t="n">
        <v>0.00193</v>
      </c>
      <c r="Z296" t="n">
        <v>0.00193</v>
      </c>
      <c r="AA296" t="n">
        <v>0.00193</v>
      </c>
      <c r="AB296" t="n">
        <v>0.6303571068345033</v>
      </c>
      <c r="AC296" t="n">
        <v>8.8935936076241</v>
      </c>
      <c r="AD296" t="n">
        <v>272.816</v>
      </c>
      <c r="AE296" t="n">
        <v>0.055</v>
      </c>
      <c r="AF296" t="n">
        <v>513</v>
      </c>
      <c r="AG296" t="n">
        <v>873</v>
      </c>
      <c r="AH296" t="n">
        <v>1223</v>
      </c>
      <c r="AI296" t="n">
        <v>1782</v>
      </c>
    </row>
    <row r="297" spans="1:39">
      <c r="B297" t="n">
        <v>34</v>
      </c>
      <c r="C297" t="n">
        <v>34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0.00313</v>
      </c>
      <c r="Q297" t="n">
        <v>0.0029</v>
      </c>
      <c r="R297" t="n">
        <v>0.00531</v>
      </c>
      <c r="S297" t="n">
        <v>0.00193</v>
      </c>
      <c r="T297" t="n">
        <v>0.00193</v>
      </c>
      <c r="U297" t="n">
        <v>0.00193</v>
      </c>
      <c r="V297" t="n">
        <v>0.0029</v>
      </c>
      <c r="W297" t="n">
        <v>0.00493</v>
      </c>
      <c r="X297" t="n">
        <v>0.00493</v>
      </c>
      <c r="Y297" t="n">
        <v>0.00193</v>
      </c>
      <c r="Z297" t="n">
        <v>0.00193</v>
      </c>
      <c r="AA297" t="n">
        <v>0.00193</v>
      </c>
      <c r="AB297" t="n">
        <v>0.6303571068345033</v>
      </c>
      <c r="AC297" t="n">
        <v>8.8935936076241</v>
      </c>
      <c r="AD297" t="n">
        <v>272.816</v>
      </c>
      <c r="AE297" t="n">
        <v>0.06</v>
      </c>
      <c r="AF297" t="n">
        <v>479</v>
      </c>
      <c r="AG297" t="n">
        <v>822</v>
      </c>
      <c r="AH297" t="n">
        <v>1154</v>
      </c>
      <c r="AI297" t="n">
        <v>1651</v>
      </c>
    </row>
    <row r="298" spans="1:39">
      <c r="B298" t="n">
        <v>34</v>
      </c>
      <c r="C298" t="n">
        <v>34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0.00313</v>
      </c>
      <c r="Q298" t="n">
        <v>0.0029</v>
      </c>
      <c r="R298" t="n">
        <v>0.00531</v>
      </c>
      <c r="S298" t="n">
        <v>0.00193</v>
      </c>
      <c r="T298" t="n">
        <v>0.00193</v>
      </c>
      <c r="U298" t="n">
        <v>0.00193</v>
      </c>
      <c r="V298" t="n">
        <v>0.0029</v>
      </c>
      <c r="W298" t="n">
        <v>0.00493</v>
      </c>
      <c r="X298" t="n">
        <v>0.00493</v>
      </c>
      <c r="Y298" t="n">
        <v>0.00193</v>
      </c>
      <c r="Z298" t="n">
        <v>0.00193</v>
      </c>
      <c r="AA298" t="n">
        <v>0.00193</v>
      </c>
      <c r="AB298" t="n">
        <v>0.6303571068345033</v>
      </c>
      <c r="AC298" t="n">
        <v>8.8935936076241</v>
      </c>
      <c r="AD298" t="n">
        <v>272.816</v>
      </c>
      <c r="AE298" t="n">
        <v>0.065</v>
      </c>
      <c r="AF298" t="n">
        <v>449</v>
      </c>
      <c r="AG298" t="n">
        <v>776</v>
      </c>
      <c r="AH298" t="n">
        <v>1091</v>
      </c>
      <c r="AI298" t="n">
        <v>1538</v>
      </c>
    </row>
    <row r="299" spans="1:39">
      <c r="B299" t="n">
        <v>34</v>
      </c>
      <c r="C299" t="n">
        <v>34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0.00313</v>
      </c>
      <c r="Q299" t="n">
        <v>0.0029</v>
      </c>
      <c r="R299" t="n">
        <v>0.00531</v>
      </c>
      <c r="S299" t="n">
        <v>0.00193</v>
      </c>
      <c r="T299" t="n">
        <v>0.00193</v>
      </c>
      <c r="U299" t="n">
        <v>0.00193</v>
      </c>
      <c r="V299" t="n">
        <v>0.0029</v>
      </c>
      <c r="W299" t="n">
        <v>0.00493</v>
      </c>
      <c r="X299" t="n">
        <v>0.00493</v>
      </c>
      <c r="Y299" t="n">
        <v>0.00193</v>
      </c>
      <c r="Z299" t="n">
        <v>0.00193</v>
      </c>
      <c r="AA299" t="n">
        <v>0.00193</v>
      </c>
      <c r="AB299" t="n">
        <v>0.6303571068345033</v>
      </c>
      <c r="AC299" t="n">
        <v>8.8935936076241</v>
      </c>
      <c r="AD299" t="n">
        <v>272.816</v>
      </c>
      <c r="AE299" t="n">
        <v>0.07000000000000001</v>
      </c>
      <c r="AF299" t="n">
        <v>422</v>
      </c>
      <c r="AG299" t="n">
        <v>734</v>
      </c>
      <c r="AH299" t="n">
        <v>1034</v>
      </c>
      <c r="AI299" t="n">
        <v>1439</v>
      </c>
    </row>
    <row r="300" spans="1:39">
      <c r="B300" t="n">
        <v>34</v>
      </c>
      <c r="C300" t="n">
        <v>34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0.0031</v>
      </c>
      <c r="Q300" t="n">
        <v>0.0029</v>
      </c>
      <c r="R300" t="n">
        <v>0.00527</v>
      </c>
      <c r="S300" t="n">
        <v>0.00193</v>
      </c>
      <c r="T300" t="n">
        <v>0.00193</v>
      </c>
      <c r="U300" t="n">
        <v>0.00193</v>
      </c>
      <c r="V300" t="n">
        <v>0.0029</v>
      </c>
      <c r="W300" t="n">
        <v>0.00487</v>
      </c>
      <c r="X300" t="n">
        <v>0.00487</v>
      </c>
      <c r="Y300" t="n">
        <v>0.00193</v>
      </c>
      <c r="Z300" t="n">
        <v>0.00193</v>
      </c>
      <c r="AA300" t="n">
        <v>0.00193</v>
      </c>
      <c r="AB300" t="n">
        <v>0.6323080569676429</v>
      </c>
      <c r="AC300" t="n">
        <v>8.907345775174893</v>
      </c>
      <c r="AD300" t="n">
        <v>272.816</v>
      </c>
      <c r="AE300" t="n">
        <v>0.03</v>
      </c>
      <c r="AF300" t="n">
        <v>758</v>
      </c>
      <c r="AG300" t="n">
        <v>1214</v>
      </c>
      <c r="AH300" t="n">
        <v>1689</v>
      </c>
      <c r="AI300" t="n">
        <v>2964</v>
      </c>
    </row>
    <row r="301" spans="1:39">
      <c r="B301" t="n">
        <v>34</v>
      </c>
      <c r="C301" t="n">
        <v>34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0.0031</v>
      </c>
      <c r="Q301" t="n">
        <v>0.0029</v>
      </c>
      <c r="R301" t="n">
        <v>0.00527</v>
      </c>
      <c r="S301" t="n">
        <v>0.00193</v>
      </c>
      <c r="T301" t="n">
        <v>0.00193</v>
      </c>
      <c r="U301" t="n">
        <v>0.00193</v>
      </c>
      <c r="V301" t="n">
        <v>0.0029</v>
      </c>
      <c r="W301" t="n">
        <v>0.00487</v>
      </c>
      <c r="X301" t="n">
        <v>0.00487</v>
      </c>
      <c r="Y301" t="n">
        <v>0.00193</v>
      </c>
      <c r="Z301" t="n">
        <v>0.00193</v>
      </c>
      <c r="AA301" t="n">
        <v>0.00193</v>
      </c>
      <c r="AB301" t="n">
        <v>0.6323080569676429</v>
      </c>
      <c r="AC301" t="n">
        <v>8.907345775174893</v>
      </c>
      <c r="AD301" t="n">
        <v>272.816</v>
      </c>
      <c r="AE301" t="n">
        <v>0.035</v>
      </c>
      <c r="AF301" t="n">
        <v>695</v>
      </c>
      <c r="AG301" t="n">
        <v>1130</v>
      </c>
      <c r="AH301" t="n">
        <v>1569</v>
      </c>
      <c r="AI301" t="n">
        <v>2606</v>
      </c>
    </row>
    <row r="302" spans="1:39">
      <c r="B302" t="n">
        <v>34</v>
      </c>
      <c r="C302" t="n">
        <v>34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0.0031</v>
      </c>
      <c r="Q302" t="n">
        <v>0.0029</v>
      </c>
      <c r="R302" t="n">
        <v>0.00527</v>
      </c>
      <c r="S302" t="n">
        <v>0.00193</v>
      </c>
      <c r="T302" t="n">
        <v>0.00193</v>
      </c>
      <c r="U302" t="n">
        <v>0.00193</v>
      </c>
      <c r="V302" t="n">
        <v>0.0029</v>
      </c>
      <c r="W302" t="n">
        <v>0.00487</v>
      </c>
      <c r="X302" t="n">
        <v>0.00487</v>
      </c>
      <c r="Y302" t="n">
        <v>0.00193</v>
      </c>
      <c r="Z302" t="n">
        <v>0.00193</v>
      </c>
      <c r="AA302" t="n">
        <v>0.00193</v>
      </c>
      <c r="AB302" t="n">
        <v>0.6323080569676429</v>
      </c>
      <c r="AC302" t="n">
        <v>8.907345775174893</v>
      </c>
      <c r="AD302" t="n">
        <v>272.816</v>
      </c>
      <c r="AE302" t="n">
        <v>0.04</v>
      </c>
      <c r="AF302" t="n">
        <v>641</v>
      </c>
      <c r="AG302" t="n">
        <v>1055</v>
      </c>
      <c r="AH302" t="n">
        <v>1464</v>
      </c>
      <c r="AI302" t="n">
        <v>2329</v>
      </c>
    </row>
    <row r="303" spans="1:39">
      <c r="B303" t="n">
        <v>34</v>
      </c>
      <c r="C303" t="n">
        <v>34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0.0031</v>
      </c>
      <c r="Q303" t="n">
        <v>0.0029</v>
      </c>
      <c r="R303" t="n">
        <v>0.00527</v>
      </c>
      <c r="S303" t="n">
        <v>0.00193</v>
      </c>
      <c r="T303" t="n">
        <v>0.00193</v>
      </c>
      <c r="U303" t="n">
        <v>0.00193</v>
      </c>
      <c r="V303" t="n">
        <v>0.0029</v>
      </c>
      <c r="W303" t="n">
        <v>0.00487</v>
      </c>
      <c r="X303" t="n">
        <v>0.00487</v>
      </c>
      <c r="Y303" t="n">
        <v>0.00193</v>
      </c>
      <c r="Z303" t="n">
        <v>0.00193</v>
      </c>
      <c r="AA303" t="n">
        <v>0.00193</v>
      </c>
      <c r="AB303" t="n">
        <v>0.6323080569676429</v>
      </c>
      <c r="AC303" t="n">
        <v>8.907345775174893</v>
      </c>
      <c r="AD303" t="n">
        <v>272.816</v>
      </c>
      <c r="AE303" t="n">
        <v>0.045</v>
      </c>
      <c r="AF303" t="n">
        <v>592</v>
      </c>
      <c r="AG303" t="n">
        <v>987</v>
      </c>
      <c r="AH303" t="n">
        <v>1371</v>
      </c>
      <c r="AI303" t="n">
        <v>2108</v>
      </c>
    </row>
    <row r="304" spans="1:39">
      <c r="B304" t="n">
        <v>34</v>
      </c>
      <c r="C304" t="n">
        <v>34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0.0031</v>
      </c>
      <c r="Q304" t="n">
        <v>0.0029</v>
      </c>
      <c r="R304" t="n">
        <v>0.00527</v>
      </c>
      <c r="S304" t="n">
        <v>0.00193</v>
      </c>
      <c r="T304" t="n">
        <v>0.00193</v>
      </c>
      <c r="U304" t="n">
        <v>0.00193</v>
      </c>
      <c r="V304" t="n">
        <v>0.0029</v>
      </c>
      <c r="W304" t="n">
        <v>0.00487</v>
      </c>
      <c r="X304" t="n">
        <v>0.00487</v>
      </c>
      <c r="Y304" t="n">
        <v>0.00193</v>
      </c>
      <c r="Z304" t="n">
        <v>0.00193</v>
      </c>
      <c r="AA304" t="n">
        <v>0.00193</v>
      </c>
      <c r="AB304" t="n">
        <v>0.6323080569676429</v>
      </c>
      <c r="AC304" t="n">
        <v>8.907345775174893</v>
      </c>
      <c r="AD304" t="n">
        <v>272.816</v>
      </c>
      <c r="AE304" t="n">
        <v>0.05</v>
      </c>
      <c r="AF304" t="n">
        <v>549</v>
      </c>
      <c r="AG304" t="n">
        <v>926</v>
      </c>
      <c r="AH304" t="n">
        <v>1287</v>
      </c>
      <c r="AI304" t="n">
        <v>1926</v>
      </c>
    </row>
    <row r="305" spans="1:39">
      <c r="B305" t="n">
        <v>34</v>
      </c>
      <c r="C305" t="n">
        <v>34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0.0031</v>
      </c>
      <c r="Q305" t="n">
        <v>0.0029</v>
      </c>
      <c r="R305" t="n">
        <v>0.00527</v>
      </c>
      <c r="S305" t="n">
        <v>0.00193</v>
      </c>
      <c r="T305" t="n">
        <v>0.00193</v>
      </c>
      <c r="U305" t="n">
        <v>0.00193</v>
      </c>
      <c r="V305" t="n">
        <v>0.0029</v>
      </c>
      <c r="W305" t="n">
        <v>0.00487</v>
      </c>
      <c r="X305" t="n">
        <v>0.00487</v>
      </c>
      <c r="Y305" t="n">
        <v>0.00193</v>
      </c>
      <c r="Z305" t="n">
        <v>0.00193</v>
      </c>
      <c r="AA305" t="n">
        <v>0.00193</v>
      </c>
      <c r="AB305" t="n">
        <v>0.6323080569676429</v>
      </c>
      <c r="AC305" t="n">
        <v>8.907345775174893</v>
      </c>
      <c r="AD305" t="n">
        <v>272.816</v>
      </c>
      <c r="AE305" t="n">
        <v>0.055</v>
      </c>
      <c r="AF305" t="n">
        <v>511</v>
      </c>
      <c r="AG305" t="n">
        <v>870</v>
      </c>
      <c r="AH305" t="n">
        <v>1212</v>
      </c>
      <c r="AI305" t="n">
        <v>1773</v>
      </c>
    </row>
    <row r="306" spans="1:39">
      <c r="B306" t="n">
        <v>34</v>
      </c>
      <c r="C306" t="n">
        <v>34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0.0031</v>
      </c>
      <c r="Q306" t="n">
        <v>0.0029</v>
      </c>
      <c r="R306" t="n">
        <v>0.00527</v>
      </c>
      <c r="S306" t="n">
        <v>0.00193</v>
      </c>
      <c r="T306" t="n">
        <v>0.00193</v>
      </c>
      <c r="U306" t="n">
        <v>0.00193</v>
      </c>
      <c r="V306" t="n">
        <v>0.0029</v>
      </c>
      <c r="W306" t="n">
        <v>0.00487</v>
      </c>
      <c r="X306" t="n">
        <v>0.00487</v>
      </c>
      <c r="Y306" t="n">
        <v>0.00193</v>
      </c>
      <c r="Z306" t="n">
        <v>0.00193</v>
      </c>
      <c r="AA306" t="n">
        <v>0.00193</v>
      </c>
      <c r="AB306" t="n">
        <v>0.6323080569676429</v>
      </c>
      <c r="AC306" t="n">
        <v>8.907345775174893</v>
      </c>
      <c r="AD306" t="n">
        <v>272.816</v>
      </c>
      <c r="AE306" t="n">
        <v>0.06</v>
      </c>
      <c r="AF306" t="n">
        <v>478</v>
      </c>
      <c r="AG306" t="n">
        <v>819</v>
      </c>
      <c r="AH306" t="n">
        <v>1144</v>
      </c>
      <c r="AI306" t="n">
        <v>1644</v>
      </c>
    </row>
    <row r="307" spans="1:39">
      <c r="B307" t="n">
        <v>34</v>
      </c>
      <c r="C307" t="n">
        <v>34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0.0031</v>
      </c>
      <c r="Q307" t="n">
        <v>0.0029</v>
      </c>
      <c r="R307" t="n">
        <v>0.00527</v>
      </c>
      <c r="S307" t="n">
        <v>0.00193</v>
      </c>
      <c r="T307" t="n">
        <v>0.00193</v>
      </c>
      <c r="U307" t="n">
        <v>0.00193</v>
      </c>
      <c r="V307" t="n">
        <v>0.0029</v>
      </c>
      <c r="W307" t="n">
        <v>0.00487</v>
      </c>
      <c r="X307" t="n">
        <v>0.00487</v>
      </c>
      <c r="Y307" t="n">
        <v>0.00193</v>
      </c>
      <c r="Z307" t="n">
        <v>0.00193</v>
      </c>
      <c r="AA307" t="n">
        <v>0.00193</v>
      </c>
      <c r="AB307" t="n">
        <v>0.6323080569676429</v>
      </c>
      <c r="AC307" t="n">
        <v>8.907345775174893</v>
      </c>
      <c r="AD307" t="n">
        <v>272.816</v>
      </c>
      <c r="AE307" t="n">
        <v>0.065</v>
      </c>
      <c r="AF307" t="n">
        <v>447</v>
      </c>
      <c r="AG307" t="n">
        <v>773</v>
      </c>
      <c r="AH307" t="n">
        <v>1082</v>
      </c>
      <c r="AI307" t="n">
        <v>1532</v>
      </c>
    </row>
    <row r="308" spans="1:39">
      <c r="B308" t="n">
        <v>34</v>
      </c>
      <c r="C308" t="n">
        <v>34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0.0031</v>
      </c>
      <c r="Q308" t="n">
        <v>0.0029</v>
      </c>
      <c r="R308" t="n">
        <v>0.00527</v>
      </c>
      <c r="S308" t="n">
        <v>0.00193</v>
      </c>
      <c r="T308" t="n">
        <v>0.00193</v>
      </c>
      <c r="U308" t="n">
        <v>0.00193</v>
      </c>
      <c r="V308" t="n">
        <v>0.0029</v>
      </c>
      <c r="W308" t="n">
        <v>0.00487</v>
      </c>
      <c r="X308" t="n">
        <v>0.00487</v>
      </c>
      <c r="Y308" t="n">
        <v>0.00193</v>
      </c>
      <c r="Z308" t="n">
        <v>0.00193</v>
      </c>
      <c r="AA308" t="n">
        <v>0.00193</v>
      </c>
      <c r="AB308" t="n">
        <v>0.6323080569676429</v>
      </c>
      <c r="AC308" t="n">
        <v>8.907345775174893</v>
      </c>
      <c r="AD308" t="n">
        <v>272.816</v>
      </c>
      <c r="AE308" t="n">
        <v>0.07000000000000001</v>
      </c>
      <c r="AF308" t="n">
        <v>420</v>
      </c>
      <c r="AG308" t="n">
        <v>731</v>
      </c>
      <c r="AH308" t="n">
        <v>1026</v>
      </c>
      <c r="AI308" t="n">
        <v>1433</v>
      </c>
    </row>
    <row r="309" spans="1:39">
      <c r="B309" t="n">
        <v>34</v>
      </c>
      <c r="C309" t="n">
        <v>34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0.00308</v>
      </c>
      <c r="Q309" t="n">
        <v>0.0029</v>
      </c>
      <c r="R309" t="n">
        <v>0.00521</v>
      </c>
      <c r="S309" t="n">
        <v>0.00193</v>
      </c>
      <c r="T309" t="n">
        <v>0.00193</v>
      </c>
      <c r="U309" t="n">
        <v>0.00193</v>
      </c>
      <c r="V309" t="n">
        <v>0.0029</v>
      </c>
      <c r="W309" t="n">
        <v>0.00483</v>
      </c>
      <c r="X309" t="n">
        <v>0.00483</v>
      </c>
      <c r="Y309" t="n">
        <v>0.00193</v>
      </c>
      <c r="Z309" t="n">
        <v>0.00193</v>
      </c>
      <c r="AA309" t="n">
        <v>0.00193</v>
      </c>
      <c r="AB309" t="n">
        <v>0.6344382917776163</v>
      </c>
      <c r="AC309" t="n">
        <v>8.922337505312967</v>
      </c>
      <c r="AD309" t="n">
        <v>272.816</v>
      </c>
      <c r="AE309" t="n">
        <v>0.03</v>
      </c>
      <c r="AF309" t="n">
        <v>756</v>
      </c>
      <c r="AG309" t="n">
        <v>1212</v>
      </c>
      <c r="AH309" t="n">
        <v>1676</v>
      </c>
      <c r="AI309" t="n">
        <v>2953</v>
      </c>
    </row>
    <row r="310" spans="1:39">
      <c r="B310" t="n">
        <v>34</v>
      </c>
      <c r="C310" t="n">
        <v>34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0.00308</v>
      </c>
      <c r="Q310" t="n">
        <v>0.0029</v>
      </c>
      <c r="R310" t="n">
        <v>0.00521</v>
      </c>
      <c r="S310" t="n">
        <v>0.00193</v>
      </c>
      <c r="T310" t="n">
        <v>0.00193</v>
      </c>
      <c r="U310" t="n">
        <v>0.00193</v>
      </c>
      <c r="V310" t="n">
        <v>0.0029</v>
      </c>
      <c r="W310" t="n">
        <v>0.00483</v>
      </c>
      <c r="X310" t="n">
        <v>0.00483</v>
      </c>
      <c r="Y310" t="n">
        <v>0.00193</v>
      </c>
      <c r="Z310" t="n">
        <v>0.00193</v>
      </c>
      <c r="AA310" t="n">
        <v>0.00193</v>
      </c>
      <c r="AB310" t="n">
        <v>0.6344382917776163</v>
      </c>
      <c r="AC310" t="n">
        <v>8.922337505312967</v>
      </c>
      <c r="AD310" t="n">
        <v>272.816</v>
      </c>
      <c r="AE310" t="n">
        <v>0.035</v>
      </c>
      <c r="AF310" t="n">
        <v>694</v>
      </c>
      <c r="AG310" t="n">
        <v>1129</v>
      </c>
      <c r="AH310" t="n">
        <v>1558</v>
      </c>
      <c r="AI310" t="n">
        <v>2597</v>
      </c>
    </row>
    <row r="311" spans="1:39">
      <c r="B311" t="n">
        <v>34</v>
      </c>
      <c r="C311" t="n">
        <v>34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0.00308</v>
      </c>
      <c r="Q311" t="n">
        <v>0.0029</v>
      </c>
      <c r="R311" t="n">
        <v>0.00521</v>
      </c>
      <c r="S311" t="n">
        <v>0.00193</v>
      </c>
      <c r="T311" t="n">
        <v>0.00193</v>
      </c>
      <c r="U311" t="n">
        <v>0.00193</v>
      </c>
      <c r="V311" t="n">
        <v>0.0029</v>
      </c>
      <c r="W311" t="n">
        <v>0.00483</v>
      </c>
      <c r="X311" t="n">
        <v>0.00483</v>
      </c>
      <c r="Y311" t="n">
        <v>0.00193</v>
      </c>
      <c r="Z311" t="n">
        <v>0.00193</v>
      </c>
      <c r="AA311" t="n">
        <v>0.00193</v>
      </c>
      <c r="AB311" t="n">
        <v>0.6344382917776163</v>
      </c>
      <c r="AC311" t="n">
        <v>8.922337505312967</v>
      </c>
      <c r="AD311" t="n">
        <v>272.816</v>
      </c>
      <c r="AE311" t="n">
        <v>0.04</v>
      </c>
      <c r="AF311" t="n">
        <v>639</v>
      </c>
      <c r="AG311" t="n">
        <v>1053</v>
      </c>
      <c r="AH311" t="n">
        <v>1455</v>
      </c>
      <c r="AI311" t="n">
        <v>2322</v>
      </c>
    </row>
    <row r="312" spans="1:39">
      <c r="B312" t="n">
        <v>34</v>
      </c>
      <c r="C312" t="n">
        <v>34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0.00308</v>
      </c>
      <c r="Q312" t="n">
        <v>0.0029</v>
      </c>
      <c r="R312" t="n">
        <v>0.00521</v>
      </c>
      <c r="S312" t="n">
        <v>0.00193</v>
      </c>
      <c r="T312" t="n">
        <v>0.00193</v>
      </c>
      <c r="U312" t="n">
        <v>0.00193</v>
      </c>
      <c r="V312" t="n">
        <v>0.0029</v>
      </c>
      <c r="W312" t="n">
        <v>0.00483</v>
      </c>
      <c r="X312" t="n">
        <v>0.00483</v>
      </c>
      <c r="Y312" t="n">
        <v>0.00193</v>
      </c>
      <c r="Z312" t="n">
        <v>0.00193</v>
      </c>
      <c r="AA312" t="n">
        <v>0.00193</v>
      </c>
      <c r="AB312" t="n">
        <v>0.6344382917776163</v>
      </c>
      <c r="AC312" t="n">
        <v>8.922337505312967</v>
      </c>
      <c r="AD312" t="n">
        <v>272.816</v>
      </c>
      <c r="AE312" t="n">
        <v>0.045</v>
      </c>
      <c r="AF312" t="n">
        <v>591</v>
      </c>
      <c r="AG312" t="n">
        <v>985</v>
      </c>
      <c r="AH312" t="n">
        <v>1363</v>
      </c>
      <c r="AI312" t="n">
        <v>2102</v>
      </c>
    </row>
    <row r="313" spans="1:39">
      <c r="B313" t="n">
        <v>34</v>
      </c>
      <c r="C313" t="n">
        <v>34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0.00308</v>
      </c>
      <c r="Q313" t="n">
        <v>0.0029</v>
      </c>
      <c r="R313" t="n">
        <v>0.00521</v>
      </c>
      <c r="S313" t="n">
        <v>0.00193</v>
      </c>
      <c r="T313" t="n">
        <v>0.00193</v>
      </c>
      <c r="U313" t="n">
        <v>0.00193</v>
      </c>
      <c r="V313" t="n">
        <v>0.0029</v>
      </c>
      <c r="W313" t="n">
        <v>0.00483</v>
      </c>
      <c r="X313" t="n">
        <v>0.00483</v>
      </c>
      <c r="Y313" t="n">
        <v>0.00193</v>
      </c>
      <c r="Z313" t="n">
        <v>0.00193</v>
      </c>
      <c r="AA313" t="n">
        <v>0.00193</v>
      </c>
      <c r="AB313" t="n">
        <v>0.6344382917776163</v>
      </c>
      <c r="AC313" t="n">
        <v>8.922337505312967</v>
      </c>
      <c r="AD313" t="n">
        <v>272.816</v>
      </c>
      <c r="AE313" t="n">
        <v>0.05</v>
      </c>
      <c r="AF313" t="n">
        <v>548</v>
      </c>
      <c r="AG313" t="n">
        <v>924</v>
      </c>
      <c r="AH313" t="n">
        <v>1280</v>
      </c>
      <c r="AI313" t="n">
        <v>1921</v>
      </c>
    </row>
    <row r="314" spans="1:39">
      <c r="B314" t="n">
        <v>34</v>
      </c>
      <c r="C314" t="n">
        <v>34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0.00308</v>
      </c>
      <c r="Q314" t="n">
        <v>0.0029</v>
      </c>
      <c r="R314" t="n">
        <v>0.00521</v>
      </c>
      <c r="S314" t="n">
        <v>0.00193</v>
      </c>
      <c r="T314" t="n">
        <v>0.00193</v>
      </c>
      <c r="U314" t="n">
        <v>0.00193</v>
      </c>
      <c r="V314" t="n">
        <v>0.0029</v>
      </c>
      <c r="W314" t="n">
        <v>0.00483</v>
      </c>
      <c r="X314" t="n">
        <v>0.00483</v>
      </c>
      <c r="Y314" t="n">
        <v>0.00193</v>
      </c>
      <c r="Z314" t="n">
        <v>0.00193</v>
      </c>
      <c r="AA314" t="n">
        <v>0.00193</v>
      </c>
      <c r="AB314" t="n">
        <v>0.6344382917776163</v>
      </c>
      <c r="AC314" t="n">
        <v>8.922337505312967</v>
      </c>
      <c r="AD314" t="n">
        <v>272.816</v>
      </c>
      <c r="AE314" t="n">
        <v>0.055</v>
      </c>
      <c r="AF314" t="n">
        <v>511</v>
      </c>
      <c r="AG314" t="n">
        <v>868</v>
      </c>
      <c r="AH314" t="n">
        <v>1206</v>
      </c>
      <c r="AI314" t="n">
        <v>1769</v>
      </c>
    </row>
    <row r="315" spans="1:39">
      <c r="B315" t="n">
        <v>34</v>
      </c>
      <c r="C315" t="n">
        <v>34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0.00308</v>
      </c>
      <c r="Q315" t="n">
        <v>0.0029</v>
      </c>
      <c r="R315" t="n">
        <v>0.00521</v>
      </c>
      <c r="S315" t="n">
        <v>0.00193</v>
      </c>
      <c r="T315" t="n">
        <v>0.00193</v>
      </c>
      <c r="U315" t="n">
        <v>0.00193</v>
      </c>
      <c r="V315" t="n">
        <v>0.0029</v>
      </c>
      <c r="W315" t="n">
        <v>0.00483</v>
      </c>
      <c r="X315" t="n">
        <v>0.00483</v>
      </c>
      <c r="Y315" t="n">
        <v>0.00193</v>
      </c>
      <c r="Z315" t="n">
        <v>0.00193</v>
      </c>
      <c r="AA315" t="n">
        <v>0.00193</v>
      </c>
      <c r="AB315" t="n">
        <v>0.6344382917776163</v>
      </c>
      <c r="AC315" t="n">
        <v>8.922337505312967</v>
      </c>
      <c r="AD315" t="n">
        <v>272.816</v>
      </c>
      <c r="AE315" t="n">
        <v>0.06</v>
      </c>
      <c r="AF315" t="n">
        <v>477</v>
      </c>
      <c r="AG315" t="n">
        <v>818</v>
      </c>
      <c r="AH315" t="n">
        <v>1138</v>
      </c>
      <c r="AI315" t="n">
        <v>1640</v>
      </c>
    </row>
    <row r="316" spans="1:39">
      <c r="B316" t="n">
        <v>34</v>
      </c>
      <c r="C316" t="n">
        <v>34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0.00308</v>
      </c>
      <c r="Q316" t="n">
        <v>0.0029</v>
      </c>
      <c r="R316" t="n">
        <v>0.00521</v>
      </c>
      <c r="S316" t="n">
        <v>0.00193</v>
      </c>
      <c r="T316" t="n">
        <v>0.00193</v>
      </c>
      <c r="U316" t="n">
        <v>0.00193</v>
      </c>
      <c r="V316" t="n">
        <v>0.0029</v>
      </c>
      <c r="W316" t="n">
        <v>0.00483</v>
      </c>
      <c r="X316" t="n">
        <v>0.00483</v>
      </c>
      <c r="Y316" t="n">
        <v>0.00193</v>
      </c>
      <c r="Z316" t="n">
        <v>0.00193</v>
      </c>
      <c r="AA316" t="n">
        <v>0.00193</v>
      </c>
      <c r="AB316" t="n">
        <v>0.6344382917776163</v>
      </c>
      <c r="AC316" t="n">
        <v>8.922337505312967</v>
      </c>
      <c r="AD316" t="n">
        <v>272.816</v>
      </c>
      <c r="AE316" t="n">
        <v>0.065</v>
      </c>
      <c r="AF316" t="n">
        <v>446</v>
      </c>
      <c r="AG316" t="n">
        <v>772</v>
      </c>
      <c r="AH316" t="n">
        <v>1077</v>
      </c>
      <c r="AI316" t="n">
        <v>1528</v>
      </c>
    </row>
    <row r="317" spans="1:39">
      <c r="B317" t="n">
        <v>34</v>
      </c>
      <c r="C317" t="n">
        <v>34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0.00308</v>
      </c>
      <c r="Q317" t="n">
        <v>0.0029</v>
      </c>
      <c r="R317" t="n">
        <v>0.00521</v>
      </c>
      <c r="S317" t="n">
        <v>0.00193</v>
      </c>
      <c r="T317" t="n">
        <v>0.00193</v>
      </c>
      <c r="U317" t="n">
        <v>0.00193</v>
      </c>
      <c r="V317" t="n">
        <v>0.0029</v>
      </c>
      <c r="W317" t="n">
        <v>0.00483</v>
      </c>
      <c r="X317" t="n">
        <v>0.00483</v>
      </c>
      <c r="Y317" t="n">
        <v>0.00193</v>
      </c>
      <c r="Z317" t="n">
        <v>0.00193</v>
      </c>
      <c r="AA317" t="n">
        <v>0.00193</v>
      </c>
      <c r="AB317" t="n">
        <v>0.6344382917776163</v>
      </c>
      <c r="AC317" t="n">
        <v>8.922337505312967</v>
      </c>
      <c r="AD317" t="n">
        <v>272.816</v>
      </c>
      <c r="AE317" t="n">
        <v>0.07000000000000001</v>
      </c>
      <c r="AF317" t="n">
        <v>419</v>
      </c>
      <c r="AG317" t="n">
        <v>730</v>
      </c>
      <c r="AH317" t="n">
        <v>1021</v>
      </c>
      <c r="AI317" t="n">
        <v>1430</v>
      </c>
    </row>
  </sheetData>
  <conditionalFormatting sqref="AF3:AI317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317"/>
  <sheetViews>
    <sheetView topLeftCell="A309" workbookViewId="0" zoomScale="55" zoomScaleNormal="55">
      <selection activeCell="AI352" sqref="A318:AI352"/>
    </sheetView>
  </sheetViews>
  <sheetFormatPr baseColWidth="8" defaultRowHeight="15"/>
  <sheetData>
    <row customHeight="1" ht="18" r="1" s="2" spans="1:39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 t="n"/>
      <c r="AK1" s="4" t="n"/>
      <c r="AL1" s="4" t="n"/>
      <c r="AM1" s="4" t="n"/>
    </row>
    <row customHeight="1" ht="18" r="2" s="2" spans="1:39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 t="n"/>
    </row>
    <row r="3" spans="1:39">
      <c r="B3" t="n">
        <v>34</v>
      </c>
      <c r="C3" t="n">
        <v>34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0.00508</v>
      </c>
      <c r="Q3" t="n">
        <v>0.0042</v>
      </c>
      <c r="R3" t="n">
        <v>0.00873</v>
      </c>
      <c r="S3" t="n">
        <v>0.00269</v>
      </c>
      <c r="T3" t="n">
        <v>0.00201</v>
      </c>
      <c r="U3" t="n">
        <v>0.00225</v>
      </c>
      <c r="V3" t="n">
        <v>0.00339</v>
      </c>
      <c r="W3" t="n">
        <v>0.008059999999999999</v>
      </c>
      <c r="X3" t="n">
        <v>0.008059999999999999</v>
      </c>
      <c r="Y3" t="n">
        <v>0.00201</v>
      </c>
      <c r="Z3" t="n">
        <v>0.00209</v>
      </c>
      <c r="AA3" t="n">
        <v>0.00209</v>
      </c>
      <c r="AB3" t="n">
        <v>0.2739200367647058</v>
      </c>
      <c r="AC3" t="n">
        <v>3.495717554708484</v>
      </c>
      <c r="AD3" t="n">
        <v>186.116</v>
      </c>
      <c r="AE3" t="n">
        <v>0.03</v>
      </c>
      <c r="AF3" t="n">
        <v>3312</v>
      </c>
      <c r="AG3" t="n">
        <v>11807</v>
      </c>
      <c r="AH3" t="n">
        <v>12227</v>
      </c>
      <c r="AI3" t="n">
        <v>12663</v>
      </c>
    </row>
    <row r="4" spans="1:39">
      <c r="B4" t="n">
        <v>34</v>
      </c>
      <c r="C4" t="n">
        <v>34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0.00508</v>
      </c>
      <c r="Q4" t="n">
        <v>0.0042</v>
      </c>
      <c r="R4" t="n">
        <v>0.00873</v>
      </c>
      <c r="S4" t="n">
        <v>0.00269</v>
      </c>
      <c r="T4" t="n">
        <v>0.00201</v>
      </c>
      <c r="U4" t="n">
        <v>0.00225</v>
      </c>
      <c r="V4" t="n">
        <v>0.00339</v>
      </c>
      <c r="W4" t="n">
        <v>0.008059999999999999</v>
      </c>
      <c r="X4" t="n">
        <v>0.008059999999999999</v>
      </c>
      <c r="Y4" t="n">
        <v>0.00201</v>
      </c>
      <c r="Z4" t="n">
        <v>0.00209</v>
      </c>
      <c r="AA4" t="n">
        <v>0.00209</v>
      </c>
      <c r="AB4" t="n">
        <v>0.2739200367647058</v>
      </c>
      <c r="AC4" t="n">
        <v>3.495717554708484</v>
      </c>
      <c r="AD4" t="n">
        <v>186.116</v>
      </c>
      <c r="AE4" t="n">
        <v>0.035</v>
      </c>
      <c r="AF4" t="n">
        <v>3183</v>
      </c>
      <c r="AG4" t="n">
        <v>10120</v>
      </c>
      <c r="AH4" t="n">
        <v>10481</v>
      </c>
      <c r="AI4" t="n">
        <v>10854</v>
      </c>
    </row>
    <row r="5" spans="1:39">
      <c r="B5" t="n">
        <v>34</v>
      </c>
      <c r="C5" t="n">
        <v>34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0.00508</v>
      </c>
      <c r="Q5" t="n">
        <v>0.0042</v>
      </c>
      <c r="R5" t="n">
        <v>0.00873</v>
      </c>
      <c r="S5" t="n">
        <v>0.00269</v>
      </c>
      <c r="T5" t="n">
        <v>0.00201</v>
      </c>
      <c r="U5" t="n">
        <v>0.00225</v>
      </c>
      <c r="V5" t="n">
        <v>0.00339</v>
      </c>
      <c r="W5" t="n">
        <v>0.008059999999999999</v>
      </c>
      <c r="X5" t="n">
        <v>0.008059999999999999</v>
      </c>
      <c r="Y5" t="n">
        <v>0.00201</v>
      </c>
      <c r="Z5" t="n">
        <v>0.00209</v>
      </c>
      <c r="AA5" t="n">
        <v>0.00209</v>
      </c>
      <c r="AB5" t="n">
        <v>0.2739200367647058</v>
      </c>
      <c r="AC5" t="n">
        <v>3.495717554708484</v>
      </c>
      <c r="AD5" t="n">
        <v>186.116</v>
      </c>
      <c r="AE5" t="n">
        <v>0.04</v>
      </c>
      <c r="AF5" t="n">
        <v>3061</v>
      </c>
      <c r="AG5" t="n">
        <v>8855</v>
      </c>
      <c r="AH5" t="n">
        <v>9171</v>
      </c>
      <c r="AI5" t="n">
        <v>9497</v>
      </c>
    </row>
    <row r="6" spans="1:39">
      <c r="B6" t="n">
        <v>34</v>
      </c>
      <c r="C6" t="n">
        <v>34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0.00508</v>
      </c>
      <c r="Q6" t="n">
        <v>0.0042</v>
      </c>
      <c r="R6" t="n">
        <v>0.00873</v>
      </c>
      <c r="S6" t="n">
        <v>0.00269</v>
      </c>
      <c r="T6" t="n">
        <v>0.00201</v>
      </c>
      <c r="U6" t="n">
        <v>0.00225</v>
      </c>
      <c r="V6" t="n">
        <v>0.00339</v>
      </c>
      <c r="W6" t="n">
        <v>0.008059999999999999</v>
      </c>
      <c r="X6" t="n">
        <v>0.008059999999999999</v>
      </c>
      <c r="Y6" t="n">
        <v>0.00201</v>
      </c>
      <c r="Z6" t="n">
        <v>0.00209</v>
      </c>
      <c r="AA6" t="n">
        <v>0.00209</v>
      </c>
      <c r="AB6" t="n">
        <v>0.2739200367647058</v>
      </c>
      <c r="AC6" t="n">
        <v>3.495717554708484</v>
      </c>
      <c r="AD6" t="n">
        <v>186.116</v>
      </c>
      <c r="AE6" t="n">
        <v>0.045</v>
      </c>
      <c r="AF6" t="n">
        <v>2945</v>
      </c>
      <c r="AG6" t="n">
        <v>7871</v>
      </c>
      <c r="AH6" t="n">
        <v>8152</v>
      </c>
      <c r="AI6" t="n">
        <v>8442</v>
      </c>
    </row>
    <row r="7" spans="1:39">
      <c r="B7" t="n">
        <v>34</v>
      </c>
      <c r="C7" t="n">
        <v>34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0.00508</v>
      </c>
      <c r="Q7" t="n">
        <v>0.0042</v>
      </c>
      <c r="R7" t="n">
        <v>0.00873</v>
      </c>
      <c r="S7" t="n">
        <v>0.00269</v>
      </c>
      <c r="T7" t="n">
        <v>0.00201</v>
      </c>
      <c r="U7" t="n">
        <v>0.00225</v>
      </c>
      <c r="V7" t="n">
        <v>0.00339</v>
      </c>
      <c r="W7" t="n">
        <v>0.008059999999999999</v>
      </c>
      <c r="X7" t="n">
        <v>0.008059999999999999</v>
      </c>
      <c r="Y7" t="n">
        <v>0.00201</v>
      </c>
      <c r="Z7" t="n">
        <v>0.00209</v>
      </c>
      <c r="AA7" t="n">
        <v>0.00209</v>
      </c>
      <c r="AB7" t="n">
        <v>0.2739200367647058</v>
      </c>
      <c r="AC7" t="n">
        <v>3.495717554708484</v>
      </c>
      <c r="AD7" t="n">
        <v>186.116</v>
      </c>
      <c r="AE7" t="n">
        <v>0.05</v>
      </c>
      <c r="AF7" t="n">
        <v>2835</v>
      </c>
      <c r="AG7" t="n">
        <v>7084</v>
      </c>
      <c r="AH7" t="n">
        <v>7336</v>
      </c>
      <c r="AI7" t="n">
        <v>7598</v>
      </c>
    </row>
    <row r="8" spans="1:39">
      <c r="B8" t="n">
        <v>34</v>
      </c>
      <c r="C8" t="n">
        <v>34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0.00508</v>
      </c>
      <c r="Q8" t="n">
        <v>0.0042</v>
      </c>
      <c r="R8" t="n">
        <v>0.00873</v>
      </c>
      <c r="S8" t="n">
        <v>0.00269</v>
      </c>
      <c r="T8" t="n">
        <v>0.00201</v>
      </c>
      <c r="U8" t="n">
        <v>0.00225</v>
      </c>
      <c r="V8" t="n">
        <v>0.00339</v>
      </c>
      <c r="W8" t="n">
        <v>0.008059999999999999</v>
      </c>
      <c r="X8" t="n">
        <v>0.008059999999999999</v>
      </c>
      <c r="Y8" t="n">
        <v>0.00201</v>
      </c>
      <c r="Z8" t="n">
        <v>0.00209</v>
      </c>
      <c r="AA8" t="n">
        <v>0.00209</v>
      </c>
      <c r="AB8" t="n">
        <v>0.2739200367647058</v>
      </c>
      <c r="AC8" t="n">
        <v>3.495717554708484</v>
      </c>
      <c r="AD8" t="n">
        <v>186.116</v>
      </c>
      <c r="AE8" t="n">
        <v>0.055</v>
      </c>
      <c r="AF8" t="n">
        <v>2731</v>
      </c>
      <c r="AG8" t="n">
        <v>6440</v>
      </c>
      <c r="AH8" t="n">
        <v>6669</v>
      </c>
      <c r="AI8" t="n">
        <v>6907</v>
      </c>
    </row>
    <row r="9" spans="1:39">
      <c r="B9" t="n">
        <v>34</v>
      </c>
      <c r="C9" t="n">
        <v>34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0.00508</v>
      </c>
      <c r="Q9" t="n">
        <v>0.0042</v>
      </c>
      <c r="R9" t="n">
        <v>0.00873</v>
      </c>
      <c r="S9" t="n">
        <v>0.00269</v>
      </c>
      <c r="T9" t="n">
        <v>0.00201</v>
      </c>
      <c r="U9" t="n">
        <v>0.00225</v>
      </c>
      <c r="V9" t="n">
        <v>0.00339</v>
      </c>
      <c r="W9" t="n">
        <v>0.008059999999999999</v>
      </c>
      <c r="X9" t="n">
        <v>0.008059999999999999</v>
      </c>
      <c r="Y9" t="n">
        <v>0.00201</v>
      </c>
      <c r="Z9" t="n">
        <v>0.00209</v>
      </c>
      <c r="AA9" t="n">
        <v>0.00209</v>
      </c>
      <c r="AB9" t="n">
        <v>0.2739200367647058</v>
      </c>
      <c r="AC9" t="n">
        <v>3.495717554708484</v>
      </c>
      <c r="AD9" t="n">
        <v>186.116</v>
      </c>
      <c r="AE9" t="n">
        <v>0.06</v>
      </c>
      <c r="AF9" t="n">
        <v>2633</v>
      </c>
      <c r="AG9" t="n">
        <v>5903</v>
      </c>
      <c r="AH9" t="n">
        <v>6114</v>
      </c>
      <c r="AI9" t="n">
        <v>6331</v>
      </c>
    </row>
    <row r="10" spans="1:39">
      <c r="B10" t="n">
        <v>34</v>
      </c>
      <c r="C10" t="n">
        <v>34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0.00508</v>
      </c>
      <c r="Q10" t="n">
        <v>0.0042</v>
      </c>
      <c r="R10" t="n">
        <v>0.00873</v>
      </c>
      <c r="S10" t="n">
        <v>0.00269</v>
      </c>
      <c r="T10" t="n">
        <v>0.00201</v>
      </c>
      <c r="U10" t="n">
        <v>0.00225</v>
      </c>
      <c r="V10" t="n">
        <v>0.00339</v>
      </c>
      <c r="W10" t="n">
        <v>0.008059999999999999</v>
      </c>
      <c r="X10" t="n">
        <v>0.008059999999999999</v>
      </c>
      <c r="Y10" t="n">
        <v>0.00201</v>
      </c>
      <c r="Z10" t="n">
        <v>0.00209</v>
      </c>
      <c r="AA10" t="n">
        <v>0.00209</v>
      </c>
      <c r="AB10" t="n">
        <v>0.2739200367647058</v>
      </c>
      <c r="AC10" t="n">
        <v>3.495717554708484</v>
      </c>
      <c r="AD10" t="n">
        <v>186.116</v>
      </c>
      <c r="AE10" t="n">
        <v>0.065</v>
      </c>
      <c r="AF10" t="n">
        <v>2540</v>
      </c>
      <c r="AG10" t="n">
        <v>5449</v>
      </c>
      <c r="AH10" t="n">
        <v>5643</v>
      </c>
      <c r="AI10" t="n">
        <v>5844</v>
      </c>
    </row>
    <row r="11" spans="1:39">
      <c r="B11" t="n">
        <v>34</v>
      </c>
      <c r="C11" t="n">
        <v>34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0.00508</v>
      </c>
      <c r="Q11" t="n">
        <v>0.0042</v>
      </c>
      <c r="R11" t="n">
        <v>0.00873</v>
      </c>
      <c r="S11" t="n">
        <v>0.00269</v>
      </c>
      <c r="T11" t="n">
        <v>0.00201</v>
      </c>
      <c r="U11" t="n">
        <v>0.00225</v>
      </c>
      <c r="V11" t="n">
        <v>0.00339</v>
      </c>
      <c r="W11" t="n">
        <v>0.008059999999999999</v>
      </c>
      <c r="X11" t="n">
        <v>0.008059999999999999</v>
      </c>
      <c r="Y11" t="n">
        <v>0.00201</v>
      </c>
      <c r="Z11" t="n">
        <v>0.00209</v>
      </c>
      <c r="AA11" t="n">
        <v>0.00209</v>
      </c>
      <c r="AB11" t="n">
        <v>0.2739200367647058</v>
      </c>
      <c r="AC11" t="n">
        <v>3.495717554708484</v>
      </c>
      <c r="AD11" t="n">
        <v>186.116</v>
      </c>
      <c r="AE11" t="n">
        <v>0.07000000000000001</v>
      </c>
      <c r="AF11" t="n">
        <v>2451</v>
      </c>
      <c r="AG11" t="n">
        <v>5060</v>
      </c>
      <c r="AH11" t="n">
        <v>5240</v>
      </c>
      <c r="AI11" t="n">
        <v>5427</v>
      </c>
    </row>
    <row r="12" spans="1:39">
      <c r="B12" t="n">
        <v>34</v>
      </c>
      <c r="C12" t="n">
        <v>34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0.00503</v>
      </c>
      <c r="Q12" t="n">
        <v>0.00416</v>
      </c>
      <c r="R12" t="n">
        <v>0.008630000000000001</v>
      </c>
      <c r="S12" t="n">
        <v>0.00266</v>
      </c>
      <c r="T12" t="n">
        <v>0.00201</v>
      </c>
      <c r="U12" t="n">
        <v>0.00223</v>
      </c>
      <c r="V12" t="n">
        <v>0.00335</v>
      </c>
      <c r="W12" t="n">
        <v>0.00797</v>
      </c>
      <c r="X12" t="n">
        <v>0.00797</v>
      </c>
      <c r="Y12" t="n">
        <v>0.00201</v>
      </c>
      <c r="Z12" t="n">
        <v>0.00207</v>
      </c>
      <c r="AA12" t="n">
        <v>0.00207</v>
      </c>
      <c r="AB12" t="n">
        <v>0.285959626906318</v>
      </c>
      <c r="AC12" t="n">
        <v>3.947684982061836</v>
      </c>
      <c r="AD12" t="n">
        <v>186.116</v>
      </c>
      <c r="AE12" t="n">
        <v>0.03</v>
      </c>
      <c r="AF12" t="n">
        <v>2916</v>
      </c>
      <c r="AG12" t="n">
        <v>10625</v>
      </c>
      <c r="AH12" t="n">
        <v>11053</v>
      </c>
      <c r="AI12" t="n">
        <v>11498</v>
      </c>
    </row>
    <row r="13" spans="1:39">
      <c r="B13" t="n">
        <v>34</v>
      </c>
      <c r="C13" t="n">
        <v>34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0.00503</v>
      </c>
      <c r="Q13" t="n">
        <v>0.00416</v>
      </c>
      <c r="R13" t="n">
        <v>0.008630000000000001</v>
      </c>
      <c r="S13" t="n">
        <v>0.00266</v>
      </c>
      <c r="T13" t="n">
        <v>0.00201</v>
      </c>
      <c r="U13" t="n">
        <v>0.00223</v>
      </c>
      <c r="V13" t="n">
        <v>0.00335</v>
      </c>
      <c r="W13" t="n">
        <v>0.00797</v>
      </c>
      <c r="X13" t="n">
        <v>0.00797</v>
      </c>
      <c r="Y13" t="n">
        <v>0.00201</v>
      </c>
      <c r="Z13" t="n">
        <v>0.00207</v>
      </c>
      <c r="AA13" t="n">
        <v>0.00207</v>
      </c>
      <c r="AB13" t="n">
        <v>0.285959626906318</v>
      </c>
      <c r="AC13" t="n">
        <v>3.947684982061836</v>
      </c>
      <c r="AD13" t="n">
        <v>186.116</v>
      </c>
      <c r="AE13" t="n">
        <v>0.035</v>
      </c>
      <c r="AF13" t="n">
        <v>2789</v>
      </c>
      <c r="AG13" t="n">
        <v>9107</v>
      </c>
      <c r="AH13" t="n">
        <v>9474</v>
      </c>
      <c r="AI13" t="n">
        <v>9856</v>
      </c>
    </row>
    <row r="14" spans="1:39">
      <c r="B14" t="n">
        <v>34</v>
      </c>
      <c r="C14" t="n">
        <v>34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0.00503</v>
      </c>
      <c r="Q14" t="n">
        <v>0.00416</v>
      </c>
      <c r="R14" t="n">
        <v>0.008630000000000001</v>
      </c>
      <c r="S14" t="n">
        <v>0.00266</v>
      </c>
      <c r="T14" t="n">
        <v>0.00201</v>
      </c>
      <c r="U14" t="n">
        <v>0.00223</v>
      </c>
      <c r="V14" t="n">
        <v>0.00335</v>
      </c>
      <c r="W14" t="n">
        <v>0.00797</v>
      </c>
      <c r="X14" t="n">
        <v>0.00797</v>
      </c>
      <c r="Y14" t="n">
        <v>0.00201</v>
      </c>
      <c r="Z14" t="n">
        <v>0.00207</v>
      </c>
      <c r="AA14" t="n">
        <v>0.00207</v>
      </c>
      <c r="AB14" t="n">
        <v>0.285959626906318</v>
      </c>
      <c r="AC14" t="n">
        <v>3.947684982061836</v>
      </c>
      <c r="AD14" t="n">
        <v>186.116</v>
      </c>
      <c r="AE14" t="n">
        <v>0.04</v>
      </c>
      <c r="AF14" t="n">
        <v>2670</v>
      </c>
      <c r="AG14" t="n">
        <v>7969</v>
      </c>
      <c r="AH14" t="n">
        <v>8290</v>
      </c>
      <c r="AI14" t="n">
        <v>8624</v>
      </c>
    </row>
    <row r="15" spans="1:39">
      <c r="B15" t="n">
        <v>34</v>
      </c>
      <c r="C15" t="n">
        <v>34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0.00503</v>
      </c>
      <c r="Q15" t="n">
        <v>0.00416</v>
      </c>
      <c r="R15" t="n">
        <v>0.008630000000000001</v>
      </c>
      <c r="S15" t="n">
        <v>0.00266</v>
      </c>
      <c r="T15" t="n">
        <v>0.00201</v>
      </c>
      <c r="U15" t="n">
        <v>0.00223</v>
      </c>
      <c r="V15" t="n">
        <v>0.00335</v>
      </c>
      <c r="W15" t="n">
        <v>0.00797</v>
      </c>
      <c r="X15" t="n">
        <v>0.00797</v>
      </c>
      <c r="Y15" t="n">
        <v>0.00201</v>
      </c>
      <c r="Z15" t="n">
        <v>0.00207</v>
      </c>
      <c r="AA15" t="n">
        <v>0.00207</v>
      </c>
      <c r="AB15" t="n">
        <v>0.285959626906318</v>
      </c>
      <c r="AC15" t="n">
        <v>3.947684982061836</v>
      </c>
      <c r="AD15" t="n">
        <v>186.116</v>
      </c>
      <c r="AE15" t="n">
        <v>0.045</v>
      </c>
      <c r="AF15" t="n">
        <v>2559</v>
      </c>
      <c r="AG15" t="n">
        <v>7083</v>
      </c>
      <c r="AH15" t="n">
        <v>7369</v>
      </c>
      <c r="AI15" t="n">
        <v>7666</v>
      </c>
      <c r="AK15" t="s">
        <v>173</v>
      </c>
    </row>
    <row r="16" spans="1:39">
      <c r="B16" t="n">
        <v>34</v>
      </c>
      <c r="C16" t="n">
        <v>34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0.00503</v>
      </c>
      <c r="Q16" t="n">
        <v>0.00416</v>
      </c>
      <c r="R16" t="n">
        <v>0.008630000000000001</v>
      </c>
      <c r="S16" t="n">
        <v>0.00266</v>
      </c>
      <c r="T16" t="n">
        <v>0.00201</v>
      </c>
      <c r="U16" t="n">
        <v>0.00223</v>
      </c>
      <c r="V16" t="n">
        <v>0.00335</v>
      </c>
      <c r="W16" t="n">
        <v>0.00797</v>
      </c>
      <c r="X16" t="n">
        <v>0.00797</v>
      </c>
      <c r="Y16" t="n">
        <v>0.00201</v>
      </c>
      <c r="Z16" t="n">
        <v>0.00207</v>
      </c>
      <c r="AA16" t="n">
        <v>0.00207</v>
      </c>
      <c r="AB16" t="n">
        <v>0.285959626906318</v>
      </c>
      <c r="AC16" t="n">
        <v>3.947684982061836</v>
      </c>
      <c r="AD16" t="n">
        <v>186.116</v>
      </c>
      <c r="AE16" t="n">
        <v>0.05</v>
      </c>
      <c r="AF16" t="n">
        <v>2454</v>
      </c>
      <c r="AG16" t="n">
        <v>6375</v>
      </c>
      <c r="AH16" t="n">
        <v>6632</v>
      </c>
      <c r="AI16" t="n">
        <v>6899</v>
      </c>
    </row>
    <row r="17" spans="1:39">
      <c r="B17" t="n">
        <v>34</v>
      </c>
      <c r="C17" t="n">
        <v>34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0.00503</v>
      </c>
      <c r="Q17" t="n">
        <v>0.00416</v>
      </c>
      <c r="R17" t="n">
        <v>0.008630000000000001</v>
      </c>
      <c r="S17" t="n">
        <v>0.00266</v>
      </c>
      <c r="T17" t="n">
        <v>0.00201</v>
      </c>
      <c r="U17" t="n">
        <v>0.00223</v>
      </c>
      <c r="V17" t="n">
        <v>0.00335</v>
      </c>
      <c r="W17" t="n">
        <v>0.00797</v>
      </c>
      <c r="X17" t="n">
        <v>0.00797</v>
      </c>
      <c r="Y17" t="n">
        <v>0.00201</v>
      </c>
      <c r="Z17" t="n">
        <v>0.00207</v>
      </c>
      <c r="AA17" t="n">
        <v>0.00207</v>
      </c>
      <c r="AB17" t="n">
        <v>0.285959626906318</v>
      </c>
      <c r="AC17" t="n">
        <v>3.947684982061836</v>
      </c>
      <c r="AD17" t="n">
        <v>186.116</v>
      </c>
      <c r="AE17" t="n">
        <v>0.055</v>
      </c>
      <c r="AF17" t="n">
        <v>2355</v>
      </c>
      <c r="AG17" t="n">
        <v>5795</v>
      </c>
      <c r="AH17" t="n">
        <v>6029</v>
      </c>
      <c r="AI17" t="n">
        <v>6272</v>
      </c>
    </row>
    <row r="18" spans="1:39">
      <c r="B18" t="n">
        <v>34</v>
      </c>
      <c r="C18" t="n">
        <v>34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0.00503</v>
      </c>
      <c r="Q18" t="n">
        <v>0.00416</v>
      </c>
      <c r="R18" t="n">
        <v>0.008630000000000001</v>
      </c>
      <c r="S18" t="n">
        <v>0.00266</v>
      </c>
      <c r="T18" t="n">
        <v>0.00201</v>
      </c>
      <c r="U18" t="n">
        <v>0.00223</v>
      </c>
      <c r="V18" t="n">
        <v>0.00335</v>
      </c>
      <c r="W18" t="n">
        <v>0.00797</v>
      </c>
      <c r="X18" t="n">
        <v>0.00797</v>
      </c>
      <c r="Y18" t="n">
        <v>0.00201</v>
      </c>
      <c r="Z18" t="n">
        <v>0.00207</v>
      </c>
      <c r="AA18" t="n">
        <v>0.00207</v>
      </c>
      <c r="AB18" t="n">
        <v>0.285959626906318</v>
      </c>
      <c r="AC18" t="n">
        <v>3.947684982061836</v>
      </c>
      <c r="AD18" t="n">
        <v>186.116</v>
      </c>
      <c r="AE18" t="n">
        <v>0.06</v>
      </c>
      <c r="AF18" t="n">
        <v>2261</v>
      </c>
      <c r="AG18" t="n">
        <v>5312</v>
      </c>
      <c r="AH18" t="n">
        <v>5527</v>
      </c>
      <c r="AI18" t="n">
        <v>5749</v>
      </c>
    </row>
    <row r="19" spans="1:39">
      <c r="B19" t="n">
        <v>34</v>
      </c>
      <c r="C19" t="n">
        <v>34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0.00503</v>
      </c>
      <c r="Q19" t="n">
        <v>0.00416</v>
      </c>
      <c r="R19" t="n">
        <v>0.008630000000000001</v>
      </c>
      <c r="S19" t="n">
        <v>0.00266</v>
      </c>
      <c r="T19" t="n">
        <v>0.00201</v>
      </c>
      <c r="U19" t="n">
        <v>0.00223</v>
      </c>
      <c r="V19" t="n">
        <v>0.00335</v>
      </c>
      <c r="W19" t="n">
        <v>0.00797</v>
      </c>
      <c r="X19" t="n">
        <v>0.00797</v>
      </c>
      <c r="Y19" t="n">
        <v>0.00201</v>
      </c>
      <c r="Z19" t="n">
        <v>0.00207</v>
      </c>
      <c r="AA19" t="n">
        <v>0.00207</v>
      </c>
      <c r="AB19" t="n">
        <v>0.285959626906318</v>
      </c>
      <c r="AC19" t="n">
        <v>3.947684982061836</v>
      </c>
      <c r="AD19" t="n">
        <v>186.116</v>
      </c>
      <c r="AE19" t="n">
        <v>0.065</v>
      </c>
      <c r="AF19" t="n">
        <v>2174</v>
      </c>
      <c r="AG19" t="n">
        <v>4904</v>
      </c>
      <c r="AH19" t="n">
        <v>5101</v>
      </c>
      <c r="AI19" t="n">
        <v>5307</v>
      </c>
    </row>
    <row r="20" spans="1:39">
      <c r="B20" t="n">
        <v>34</v>
      </c>
      <c r="C20" t="n">
        <v>34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0.00503</v>
      </c>
      <c r="Q20" t="n">
        <v>0.00416</v>
      </c>
      <c r="R20" t="n">
        <v>0.008630000000000001</v>
      </c>
      <c r="S20" t="n">
        <v>0.00266</v>
      </c>
      <c r="T20" t="n">
        <v>0.00201</v>
      </c>
      <c r="U20" t="n">
        <v>0.00223</v>
      </c>
      <c r="V20" t="n">
        <v>0.00335</v>
      </c>
      <c r="W20" t="n">
        <v>0.00797</v>
      </c>
      <c r="X20" t="n">
        <v>0.00797</v>
      </c>
      <c r="Y20" t="n">
        <v>0.00201</v>
      </c>
      <c r="Z20" t="n">
        <v>0.00207</v>
      </c>
      <c r="AA20" t="n">
        <v>0.00207</v>
      </c>
      <c r="AB20" t="n">
        <v>0.285959626906318</v>
      </c>
      <c r="AC20" t="n">
        <v>3.947684982061836</v>
      </c>
      <c r="AD20" t="n">
        <v>186.116</v>
      </c>
      <c r="AE20" t="n">
        <v>0.07000000000000001</v>
      </c>
      <c r="AF20" t="n">
        <v>2091</v>
      </c>
      <c r="AG20" t="n">
        <v>4554</v>
      </c>
      <c r="AH20" t="n">
        <v>4737</v>
      </c>
      <c r="AI20" t="n">
        <v>4928</v>
      </c>
    </row>
    <row r="21" spans="1:39">
      <c r="B21" t="n">
        <v>34</v>
      </c>
      <c r="C21" t="n">
        <v>34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0.00498</v>
      </c>
      <c r="Q21" t="n">
        <v>0.00411</v>
      </c>
      <c r="R21" t="n">
        <v>0.008540000000000001</v>
      </c>
      <c r="S21" t="n">
        <v>0.00263</v>
      </c>
      <c r="T21" t="n">
        <v>0.00201</v>
      </c>
      <c r="U21" t="n">
        <v>0.00221</v>
      </c>
      <c r="V21" t="n">
        <v>0.00331</v>
      </c>
      <c r="W21" t="n">
        <v>0.007889999999999999</v>
      </c>
      <c r="X21" t="n">
        <v>0.007889999999999999</v>
      </c>
      <c r="Y21" t="n">
        <v>0.00201</v>
      </c>
      <c r="Z21" t="n">
        <v>0.00205</v>
      </c>
      <c r="AA21" t="n">
        <v>0.00205</v>
      </c>
      <c r="AB21" t="n">
        <v>0.2998366013071895</v>
      </c>
      <c r="AC21" t="n">
        <v>4.042336395360536</v>
      </c>
      <c r="AD21" t="n">
        <v>186.116</v>
      </c>
      <c r="AE21" t="n">
        <v>0.03</v>
      </c>
      <c r="AF21" t="n">
        <v>2846</v>
      </c>
      <c r="AG21" t="n">
        <v>10412</v>
      </c>
      <c r="AH21" t="n">
        <v>10841</v>
      </c>
      <c r="AI21" t="n">
        <v>11288</v>
      </c>
    </row>
    <row r="22" spans="1:39">
      <c r="B22" t="n">
        <v>34</v>
      </c>
      <c r="C22" t="n">
        <v>34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0.00498</v>
      </c>
      <c r="Q22" t="n">
        <v>0.00411</v>
      </c>
      <c r="R22" t="n">
        <v>0.008540000000000001</v>
      </c>
      <c r="S22" t="n">
        <v>0.00263</v>
      </c>
      <c r="T22" t="n">
        <v>0.00201</v>
      </c>
      <c r="U22" t="n">
        <v>0.00221</v>
      </c>
      <c r="V22" t="n">
        <v>0.00331</v>
      </c>
      <c r="W22" t="n">
        <v>0.007889999999999999</v>
      </c>
      <c r="X22" t="n">
        <v>0.007889999999999999</v>
      </c>
      <c r="Y22" t="n">
        <v>0.00201</v>
      </c>
      <c r="Z22" t="n">
        <v>0.00205</v>
      </c>
      <c r="AA22" t="n">
        <v>0.00205</v>
      </c>
      <c r="AB22" t="n">
        <v>0.2998366013071895</v>
      </c>
      <c r="AC22" t="n">
        <v>4.042336395360536</v>
      </c>
      <c r="AD22" t="n">
        <v>186.116</v>
      </c>
      <c r="AE22" t="n">
        <v>0.035</v>
      </c>
      <c r="AF22" t="n">
        <v>2720</v>
      </c>
      <c r="AG22" t="n">
        <v>8924</v>
      </c>
      <c r="AH22" t="n">
        <v>9292</v>
      </c>
      <c r="AI22" t="n">
        <v>9675</v>
      </c>
    </row>
    <row r="23" spans="1:39">
      <c r="B23" t="n">
        <v>34</v>
      </c>
      <c r="C23" t="n">
        <v>34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0.00498</v>
      </c>
      <c r="Q23" t="n">
        <v>0.00411</v>
      </c>
      <c r="R23" t="n">
        <v>0.008540000000000001</v>
      </c>
      <c r="S23" t="n">
        <v>0.00263</v>
      </c>
      <c r="T23" t="n">
        <v>0.00201</v>
      </c>
      <c r="U23" t="n">
        <v>0.00221</v>
      </c>
      <c r="V23" t="n">
        <v>0.00331</v>
      </c>
      <c r="W23" t="n">
        <v>0.007889999999999999</v>
      </c>
      <c r="X23" t="n">
        <v>0.007889999999999999</v>
      </c>
      <c r="Y23" t="n">
        <v>0.00201</v>
      </c>
      <c r="Z23" t="n">
        <v>0.00205</v>
      </c>
      <c r="AA23" t="n">
        <v>0.00205</v>
      </c>
      <c r="AB23" t="n">
        <v>0.2998366013071895</v>
      </c>
      <c r="AC23" t="n">
        <v>4.042336395360536</v>
      </c>
      <c r="AD23" t="n">
        <v>186.116</v>
      </c>
      <c r="AE23" t="n">
        <v>0.04</v>
      </c>
      <c r="AF23" t="n">
        <v>2602</v>
      </c>
      <c r="AG23" t="n">
        <v>7809</v>
      </c>
      <c r="AH23" t="n">
        <v>8131</v>
      </c>
      <c r="AI23" t="n">
        <v>8466</v>
      </c>
    </row>
    <row r="24" spans="1:39">
      <c r="B24" t="n">
        <v>34</v>
      </c>
      <c r="C24" t="n">
        <v>34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0.00498</v>
      </c>
      <c r="Q24" t="n">
        <v>0.00411</v>
      </c>
      <c r="R24" t="n">
        <v>0.008540000000000001</v>
      </c>
      <c r="S24" t="n">
        <v>0.00263</v>
      </c>
      <c r="T24" t="n">
        <v>0.00201</v>
      </c>
      <c r="U24" t="n">
        <v>0.00221</v>
      </c>
      <c r="V24" t="n">
        <v>0.00331</v>
      </c>
      <c r="W24" t="n">
        <v>0.007889999999999999</v>
      </c>
      <c r="X24" t="n">
        <v>0.007889999999999999</v>
      </c>
      <c r="Y24" t="n">
        <v>0.00201</v>
      </c>
      <c r="Z24" t="n">
        <v>0.00205</v>
      </c>
      <c r="AA24" t="n">
        <v>0.00205</v>
      </c>
      <c r="AB24" t="n">
        <v>0.2998366013071895</v>
      </c>
      <c r="AC24" t="n">
        <v>4.042336395360536</v>
      </c>
      <c r="AD24" t="n">
        <v>186.116</v>
      </c>
      <c r="AE24" t="n">
        <v>0.045</v>
      </c>
      <c r="AF24" t="n">
        <v>2491</v>
      </c>
      <c r="AG24" t="n">
        <v>6941</v>
      </c>
      <c r="AH24" t="n">
        <v>7227</v>
      </c>
      <c r="AI24" t="n">
        <v>7525</v>
      </c>
    </row>
    <row r="25" spans="1:39">
      <c r="B25" t="n">
        <v>34</v>
      </c>
      <c r="C25" t="n">
        <v>34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0.00498</v>
      </c>
      <c r="Q25" t="n">
        <v>0.00411</v>
      </c>
      <c r="R25" t="n">
        <v>0.008540000000000001</v>
      </c>
      <c r="S25" t="n">
        <v>0.00263</v>
      </c>
      <c r="T25" t="n">
        <v>0.00201</v>
      </c>
      <c r="U25" t="n">
        <v>0.00221</v>
      </c>
      <c r="V25" t="n">
        <v>0.00331</v>
      </c>
      <c r="W25" t="n">
        <v>0.007889999999999999</v>
      </c>
      <c r="X25" t="n">
        <v>0.007889999999999999</v>
      </c>
      <c r="Y25" t="n">
        <v>0.00201</v>
      </c>
      <c r="Z25" t="n">
        <v>0.00205</v>
      </c>
      <c r="AA25" t="n">
        <v>0.00205</v>
      </c>
      <c r="AB25" t="n">
        <v>0.2998366013071895</v>
      </c>
      <c r="AC25" t="n">
        <v>4.042336395360536</v>
      </c>
      <c r="AD25" t="n">
        <v>186.116</v>
      </c>
      <c r="AE25" t="n">
        <v>0.05</v>
      </c>
      <c r="AF25" t="n">
        <v>2387</v>
      </c>
      <c r="AG25" t="n">
        <v>6247</v>
      </c>
      <c r="AH25" t="n">
        <v>6505</v>
      </c>
      <c r="AI25" t="n">
        <v>6773</v>
      </c>
    </row>
    <row r="26" spans="1:39">
      <c r="B26" t="n">
        <v>34</v>
      </c>
      <c r="C26" t="n">
        <v>34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0.00498</v>
      </c>
      <c r="Q26" t="n">
        <v>0.00411</v>
      </c>
      <c r="R26" t="n">
        <v>0.008540000000000001</v>
      </c>
      <c r="S26" t="n">
        <v>0.00263</v>
      </c>
      <c r="T26" t="n">
        <v>0.00201</v>
      </c>
      <c r="U26" t="n">
        <v>0.00221</v>
      </c>
      <c r="V26" t="n">
        <v>0.00331</v>
      </c>
      <c r="W26" t="n">
        <v>0.007889999999999999</v>
      </c>
      <c r="X26" t="n">
        <v>0.007889999999999999</v>
      </c>
      <c r="Y26" t="n">
        <v>0.00201</v>
      </c>
      <c r="Z26" t="n">
        <v>0.00205</v>
      </c>
      <c r="AA26" t="n">
        <v>0.00205</v>
      </c>
      <c r="AB26" t="n">
        <v>0.2998366013071895</v>
      </c>
      <c r="AC26" t="n">
        <v>4.042336395360536</v>
      </c>
      <c r="AD26" t="n">
        <v>186.116</v>
      </c>
      <c r="AE26" t="n">
        <v>0.055</v>
      </c>
      <c r="AF26" t="n">
        <v>2289</v>
      </c>
      <c r="AG26" t="n">
        <v>5679</v>
      </c>
      <c r="AH26" t="n">
        <v>5913</v>
      </c>
      <c r="AI26" t="n">
        <v>6157</v>
      </c>
    </row>
    <row r="27" spans="1:39">
      <c r="B27" t="n">
        <v>34</v>
      </c>
      <c r="C27" t="n">
        <v>34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0.00498</v>
      </c>
      <c r="Q27" t="n">
        <v>0.00411</v>
      </c>
      <c r="R27" t="n">
        <v>0.008540000000000001</v>
      </c>
      <c r="S27" t="n">
        <v>0.00263</v>
      </c>
      <c r="T27" t="n">
        <v>0.00201</v>
      </c>
      <c r="U27" t="n">
        <v>0.00221</v>
      </c>
      <c r="V27" t="n">
        <v>0.00331</v>
      </c>
      <c r="W27" t="n">
        <v>0.007889999999999999</v>
      </c>
      <c r="X27" t="n">
        <v>0.007889999999999999</v>
      </c>
      <c r="Y27" t="n">
        <v>0.00201</v>
      </c>
      <c r="Z27" t="n">
        <v>0.00205</v>
      </c>
      <c r="AA27" t="n">
        <v>0.00205</v>
      </c>
      <c r="AB27" t="n">
        <v>0.2998366013071895</v>
      </c>
      <c r="AC27" t="n">
        <v>4.042336395360536</v>
      </c>
      <c r="AD27" t="n">
        <v>186.116</v>
      </c>
      <c r="AE27" t="n">
        <v>0.06</v>
      </c>
      <c r="AF27" t="n">
        <v>2197</v>
      </c>
      <c r="AG27" t="n">
        <v>5206</v>
      </c>
      <c r="AH27" t="n">
        <v>5421</v>
      </c>
      <c r="AI27" t="n">
        <v>5644</v>
      </c>
    </row>
    <row r="28" spans="1:39">
      <c r="B28" t="n">
        <v>34</v>
      </c>
      <c r="C28" t="n">
        <v>34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0.00498</v>
      </c>
      <c r="Q28" t="n">
        <v>0.00411</v>
      </c>
      <c r="R28" t="n">
        <v>0.008540000000000001</v>
      </c>
      <c r="S28" t="n">
        <v>0.00263</v>
      </c>
      <c r="T28" t="n">
        <v>0.00201</v>
      </c>
      <c r="U28" t="n">
        <v>0.00221</v>
      </c>
      <c r="V28" t="n">
        <v>0.00331</v>
      </c>
      <c r="W28" t="n">
        <v>0.007889999999999999</v>
      </c>
      <c r="X28" t="n">
        <v>0.007889999999999999</v>
      </c>
      <c r="Y28" t="n">
        <v>0.00201</v>
      </c>
      <c r="Z28" t="n">
        <v>0.00205</v>
      </c>
      <c r="AA28" t="n">
        <v>0.00205</v>
      </c>
      <c r="AB28" t="n">
        <v>0.2998366013071895</v>
      </c>
      <c r="AC28" t="n">
        <v>4.042336395360536</v>
      </c>
      <c r="AD28" t="n">
        <v>186.116</v>
      </c>
      <c r="AE28" t="n">
        <v>0.065</v>
      </c>
      <c r="AF28" t="n">
        <v>2110</v>
      </c>
      <c r="AG28" t="n">
        <v>4805</v>
      </c>
      <c r="AH28" t="n">
        <v>5004</v>
      </c>
      <c r="AI28" t="n">
        <v>5210</v>
      </c>
    </row>
    <row r="29" spans="1:39">
      <c r="B29" t="n">
        <v>34</v>
      </c>
      <c r="C29" t="n">
        <v>34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0.00498</v>
      </c>
      <c r="Q29" t="n">
        <v>0.00411</v>
      </c>
      <c r="R29" t="n">
        <v>0.008540000000000001</v>
      </c>
      <c r="S29" t="n">
        <v>0.00263</v>
      </c>
      <c r="T29" t="n">
        <v>0.00201</v>
      </c>
      <c r="U29" t="n">
        <v>0.00221</v>
      </c>
      <c r="V29" t="n">
        <v>0.00331</v>
      </c>
      <c r="W29" t="n">
        <v>0.007889999999999999</v>
      </c>
      <c r="X29" t="n">
        <v>0.007889999999999999</v>
      </c>
      <c r="Y29" t="n">
        <v>0.00201</v>
      </c>
      <c r="Z29" t="n">
        <v>0.00205</v>
      </c>
      <c r="AA29" t="n">
        <v>0.00205</v>
      </c>
      <c r="AB29" t="n">
        <v>0.2998366013071895</v>
      </c>
      <c r="AC29" t="n">
        <v>4.042336395360536</v>
      </c>
      <c r="AD29" t="n">
        <v>186.116</v>
      </c>
      <c r="AE29" t="n">
        <v>0.07000000000000001</v>
      </c>
      <c r="AF29" t="n">
        <v>2028</v>
      </c>
      <c r="AG29" t="n">
        <v>4462</v>
      </c>
      <c r="AH29" t="n">
        <v>4646</v>
      </c>
      <c r="AI29" t="n">
        <v>4838</v>
      </c>
    </row>
    <row r="30" spans="1:39">
      <c r="B30" t="n">
        <v>34</v>
      </c>
      <c r="C30" t="n">
        <v>34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0.00492</v>
      </c>
      <c r="Q30" t="n">
        <v>0.00407</v>
      </c>
      <c r="R30" t="n">
        <v>0.00844</v>
      </c>
      <c r="S30" t="n">
        <v>0.0026</v>
      </c>
      <c r="T30" t="n">
        <v>0.00201</v>
      </c>
      <c r="U30" t="n">
        <v>0.00218</v>
      </c>
      <c r="V30" t="n">
        <v>0.00328</v>
      </c>
      <c r="W30" t="n">
        <v>0.0078</v>
      </c>
      <c r="X30" t="n">
        <v>0.0078</v>
      </c>
      <c r="Y30" t="n">
        <v>0.00201</v>
      </c>
      <c r="Z30" t="n">
        <v>0.00202</v>
      </c>
      <c r="AA30" t="n">
        <v>0.00202</v>
      </c>
      <c r="AB30" t="n">
        <v>0.3170717592592592</v>
      </c>
      <c r="AC30" t="n">
        <v>4.156893612610668</v>
      </c>
      <c r="AD30" t="n">
        <v>186.116</v>
      </c>
      <c r="AE30" t="n">
        <v>0.03</v>
      </c>
      <c r="AF30" t="n">
        <v>2758</v>
      </c>
      <c r="AG30" t="n">
        <v>10138</v>
      </c>
      <c r="AH30" t="n">
        <v>10569</v>
      </c>
      <c r="AI30" t="n">
        <v>11018</v>
      </c>
    </row>
    <row r="31" spans="1:39">
      <c r="B31" t="n">
        <v>34</v>
      </c>
      <c r="C31" t="n">
        <v>34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0.00492</v>
      </c>
      <c r="Q31" t="n">
        <v>0.00407</v>
      </c>
      <c r="R31" t="n">
        <v>0.00844</v>
      </c>
      <c r="S31" t="n">
        <v>0.0026</v>
      </c>
      <c r="T31" t="n">
        <v>0.00201</v>
      </c>
      <c r="U31" t="n">
        <v>0.00218</v>
      </c>
      <c r="V31" t="n">
        <v>0.00328</v>
      </c>
      <c r="W31" t="n">
        <v>0.0078</v>
      </c>
      <c r="X31" t="n">
        <v>0.0078</v>
      </c>
      <c r="Y31" t="n">
        <v>0.00201</v>
      </c>
      <c r="Z31" t="n">
        <v>0.00202</v>
      </c>
      <c r="AA31" t="n">
        <v>0.00202</v>
      </c>
      <c r="AB31" t="n">
        <v>0.3170717592592592</v>
      </c>
      <c r="AC31" t="n">
        <v>4.156893612610668</v>
      </c>
      <c r="AD31" t="n">
        <v>186.116</v>
      </c>
      <c r="AE31" t="n">
        <v>0.035</v>
      </c>
      <c r="AF31" t="n">
        <v>2633</v>
      </c>
      <c r="AG31" t="n">
        <v>8690</v>
      </c>
      <c r="AH31" t="n">
        <v>9059</v>
      </c>
      <c r="AI31" t="n">
        <v>9444</v>
      </c>
    </row>
    <row r="32" spans="1:39">
      <c r="B32" t="n">
        <v>34</v>
      </c>
      <c r="C32" t="n">
        <v>34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0.00492</v>
      </c>
      <c r="Q32" t="n">
        <v>0.00407</v>
      </c>
      <c r="R32" t="n">
        <v>0.00844</v>
      </c>
      <c r="S32" t="n">
        <v>0.0026</v>
      </c>
      <c r="T32" t="n">
        <v>0.00201</v>
      </c>
      <c r="U32" t="n">
        <v>0.00218</v>
      </c>
      <c r="V32" t="n">
        <v>0.00328</v>
      </c>
      <c r="W32" t="n">
        <v>0.0078</v>
      </c>
      <c r="X32" t="n">
        <v>0.0078</v>
      </c>
      <c r="Y32" t="n">
        <v>0.00201</v>
      </c>
      <c r="Z32" t="n">
        <v>0.00202</v>
      </c>
      <c r="AA32" t="n">
        <v>0.00202</v>
      </c>
      <c r="AB32" t="n">
        <v>0.3170717592592592</v>
      </c>
      <c r="AC32" t="n">
        <v>4.156893612610668</v>
      </c>
      <c r="AD32" t="n">
        <v>186.116</v>
      </c>
      <c r="AE32" t="n">
        <v>0.04</v>
      </c>
      <c r="AF32" t="n">
        <v>2516</v>
      </c>
      <c r="AG32" t="n">
        <v>7604</v>
      </c>
      <c r="AH32" t="n">
        <v>7927</v>
      </c>
      <c r="AI32" t="n">
        <v>8263</v>
      </c>
    </row>
    <row r="33" spans="1:39">
      <c r="B33" t="n">
        <v>34</v>
      </c>
      <c r="C33" t="n">
        <v>34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0.00492</v>
      </c>
      <c r="Q33" t="n">
        <v>0.00407</v>
      </c>
      <c r="R33" t="n">
        <v>0.00844</v>
      </c>
      <c r="S33" t="n">
        <v>0.0026</v>
      </c>
      <c r="T33" t="n">
        <v>0.00201</v>
      </c>
      <c r="U33" t="n">
        <v>0.00218</v>
      </c>
      <c r="V33" t="n">
        <v>0.00328</v>
      </c>
      <c r="W33" t="n">
        <v>0.0078</v>
      </c>
      <c r="X33" t="n">
        <v>0.0078</v>
      </c>
      <c r="Y33" t="n">
        <v>0.00201</v>
      </c>
      <c r="Z33" t="n">
        <v>0.00202</v>
      </c>
      <c r="AA33" t="n">
        <v>0.00202</v>
      </c>
      <c r="AB33" t="n">
        <v>0.3170717592592592</v>
      </c>
      <c r="AC33" t="n">
        <v>4.156893612610668</v>
      </c>
      <c r="AD33" t="n">
        <v>186.116</v>
      </c>
      <c r="AE33" t="n">
        <v>0.045</v>
      </c>
      <c r="AF33" t="n">
        <v>2406</v>
      </c>
      <c r="AG33" t="n">
        <v>6759</v>
      </c>
      <c r="AH33" t="n">
        <v>7046</v>
      </c>
      <c r="AI33" t="n">
        <v>7345</v>
      </c>
    </row>
    <row r="34" spans="1:39">
      <c r="B34" t="n">
        <v>34</v>
      </c>
      <c r="C34" t="n">
        <v>34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0.00492</v>
      </c>
      <c r="Q34" t="n">
        <v>0.00407</v>
      </c>
      <c r="R34" t="n">
        <v>0.00844</v>
      </c>
      <c r="S34" t="n">
        <v>0.0026</v>
      </c>
      <c r="T34" t="n">
        <v>0.00201</v>
      </c>
      <c r="U34" t="n">
        <v>0.00218</v>
      </c>
      <c r="V34" t="n">
        <v>0.00328</v>
      </c>
      <c r="W34" t="n">
        <v>0.0078</v>
      </c>
      <c r="X34" t="n">
        <v>0.0078</v>
      </c>
      <c r="Y34" t="n">
        <v>0.00201</v>
      </c>
      <c r="Z34" t="n">
        <v>0.00202</v>
      </c>
      <c r="AA34" t="n">
        <v>0.00202</v>
      </c>
      <c r="AB34" t="n">
        <v>0.3170717592592592</v>
      </c>
      <c r="AC34" t="n">
        <v>4.156893612610668</v>
      </c>
      <c r="AD34" t="n">
        <v>186.116</v>
      </c>
      <c r="AE34" t="n">
        <v>0.05</v>
      </c>
      <c r="AF34" t="n">
        <v>2303</v>
      </c>
      <c r="AG34" t="n">
        <v>6083</v>
      </c>
      <c r="AH34" t="n">
        <v>6341</v>
      </c>
      <c r="AI34" t="n">
        <v>6611</v>
      </c>
    </row>
    <row r="35" spans="1:39">
      <c r="B35" t="n">
        <v>34</v>
      </c>
      <c r="C35" t="n">
        <v>34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0.00492</v>
      </c>
      <c r="Q35" t="n">
        <v>0.00407</v>
      </c>
      <c r="R35" t="n">
        <v>0.00844</v>
      </c>
      <c r="S35" t="n">
        <v>0.0026</v>
      </c>
      <c r="T35" t="n">
        <v>0.00201</v>
      </c>
      <c r="U35" t="n">
        <v>0.00218</v>
      </c>
      <c r="V35" t="n">
        <v>0.00328</v>
      </c>
      <c r="W35" t="n">
        <v>0.0078</v>
      </c>
      <c r="X35" t="n">
        <v>0.0078</v>
      </c>
      <c r="Y35" t="n">
        <v>0.00201</v>
      </c>
      <c r="Z35" t="n">
        <v>0.00202</v>
      </c>
      <c r="AA35" t="n">
        <v>0.00202</v>
      </c>
      <c r="AB35" t="n">
        <v>0.3170717592592592</v>
      </c>
      <c r="AC35" t="n">
        <v>4.156893612610668</v>
      </c>
      <c r="AD35" t="n">
        <v>186.116</v>
      </c>
      <c r="AE35" t="n">
        <v>0.055</v>
      </c>
      <c r="AF35" t="n">
        <v>2206</v>
      </c>
      <c r="AG35" t="n">
        <v>5530</v>
      </c>
      <c r="AH35" t="n">
        <v>5765</v>
      </c>
      <c r="AI35" t="n">
        <v>6010</v>
      </c>
    </row>
    <row r="36" spans="1:39">
      <c r="B36" t="n">
        <v>34</v>
      </c>
      <c r="C36" t="n">
        <v>34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0.00492</v>
      </c>
      <c r="Q36" t="n">
        <v>0.00407</v>
      </c>
      <c r="R36" t="n">
        <v>0.00844</v>
      </c>
      <c r="S36" t="n">
        <v>0.0026</v>
      </c>
      <c r="T36" t="n">
        <v>0.00201</v>
      </c>
      <c r="U36" t="n">
        <v>0.00218</v>
      </c>
      <c r="V36" t="n">
        <v>0.00328</v>
      </c>
      <c r="W36" t="n">
        <v>0.0078</v>
      </c>
      <c r="X36" t="n">
        <v>0.0078</v>
      </c>
      <c r="Y36" t="n">
        <v>0.00201</v>
      </c>
      <c r="Z36" t="n">
        <v>0.00202</v>
      </c>
      <c r="AA36" t="n">
        <v>0.00202</v>
      </c>
      <c r="AB36" t="n">
        <v>0.3170717592592592</v>
      </c>
      <c r="AC36" t="n">
        <v>4.156893612610668</v>
      </c>
      <c r="AD36" t="n">
        <v>186.116</v>
      </c>
      <c r="AE36" t="n">
        <v>0.06</v>
      </c>
      <c r="AF36" t="n">
        <v>2115</v>
      </c>
      <c r="AG36" t="n">
        <v>5069</v>
      </c>
      <c r="AH36" t="n">
        <v>5284</v>
      </c>
      <c r="AI36" t="n">
        <v>5509</v>
      </c>
    </row>
    <row r="37" spans="1:39">
      <c r="B37" t="n">
        <v>34</v>
      </c>
      <c r="C37" t="n">
        <v>34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0.00492</v>
      </c>
      <c r="Q37" t="n">
        <v>0.00407</v>
      </c>
      <c r="R37" t="n">
        <v>0.00844</v>
      </c>
      <c r="S37" t="n">
        <v>0.0026</v>
      </c>
      <c r="T37" t="n">
        <v>0.00201</v>
      </c>
      <c r="U37" t="n">
        <v>0.00218</v>
      </c>
      <c r="V37" t="n">
        <v>0.00328</v>
      </c>
      <c r="W37" t="n">
        <v>0.0078</v>
      </c>
      <c r="X37" t="n">
        <v>0.0078</v>
      </c>
      <c r="Y37" t="n">
        <v>0.00201</v>
      </c>
      <c r="Z37" t="n">
        <v>0.00202</v>
      </c>
      <c r="AA37" t="n">
        <v>0.00202</v>
      </c>
      <c r="AB37" t="n">
        <v>0.3170717592592592</v>
      </c>
      <c r="AC37" t="n">
        <v>4.156893612610668</v>
      </c>
      <c r="AD37" t="n">
        <v>186.116</v>
      </c>
      <c r="AE37" t="n">
        <v>0.065</v>
      </c>
      <c r="AF37" t="n">
        <v>2030</v>
      </c>
      <c r="AG37" t="n">
        <v>4679</v>
      </c>
      <c r="AH37" t="n">
        <v>4878</v>
      </c>
      <c r="AI37" t="n">
        <v>5085</v>
      </c>
    </row>
    <row r="38" spans="1:39">
      <c r="B38" t="n">
        <v>34</v>
      </c>
      <c r="C38" t="n">
        <v>34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0.00492</v>
      </c>
      <c r="Q38" t="n">
        <v>0.00407</v>
      </c>
      <c r="R38" t="n">
        <v>0.00844</v>
      </c>
      <c r="S38" t="n">
        <v>0.0026</v>
      </c>
      <c r="T38" t="n">
        <v>0.00201</v>
      </c>
      <c r="U38" t="n">
        <v>0.00218</v>
      </c>
      <c r="V38" t="n">
        <v>0.00328</v>
      </c>
      <c r="W38" t="n">
        <v>0.0078</v>
      </c>
      <c r="X38" t="n">
        <v>0.0078</v>
      </c>
      <c r="Y38" t="n">
        <v>0.00201</v>
      </c>
      <c r="Z38" t="n">
        <v>0.00202</v>
      </c>
      <c r="AA38" t="n">
        <v>0.00202</v>
      </c>
      <c r="AB38" t="n">
        <v>0.3170717592592592</v>
      </c>
      <c r="AC38" t="n">
        <v>4.156893612610668</v>
      </c>
      <c r="AD38" t="n">
        <v>186.116</v>
      </c>
      <c r="AE38" t="n">
        <v>0.07000000000000001</v>
      </c>
      <c r="AF38" t="n">
        <v>1950</v>
      </c>
      <c r="AG38" t="n">
        <v>4345</v>
      </c>
      <c r="AH38" t="n">
        <v>4529</v>
      </c>
      <c r="AI38" t="n">
        <v>4722</v>
      </c>
    </row>
    <row r="39" spans="1:39">
      <c r="B39" t="n">
        <v>34</v>
      </c>
      <c r="C39" t="n">
        <v>34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0.00486</v>
      </c>
      <c r="Q39" t="n">
        <v>0.00402</v>
      </c>
      <c r="R39" t="n">
        <v>0.00835</v>
      </c>
      <c r="S39" t="n">
        <v>0.00257</v>
      </c>
      <c r="T39" t="n">
        <v>0.00201</v>
      </c>
      <c r="U39" t="n">
        <v>0.00216</v>
      </c>
      <c r="V39" t="n">
        <v>0.00324</v>
      </c>
      <c r="W39" t="n">
        <v>0.00771</v>
      </c>
      <c r="X39" t="n">
        <v>0.00771</v>
      </c>
      <c r="Y39" t="n">
        <v>0.00201</v>
      </c>
      <c r="Z39" t="n">
        <v>0.00201</v>
      </c>
      <c r="AA39" t="n">
        <v>0.00201</v>
      </c>
      <c r="AB39" t="n">
        <v>0.3411475354030501</v>
      </c>
      <c r="AC39" t="n">
        <v>4.311826205476998</v>
      </c>
      <c r="AD39" t="n">
        <v>186.116</v>
      </c>
      <c r="AE39" t="n">
        <v>0.03</v>
      </c>
      <c r="AF39" t="n">
        <v>2654</v>
      </c>
      <c r="AG39" t="n">
        <v>9812</v>
      </c>
      <c r="AH39" t="n">
        <v>10244</v>
      </c>
      <c r="AI39" t="n">
        <v>10695</v>
      </c>
    </row>
    <row r="40" spans="1:39">
      <c r="B40" t="n">
        <v>34</v>
      </c>
      <c r="C40" t="n">
        <v>34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0.00486</v>
      </c>
      <c r="Q40" t="n">
        <v>0.00402</v>
      </c>
      <c r="R40" t="n">
        <v>0.00835</v>
      </c>
      <c r="S40" t="n">
        <v>0.00257</v>
      </c>
      <c r="T40" t="n">
        <v>0.00201</v>
      </c>
      <c r="U40" t="n">
        <v>0.00216</v>
      </c>
      <c r="V40" t="n">
        <v>0.00324</v>
      </c>
      <c r="W40" t="n">
        <v>0.00771</v>
      </c>
      <c r="X40" t="n">
        <v>0.00771</v>
      </c>
      <c r="Y40" t="n">
        <v>0.00201</v>
      </c>
      <c r="Z40" t="n">
        <v>0.00201</v>
      </c>
      <c r="AA40" t="n">
        <v>0.00201</v>
      </c>
      <c r="AB40" t="n">
        <v>0.3411475354030501</v>
      </c>
      <c r="AC40" t="n">
        <v>4.311826205476998</v>
      </c>
      <c r="AD40" t="n">
        <v>186.116</v>
      </c>
      <c r="AE40" t="n">
        <v>0.035</v>
      </c>
      <c r="AF40" t="n">
        <v>2530</v>
      </c>
      <c r="AG40" t="n">
        <v>8410</v>
      </c>
      <c r="AH40" t="n">
        <v>8781</v>
      </c>
      <c r="AI40" t="n">
        <v>9167</v>
      </c>
    </row>
    <row r="41" spans="1:39">
      <c r="B41" t="n">
        <v>34</v>
      </c>
      <c r="C41" t="n">
        <v>34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0.00486</v>
      </c>
      <c r="Q41" t="n">
        <v>0.00402</v>
      </c>
      <c r="R41" t="n">
        <v>0.00835</v>
      </c>
      <c r="S41" t="n">
        <v>0.00257</v>
      </c>
      <c r="T41" t="n">
        <v>0.00201</v>
      </c>
      <c r="U41" t="n">
        <v>0.00216</v>
      </c>
      <c r="V41" t="n">
        <v>0.00324</v>
      </c>
      <c r="W41" t="n">
        <v>0.00771</v>
      </c>
      <c r="X41" t="n">
        <v>0.00771</v>
      </c>
      <c r="Y41" t="n">
        <v>0.00201</v>
      </c>
      <c r="Z41" t="n">
        <v>0.00201</v>
      </c>
      <c r="AA41" t="n">
        <v>0.00201</v>
      </c>
      <c r="AB41" t="n">
        <v>0.3411475354030501</v>
      </c>
      <c r="AC41" t="n">
        <v>4.311826205476998</v>
      </c>
      <c r="AD41" t="n">
        <v>186.116</v>
      </c>
      <c r="AE41" t="n">
        <v>0.04</v>
      </c>
      <c r="AF41" t="n">
        <v>2414</v>
      </c>
      <c r="AG41" t="n">
        <v>7359</v>
      </c>
      <c r="AH41" t="n">
        <v>7683</v>
      </c>
      <c r="AI41" t="n">
        <v>8021</v>
      </c>
    </row>
    <row r="42" spans="1:39">
      <c r="B42" t="n">
        <v>34</v>
      </c>
      <c r="C42" t="n">
        <v>34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0.00486</v>
      </c>
      <c r="Q42" t="n">
        <v>0.00402</v>
      </c>
      <c r="R42" t="n">
        <v>0.00835</v>
      </c>
      <c r="S42" t="n">
        <v>0.00257</v>
      </c>
      <c r="T42" t="n">
        <v>0.00201</v>
      </c>
      <c r="U42" t="n">
        <v>0.00216</v>
      </c>
      <c r="V42" t="n">
        <v>0.00324</v>
      </c>
      <c r="W42" t="n">
        <v>0.00771</v>
      </c>
      <c r="X42" t="n">
        <v>0.00771</v>
      </c>
      <c r="Y42" t="n">
        <v>0.00201</v>
      </c>
      <c r="Z42" t="n">
        <v>0.00201</v>
      </c>
      <c r="AA42" t="n">
        <v>0.00201</v>
      </c>
      <c r="AB42" t="n">
        <v>0.3411475354030501</v>
      </c>
      <c r="AC42" t="n">
        <v>4.311826205476998</v>
      </c>
      <c r="AD42" t="n">
        <v>186.116</v>
      </c>
      <c r="AE42" t="n">
        <v>0.045</v>
      </c>
      <c r="AF42" t="n">
        <v>2305</v>
      </c>
      <c r="AG42" t="n">
        <v>6541</v>
      </c>
      <c r="AH42" t="n">
        <v>6829</v>
      </c>
      <c r="AI42" t="n">
        <v>7130</v>
      </c>
    </row>
    <row r="43" spans="1:39">
      <c r="B43" t="n">
        <v>34</v>
      </c>
      <c r="C43" t="n">
        <v>34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0.00486</v>
      </c>
      <c r="Q43" t="n">
        <v>0.00402</v>
      </c>
      <c r="R43" t="n">
        <v>0.00835</v>
      </c>
      <c r="S43" t="n">
        <v>0.00257</v>
      </c>
      <c r="T43" t="n">
        <v>0.00201</v>
      </c>
      <c r="U43" t="n">
        <v>0.00216</v>
      </c>
      <c r="V43" t="n">
        <v>0.00324</v>
      </c>
      <c r="W43" t="n">
        <v>0.00771</v>
      </c>
      <c r="X43" t="n">
        <v>0.00771</v>
      </c>
      <c r="Y43" t="n">
        <v>0.00201</v>
      </c>
      <c r="Z43" t="n">
        <v>0.00201</v>
      </c>
      <c r="AA43" t="n">
        <v>0.00201</v>
      </c>
      <c r="AB43" t="n">
        <v>0.3411475354030501</v>
      </c>
      <c r="AC43" t="n">
        <v>4.311826205476998</v>
      </c>
      <c r="AD43" t="n">
        <v>186.116</v>
      </c>
      <c r="AE43" t="n">
        <v>0.05</v>
      </c>
      <c r="AF43" t="n">
        <v>2204</v>
      </c>
      <c r="AG43" t="n">
        <v>5887</v>
      </c>
      <c r="AH43" t="n">
        <v>6146</v>
      </c>
      <c r="AI43" t="n">
        <v>6417</v>
      </c>
    </row>
    <row r="44" spans="1:39">
      <c r="B44" t="n">
        <v>34</v>
      </c>
      <c r="C44" t="n">
        <v>34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0.00486</v>
      </c>
      <c r="Q44" t="n">
        <v>0.00402</v>
      </c>
      <c r="R44" t="n">
        <v>0.00835</v>
      </c>
      <c r="S44" t="n">
        <v>0.00257</v>
      </c>
      <c r="T44" t="n">
        <v>0.00201</v>
      </c>
      <c r="U44" t="n">
        <v>0.00216</v>
      </c>
      <c r="V44" t="n">
        <v>0.00324</v>
      </c>
      <c r="W44" t="n">
        <v>0.00771</v>
      </c>
      <c r="X44" t="n">
        <v>0.00771</v>
      </c>
      <c r="Y44" t="n">
        <v>0.00201</v>
      </c>
      <c r="Z44" t="n">
        <v>0.00201</v>
      </c>
      <c r="AA44" t="n">
        <v>0.00201</v>
      </c>
      <c r="AB44" t="n">
        <v>0.3411475354030501</v>
      </c>
      <c r="AC44" t="n">
        <v>4.311826205476998</v>
      </c>
      <c r="AD44" t="n">
        <v>186.116</v>
      </c>
      <c r="AE44" t="n">
        <v>0.055</v>
      </c>
      <c r="AF44" t="n">
        <v>2109</v>
      </c>
      <c r="AG44" t="n">
        <v>5352</v>
      </c>
      <c r="AH44" t="n">
        <v>5588</v>
      </c>
      <c r="AI44" t="n">
        <v>5834</v>
      </c>
    </row>
    <row r="45" spans="1:39">
      <c r="B45" t="n">
        <v>34</v>
      </c>
      <c r="C45" t="n">
        <v>34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0.00486</v>
      </c>
      <c r="Q45" t="n">
        <v>0.00402</v>
      </c>
      <c r="R45" t="n">
        <v>0.00835</v>
      </c>
      <c r="S45" t="n">
        <v>0.00257</v>
      </c>
      <c r="T45" t="n">
        <v>0.00201</v>
      </c>
      <c r="U45" t="n">
        <v>0.00216</v>
      </c>
      <c r="V45" t="n">
        <v>0.00324</v>
      </c>
      <c r="W45" t="n">
        <v>0.00771</v>
      </c>
      <c r="X45" t="n">
        <v>0.00771</v>
      </c>
      <c r="Y45" t="n">
        <v>0.00201</v>
      </c>
      <c r="Z45" t="n">
        <v>0.00201</v>
      </c>
      <c r="AA45" t="n">
        <v>0.00201</v>
      </c>
      <c r="AB45" t="n">
        <v>0.3411475354030501</v>
      </c>
      <c r="AC45" t="n">
        <v>4.311826205476998</v>
      </c>
      <c r="AD45" t="n">
        <v>186.116</v>
      </c>
      <c r="AE45" t="n">
        <v>0.06</v>
      </c>
      <c r="AF45" t="n">
        <v>2020</v>
      </c>
      <c r="AG45" t="n">
        <v>4906</v>
      </c>
      <c r="AH45" t="n">
        <v>5122</v>
      </c>
      <c r="AI45" t="n">
        <v>5348</v>
      </c>
    </row>
    <row r="46" spans="1:39">
      <c r="B46" t="n">
        <v>34</v>
      </c>
      <c r="C46" t="n">
        <v>34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0.00486</v>
      </c>
      <c r="Q46" t="n">
        <v>0.00402</v>
      </c>
      <c r="R46" t="n">
        <v>0.00835</v>
      </c>
      <c r="S46" t="n">
        <v>0.00257</v>
      </c>
      <c r="T46" t="n">
        <v>0.00201</v>
      </c>
      <c r="U46" t="n">
        <v>0.00216</v>
      </c>
      <c r="V46" t="n">
        <v>0.00324</v>
      </c>
      <c r="W46" t="n">
        <v>0.00771</v>
      </c>
      <c r="X46" t="n">
        <v>0.00771</v>
      </c>
      <c r="Y46" t="n">
        <v>0.00201</v>
      </c>
      <c r="Z46" t="n">
        <v>0.00201</v>
      </c>
      <c r="AA46" t="n">
        <v>0.00201</v>
      </c>
      <c r="AB46" t="n">
        <v>0.3411475354030501</v>
      </c>
      <c r="AC46" t="n">
        <v>4.311826205476998</v>
      </c>
      <c r="AD46" t="n">
        <v>186.116</v>
      </c>
      <c r="AE46" t="n">
        <v>0.065</v>
      </c>
      <c r="AF46" t="n">
        <v>1936</v>
      </c>
      <c r="AG46" t="n">
        <v>4529</v>
      </c>
      <c r="AH46" t="n">
        <v>4728</v>
      </c>
      <c r="AI46" t="n">
        <v>4936</v>
      </c>
    </row>
    <row r="47" spans="1:39">
      <c r="B47" t="n">
        <v>34</v>
      </c>
      <c r="C47" t="n">
        <v>34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0.00486</v>
      </c>
      <c r="Q47" t="n">
        <v>0.00402</v>
      </c>
      <c r="R47" t="n">
        <v>0.00835</v>
      </c>
      <c r="S47" t="n">
        <v>0.00257</v>
      </c>
      <c r="T47" t="n">
        <v>0.00201</v>
      </c>
      <c r="U47" t="n">
        <v>0.00216</v>
      </c>
      <c r="V47" t="n">
        <v>0.00324</v>
      </c>
      <c r="W47" t="n">
        <v>0.00771</v>
      </c>
      <c r="X47" t="n">
        <v>0.00771</v>
      </c>
      <c r="Y47" t="n">
        <v>0.00201</v>
      </c>
      <c r="Z47" t="n">
        <v>0.00201</v>
      </c>
      <c r="AA47" t="n">
        <v>0.00201</v>
      </c>
      <c r="AB47" t="n">
        <v>0.3411475354030501</v>
      </c>
      <c r="AC47" t="n">
        <v>4.311826205476998</v>
      </c>
      <c r="AD47" t="n">
        <v>186.116</v>
      </c>
      <c r="AE47" t="n">
        <v>0.07000000000000001</v>
      </c>
      <c r="AF47" t="n">
        <v>1857</v>
      </c>
      <c r="AG47" t="n">
        <v>4205</v>
      </c>
      <c r="AH47" t="n">
        <v>4390</v>
      </c>
      <c r="AI47" t="n">
        <v>4584</v>
      </c>
    </row>
    <row r="48" spans="1:39">
      <c r="B48" t="n">
        <v>34</v>
      </c>
      <c r="C48" t="n">
        <v>34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0.00444</v>
      </c>
      <c r="Q48" t="n">
        <v>0.00369</v>
      </c>
      <c r="R48" t="n">
        <v>0.0076</v>
      </c>
      <c r="S48" t="n">
        <v>0.00235</v>
      </c>
      <c r="T48" t="n">
        <v>0.00199</v>
      </c>
      <c r="U48" t="n">
        <v>0.00199</v>
      </c>
      <c r="V48" t="n">
        <v>0.00296</v>
      </c>
      <c r="W48" t="n">
        <v>0.00704</v>
      </c>
      <c r="X48" t="n">
        <v>0.00704</v>
      </c>
      <c r="Y48" t="n">
        <v>0.00199</v>
      </c>
      <c r="Z48" t="n">
        <v>0.00199</v>
      </c>
      <c r="AA48" t="n">
        <v>0.00199</v>
      </c>
      <c r="AB48" t="n">
        <v>0.5000448472515998</v>
      </c>
      <c r="AC48" t="n">
        <v>5.130211511874938</v>
      </c>
      <c r="AD48" t="n">
        <v>200.566</v>
      </c>
      <c r="AE48" t="n">
        <v>0.03</v>
      </c>
      <c r="AF48" t="n">
        <v>2028</v>
      </c>
      <c r="AG48" t="n">
        <v>7687</v>
      </c>
      <c r="AH48" t="n">
        <v>8091</v>
      </c>
      <c r="AI48" t="n">
        <v>8517</v>
      </c>
    </row>
    <row r="49" spans="1:39">
      <c r="B49" t="n">
        <v>34</v>
      </c>
      <c r="C49" t="n">
        <v>34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0.00444</v>
      </c>
      <c r="Q49" t="n">
        <v>0.00369</v>
      </c>
      <c r="R49" t="n">
        <v>0.0076</v>
      </c>
      <c r="S49" t="n">
        <v>0.00235</v>
      </c>
      <c r="T49" t="n">
        <v>0.00199</v>
      </c>
      <c r="U49" t="n">
        <v>0.00199</v>
      </c>
      <c r="V49" t="n">
        <v>0.00296</v>
      </c>
      <c r="W49" t="n">
        <v>0.00704</v>
      </c>
      <c r="X49" t="n">
        <v>0.00704</v>
      </c>
      <c r="Y49" t="n">
        <v>0.00199</v>
      </c>
      <c r="Z49" t="n">
        <v>0.00199</v>
      </c>
      <c r="AA49" t="n">
        <v>0.00199</v>
      </c>
      <c r="AB49" t="n">
        <v>0.5000448472515998</v>
      </c>
      <c r="AC49" t="n">
        <v>5.130211511874938</v>
      </c>
      <c r="AD49" t="n">
        <v>200.566</v>
      </c>
      <c r="AE49" t="n">
        <v>0.035</v>
      </c>
      <c r="AF49" t="n">
        <v>1918</v>
      </c>
      <c r="AG49" t="n">
        <v>6589</v>
      </c>
      <c r="AH49" t="n">
        <v>6935</v>
      </c>
      <c r="AI49" t="n">
        <v>7300</v>
      </c>
    </row>
    <row r="50" spans="1:39">
      <c r="B50" t="n">
        <v>34</v>
      </c>
      <c r="C50" t="n">
        <v>34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0.00444</v>
      </c>
      <c r="Q50" t="n">
        <v>0.00369</v>
      </c>
      <c r="R50" t="n">
        <v>0.0076</v>
      </c>
      <c r="S50" t="n">
        <v>0.00235</v>
      </c>
      <c r="T50" t="n">
        <v>0.00199</v>
      </c>
      <c r="U50" t="n">
        <v>0.00199</v>
      </c>
      <c r="V50" t="n">
        <v>0.00296</v>
      </c>
      <c r="W50" t="n">
        <v>0.00704</v>
      </c>
      <c r="X50" t="n">
        <v>0.00704</v>
      </c>
      <c r="Y50" t="n">
        <v>0.00199</v>
      </c>
      <c r="Z50" t="n">
        <v>0.00199</v>
      </c>
      <c r="AA50" t="n">
        <v>0.00199</v>
      </c>
      <c r="AB50" t="n">
        <v>0.5000448472515998</v>
      </c>
      <c r="AC50" t="n">
        <v>5.130211511874938</v>
      </c>
      <c r="AD50" t="n">
        <v>200.566</v>
      </c>
      <c r="AE50" t="n">
        <v>0.04</v>
      </c>
      <c r="AF50" t="n">
        <v>1817</v>
      </c>
      <c r="AG50" t="n">
        <v>5765</v>
      </c>
      <c r="AH50" t="n">
        <v>6068</v>
      </c>
      <c r="AI50" t="n">
        <v>6388</v>
      </c>
    </row>
    <row r="51" spans="1:39">
      <c r="B51" t="n">
        <v>34</v>
      </c>
      <c r="C51" t="n">
        <v>34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0.00444</v>
      </c>
      <c r="Q51" t="n">
        <v>0.00369</v>
      </c>
      <c r="R51" t="n">
        <v>0.0076</v>
      </c>
      <c r="S51" t="n">
        <v>0.00235</v>
      </c>
      <c r="T51" t="n">
        <v>0.00199</v>
      </c>
      <c r="U51" t="n">
        <v>0.00199</v>
      </c>
      <c r="V51" t="n">
        <v>0.00296</v>
      </c>
      <c r="W51" t="n">
        <v>0.00704</v>
      </c>
      <c r="X51" t="n">
        <v>0.00704</v>
      </c>
      <c r="Y51" t="n">
        <v>0.00199</v>
      </c>
      <c r="Z51" t="n">
        <v>0.00199</v>
      </c>
      <c r="AA51" t="n">
        <v>0.00199</v>
      </c>
      <c r="AB51" t="n">
        <v>0.5000448472515998</v>
      </c>
      <c r="AC51" t="n">
        <v>5.130211511874938</v>
      </c>
      <c r="AD51" t="n">
        <v>200.566</v>
      </c>
      <c r="AE51" t="n">
        <v>0.045</v>
      </c>
      <c r="AF51" t="n">
        <v>1723</v>
      </c>
      <c r="AG51" t="n">
        <v>5124</v>
      </c>
      <c r="AH51" t="n">
        <v>5394</v>
      </c>
      <c r="AI51" t="n">
        <v>5678</v>
      </c>
    </row>
    <row r="52" spans="1:39">
      <c r="B52" t="n">
        <v>34</v>
      </c>
      <c r="C52" t="n">
        <v>34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0.00444</v>
      </c>
      <c r="Q52" t="n">
        <v>0.00369</v>
      </c>
      <c r="R52" t="n">
        <v>0.0076</v>
      </c>
      <c r="S52" t="n">
        <v>0.00235</v>
      </c>
      <c r="T52" t="n">
        <v>0.00199</v>
      </c>
      <c r="U52" t="n">
        <v>0.00199</v>
      </c>
      <c r="V52" t="n">
        <v>0.00296</v>
      </c>
      <c r="W52" t="n">
        <v>0.00704</v>
      </c>
      <c r="X52" t="n">
        <v>0.00704</v>
      </c>
      <c r="Y52" t="n">
        <v>0.00199</v>
      </c>
      <c r="Z52" t="n">
        <v>0.00199</v>
      </c>
      <c r="AA52" t="n">
        <v>0.00199</v>
      </c>
      <c r="AB52" t="n">
        <v>0.5000448472515998</v>
      </c>
      <c r="AC52" t="n">
        <v>5.130211511874938</v>
      </c>
      <c r="AD52" t="n">
        <v>200.566</v>
      </c>
      <c r="AE52" t="n">
        <v>0.05</v>
      </c>
      <c r="AF52" t="n">
        <v>1637</v>
      </c>
      <c r="AG52" t="n">
        <v>4612</v>
      </c>
      <c r="AH52" t="n">
        <v>4855</v>
      </c>
      <c r="AI52" t="n">
        <v>5110</v>
      </c>
    </row>
    <row r="53" spans="1:39">
      <c r="B53" t="n">
        <v>34</v>
      </c>
      <c r="C53" t="n">
        <v>34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0.00444</v>
      </c>
      <c r="Q53" t="n">
        <v>0.00369</v>
      </c>
      <c r="R53" t="n">
        <v>0.0076</v>
      </c>
      <c r="S53" t="n">
        <v>0.00235</v>
      </c>
      <c r="T53" t="n">
        <v>0.00199</v>
      </c>
      <c r="U53" t="n">
        <v>0.00199</v>
      </c>
      <c r="V53" t="n">
        <v>0.00296</v>
      </c>
      <c r="W53" t="n">
        <v>0.00704</v>
      </c>
      <c r="X53" t="n">
        <v>0.00704</v>
      </c>
      <c r="Y53" t="n">
        <v>0.00199</v>
      </c>
      <c r="Z53" t="n">
        <v>0.00199</v>
      </c>
      <c r="AA53" t="n">
        <v>0.00199</v>
      </c>
      <c r="AB53" t="n">
        <v>0.5000448472515998</v>
      </c>
      <c r="AC53" t="n">
        <v>5.130211511874938</v>
      </c>
      <c r="AD53" t="n">
        <v>200.566</v>
      </c>
      <c r="AE53" t="n">
        <v>0.055</v>
      </c>
      <c r="AF53" t="n">
        <v>1556</v>
      </c>
      <c r="AG53" t="n">
        <v>4193</v>
      </c>
      <c r="AH53" t="n">
        <v>4413</v>
      </c>
      <c r="AI53" t="n">
        <v>4646</v>
      </c>
    </row>
    <row r="54" spans="1:39">
      <c r="B54" t="n">
        <v>34</v>
      </c>
      <c r="C54" t="n">
        <v>34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0.00444</v>
      </c>
      <c r="Q54" t="n">
        <v>0.00369</v>
      </c>
      <c r="R54" t="n">
        <v>0.0076</v>
      </c>
      <c r="S54" t="n">
        <v>0.00235</v>
      </c>
      <c r="T54" t="n">
        <v>0.00199</v>
      </c>
      <c r="U54" t="n">
        <v>0.00199</v>
      </c>
      <c r="V54" t="n">
        <v>0.00296</v>
      </c>
      <c r="W54" t="n">
        <v>0.00704</v>
      </c>
      <c r="X54" t="n">
        <v>0.00704</v>
      </c>
      <c r="Y54" t="n">
        <v>0.00199</v>
      </c>
      <c r="Z54" t="n">
        <v>0.00199</v>
      </c>
      <c r="AA54" t="n">
        <v>0.00199</v>
      </c>
      <c r="AB54" t="n">
        <v>0.5000448472515998</v>
      </c>
      <c r="AC54" t="n">
        <v>5.130211511874938</v>
      </c>
      <c r="AD54" t="n">
        <v>200.566</v>
      </c>
      <c r="AE54" t="n">
        <v>0.06</v>
      </c>
      <c r="AF54" t="n">
        <v>1482</v>
      </c>
      <c r="AG54" t="n">
        <v>3843</v>
      </c>
      <c r="AH54" t="n">
        <v>4046</v>
      </c>
      <c r="AI54" t="n">
        <v>4259</v>
      </c>
    </row>
    <row r="55" spans="1:39">
      <c r="B55" t="n">
        <v>34</v>
      </c>
      <c r="C55" t="n">
        <v>34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0.00444</v>
      </c>
      <c r="Q55" t="n">
        <v>0.00369</v>
      </c>
      <c r="R55" t="n">
        <v>0.0076</v>
      </c>
      <c r="S55" t="n">
        <v>0.00235</v>
      </c>
      <c r="T55" t="n">
        <v>0.00199</v>
      </c>
      <c r="U55" t="n">
        <v>0.00199</v>
      </c>
      <c r="V55" t="n">
        <v>0.00296</v>
      </c>
      <c r="W55" t="n">
        <v>0.00704</v>
      </c>
      <c r="X55" t="n">
        <v>0.00704</v>
      </c>
      <c r="Y55" t="n">
        <v>0.00199</v>
      </c>
      <c r="Z55" t="n">
        <v>0.00199</v>
      </c>
      <c r="AA55" t="n">
        <v>0.00199</v>
      </c>
      <c r="AB55" t="n">
        <v>0.5000448472515998</v>
      </c>
      <c r="AC55" t="n">
        <v>5.130211511874938</v>
      </c>
      <c r="AD55" t="n">
        <v>200.566</v>
      </c>
      <c r="AE55" t="n">
        <v>0.065</v>
      </c>
      <c r="AF55" t="n">
        <v>1413</v>
      </c>
      <c r="AG55" t="n">
        <v>3548</v>
      </c>
      <c r="AH55" t="n">
        <v>3734</v>
      </c>
      <c r="AI55" t="n">
        <v>3931</v>
      </c>
    </row>
    <row r="56" spans="1:39">
      <c r="B56" t="n">
        <v>34</v>
      </c>
      <c r="C56" t="n">
        <v>34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0.00444</v>
      </c>
      <c r="Q56" t="n">
        <v>0.00369</v>
      </c>
      <c r="R56" t="n">
        <v>0.0076</v>
      </c>
      <c r="S56" t="n">
        <v>0.00235</v>
      </c>
      <c r="T56" t="n">
        <v>0.00199</v>
      </c>
      <c r="U56" t="n">
        <v>0.00199</v>
      </c>
      <c r="V56" t="n">
        <v>0.00296</v>
      </c>
      <c r="W56" t="n">
        <v>0.00704</v>
      </c>
      <c r="X56" t="n">
        <v>0.00704</v>
      </c>
      <c r="Y56" t="n">
        <v>0.00199</v>
      </c>
      <c r="Z56" t="n">
        <v>0.00199</v>
      </c>
      <c r="AA56" t="n">
        <v>0.00199</v>
      </c>
      <c r="AB56" t="n">
        <v>0.5000448472515998</v>
      </c>
      <c r="AC56" t="n">
        <v>5.130211511874938</v>
      </c>
      <c r="AD56" t="n">
        <v>200.566</v>
      </c>
      <c r="AE56" t="n">
        <v>0.07000000000000001</v>
      </c>
      <c r="AF56" t="n">
        <v>1348</v>
      </c>
      <c r="AG56" t="n">
        <v>3294</v>
      </c>
      <c r="AH56" t="n">
        <v>3468</v>
      </c>
      <c r="AI56" t="n">
        <v>3650</v>
      </c>
    </row>
    <row r="57" spans="1:39">
      <c r="B57" t="n">
        <v>34</v>
      </c>
      <c r="C57" t="n">
        <v>34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0.00439</v>
      </c>
      <c r="Q57" t="n">
        <v>0.00365</v>
      </c>
      <c r="R57" t="n">
        <v>0.00751</v>
      </c>
      <c r="S57" t="n">
        <v>0.00233</v>
      </c>
      <c r="T57" t="n">
        <v>0.00199</v>
      </c>
      <c r="U57" t="n">
        <v>0.00199</v>
      </c>
      <c r="V57" t="n">
        <v>0.00294</v>
      </c>
      <c r="W57" t="n">
        <v>0.00696</v>
      </c>
      <c r="X57" t="n">
        <v>0.00696</v>
      </c>
      <c r="Y57" t="n">
        <v>0.00199</v>
      </c>
      <c r="Z57" t="n">
        <v>0.00199</v>
      </c>
      <c r="AA57" t="n">
        <v>0.00199</v>
      </c>
      <c r="AB57" t="n">
        <v>0.5021814506412487</v>
      </c>
      <c r="AC57" t="n">
        <v>5.682334817809132</v>
      </c>
      <c r="AD57" t="n">
        <v>200.566</v>
      </c>
      <c r="AE57" t="n">
        <v>0.03</v>
      </c>
      <c r="AF57" t="n">
        <v>1803</v>
      </c>
      <c r="AG57" t="n">
        <v>6914</v>
      </c>
      <c r="AH57" t="n">
        <v>7318</v>
      </c>
      <c r="AI57" t="n">
        <v>7746</v>
      </c>
    </row>
    <row r="58" spans="1:39">
      <c r="B58" t="n">
        <v>34</v>
      </c>
      <c r="C58" t="n">
        <v>34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0.00439</v>
      </c>
      <c r="Q58" t="n">
        <v>0.00365</v>
      </c>
      <c r="R58" t="n">
        <v>0.00751</v>
      </c>
      <c r="S58" t="n">
        <v>0.00233</v>
      </c>
      <c r="T58" t="n">
        <v>0.00199</v>
      </c>
      <c r="U58" t="n">
        <v>0.00199</v>
      </c>
      <c r="V58" t="n">
        <v>0.00294</v>
      </c>
      <c r="W58" t="n">
        <v>0.00696</v>
      </c>
      <c r="X58" t="n">
        <v>0.00696</v>
      </c>
      <c r="Y58" t="n">
        <v>0.00199</v>
      </c>
      <c r="Z58" t="n">
        <v>0.00199</v>
      </c>
      <c r="AA58" t="n">
        <v>0.00199</v>
      </c>
      <c r="AB58" t="n">
        <v>0.5021814506412487</v>
      </c>
      <c r="AC58" t="n">
        <v>5.682334817809132</v>
      </c>
      <c r="AD58" t="n">
        <v>200.566</v>
      </c>
      <c r="AE58" t="n">
        <v>0.035</v>
      </c>
      <c r="AF58" t="n">
        <v>1698</v>
      </c>
      <c r="AG58" t="n">
        <v>5926</v>
      </c>
      <c r="AH58" t="n">
        <v>6273</v>
      </c>
      <c r="AI58" t="n">
        <v>6639</v>
      </c>
    </row>
    <row r="59" spans="1:39">
      <c r="B59" t="n">
        <v>34</v>
      </c>
      <c r="C59" t="n">
        <v>34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0.00439</v>
      </c>
      <c r="Q59" t="n">
        <v>0.00365</v>
      </c>
      <c r="R59" t="n">
        <v>0.00751</v>
      </c>
      <c r="S59" t="n">
        <v>0.00233</v>
      </c>
      <c r="T59" t="n">
        <v>0.00199</v>
      </c>
      <c r="U59" t="n">
        <v>0.00199</v>
      </c>
      <c r="V59" t="n">
        <v>0.00294</v>
      </c>
      <c r="W59" t="n">
        <v>0.00696</v>
      </c>
      <c r="X59" t="n">
        <v>0.00696</v>
      </c>
      <c r="Y59" t="n">
        <v>0.00199</v>
      </c>
      <c r="Z59" t="n">
        <v>0.00199</v>
      </c>
      <c r="AA59" t="n">
        <v>0.00199</v>
      </c>
      <c r="AB59" t="n">
        <v>0.5021814506412487</v>
      </c>
      <c r="AC59" t="n">
        <v>5.682334817809132</v>
      </c>
      <c r="AD59" t="n">
        <v>200.566</v>
      </c>
      <c r="AE59" t="n">
        <v>0.04</v>
      </c>
      <c r="AF59" t="n">
        <v>1600</v>
      </c>
      <c r="AG59" t="n">
        <v>5186</v>
      </c>
      <c r="AH59" t="n">
        <v>5489</v>
      </c>
      <c r="AI59" t="n">
        <v>5809</v>
      </c>
    </row>
    <row r="60" spans="1:39">
      <c r="B60" t="n">
        <v>34</v>
      </c>
      <c r="C60" t="n">
        <v>34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0.00439</v>
      </c>
      <c r="Q60" t="n">
        <v>0.00365</v>
      </c>
      <c r="R60" t="n">
        <v>0.00751</v>
      </c>
      <c r="S60" t="n">
        <v>0.00233</v>
      </c>
      <c r="T60" t="n">
        <v>0.00199</v>
      </c>
      <c r="U60" t="n">
        <v>0.00199</v>
      </c>
      <c r="V60" t="n">
        <v>0.00294</v>
      </c>
      <c r="W60" t="n">
        <v>0.00696</v>
      </c>
      <c r="X60" t="n">
        <v>0.00696</v>
      </c>
      <c r="Y60" t="n">
        <v>0.00199</v>
      </c>
      <c r="Z60" t="n">
        <v>0.00199</v>
      </c>
      <c r="AA60" t="n">
        <v>0.00199</v>
      </c>
      <c r="AB60" t="n">
        <v>0.5021814506412487</v>
      </c>
      <c r="AC60" t="n">
        <v>5.682334817809132</v>
      </c>
      <c r="AD60" t="n">
        <v>200.566</v>
      </c>
      <c r="AE60" t="n">
        <v>0.045</v>
      </c>
      <c r="AF60" t="n">
        <v>1511</v>
      </c>
      <c r="AG60" t="n">
        <v>4609</v>
      </c>
      <c r="AH60" t="n">
        <v>4879</v>
      </c>
      <c r="AI60" t="n">
        <v>5164</v>
      </c>
    </row>
    <row r="61" spans="1:39">
      <c r="B61" t="n">
        <v>34</v>
      </c>
      <c r="C61" t="n">
        <v>34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0.00439</v>
      </c>
      <c r="Q61" t="n">
        <v>0.00365</v>
      </c>
      <c r="R61" t="n">
        <v>0.00751</v>
      </c>
      <c r="S61" t="n">
        <v>0.00233</v>
      </c>
      <c r="T61" t="n">
        <v>0.00199</v>
      </c>
      <c r="U61" t="n">
        <v>0.00199</v>
      </c>
      <c r="V61" t="n">
        <v>0.00294</v>
      </c>
      <c r="W61" t="n">
        <v>0.00696</v>
      </c>
      <c r="X61" t="n">
        <v>0.00696</v>
      </c>
      <c r="Y61" t="n">
        <v>0.00199</v>
      </c>
      <c r="Z61" t="n">
        <v>0.00199</v>
      </c>
      <c r="AA61" t="n">
        <v>0.00199</v>
      </c>
      <c r="AB61" t="n">
        <v>0.5021814506412487</v>
      </c>
      <c r="AC61" t="n">
        <v>5.682334817809132</v>
      </c>
      <c r="AD61" t="n">
        <v>200.566</v>
      </c>
      <c r="AE61" t="n">
        <v>0.05</v>
      </c>
      <c r="AF61" t="n">
        <v>1429</v>
      </c>
      <c r="AG61" t="n">
        <v>4148</v>
      </c>
      <c r="AH61" t="n">
        <v>4391</v>
      </c>
      <c r="AI61" t="n">
        <v>4648</v>
      </c>
    </row>
    <row r="62" spans="1:39">
      <c r="B62" t="n">
        <v>34</v>
      </c>
      <c r="C62" t="n">
        <v>34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0.00439</v>
      </c>
      <c r="Q62" t="n">
        <v>0.00365</v>
      </c>
      <c r="R62" t="n">
        <v>0.00751</v>
      </c>
      <c r="S62" t="n">
        <v>0.00233</v>
      </c>
      <c r="T62" t="n">
        <v>0.00199</v>
      </c>
      <c r="U62" t="n">
        <v>0.00199</v>
      </c>
      <c r="V62" t="n">
        <v>0.00294</v>
      </c>
      <c r="W62" t="n">
        <v>0.00696</v>
      </c>
      <c r="X62" t="n">
        <v>0.00696</v>
      </c>
      <c r="Y62" t="n">
        <v>0.00199</v>
      </c>
      <c r="Z62" t="n">
        <v>0.00199</v>
      </c>
      <c r="AA62" t="n">
        <v>0.00199</v>
      </c>
      <c r="AB62" t="n">
        <v>0.5021814506412487</v>
      </c>
      <c r="AC62" t="n">
        <v>5.682334817809132</v>
      </c>
      <c r="AD62" t="n">
        <v>200.566</v>
      </c>
      <c r="AE62" t="n">
        <v>0.055</v>
      </c>
      <c r="AF62" t="n">
        <v>1354</v>
      </c>
      <c r="AG62" t="n">
        <v>3771</v>
      </c>
      <c r="AH62" t="n">
        <v>3992</v>
      </c>
      <c r="AI62" t="n">
        <v>4225</v>
      </c>
    </row>
    <row r="63" spans="1:39">
      <c r="B63" t="n">
        <v>34</v>
      </c>
      <c r="C63" t="n">
        <v>34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0.00439</v>
      </c>
      <c r="Q63" t="n">
        <v>0.00365</v>
      </c>
      <c r="R63" t="n">
        <v>0.00751</v>
      </c>
      <c r="S63" t="n">
        <v>0.00233</v>
      </c>
      <c r="T63" t="n">
        <v>0.00199</v>
      </c>
      <c r="U63" t="n">
        <v>0.00199</v>
      </c>
      <c r="V63" t="n">
        <v>0.00294</v>
      </c>
      <c r="W63" t="n">
        <v>0.00696</v>
      </c>
      <c r="X63" t="n">
        <v>0.00696</v>
      </c>
      <c r="Y63" t="n">
        <v>0.00199</v>
      </c>
      <c r="Z63" t="n">
        <v>0.00199</v>
      </c>
      <c r="AA63" t="n">
        <v>0.00199</v>
      </c>
      <c r="AB63" t="n">
        <v>0.5021814506412487</v>
      </c>
      <c r="AC63" t="n">
        <v>5.682334817809132</v>
      </c>
      <c r="AD63" t="n">
        <v>200.566</v>
      </c>
      <c r="AE63" t="n">
        <v>0.06</v>
      </c>
      <c r="AF63" t="n">
        <v>1285</v>
      </c>
      <c r="AG63" t="n">
        <v>3457</v>
      </c>
      <c r="AH63" t="n">
        <v>3659</v>
      </c>
      <c r="AI63" t="n">
        <v>3873</v>
      </c>
    </row>
    <row r="64" spans="1:39">
      <c r="B64" t="n">
        <v>34</v>
      </c>
      <c r="C64" t="n">
        <v>34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0.00439</v>
      </c>
      <c r="Q64" t="n">
        <v>0.00365</v>
      </c>
      <c r="R64" t="n">
        <v>0.00751</v>
      </c>
      <c r="S64" t="n">
        <v>0.00233</v>
      </c>
      <c r="T64" t="n">
        <v>0.00199</v>
      </c>
      <c r="U64" t="n">
        <v>0.00199</v>
      </c>
      <c r="V64" t="n">
        <v>0.00294</v>
      </c>
      <c r="W64" t="n">
        <v>0.00696</v>
      </c>
      <c r="X64" t="n">
        <v>0.00696</v>
      </c>
      <c r="Y64" t="n">
        <v>0.00199</v>
      </c>
      <c r="Z64" t="n">
        <v>0.00199</v>
      </c>
      <c r="AA64" t="n">
        <v>0.00199</v>
      </c>
      <c r="AB64" t="n">
        <v>0.5021814506412487</v>
      </c>
      <c r="AC64" t="n">
        <v>5.682334817809132</v>
      </c>
      <c r="AD64" t="n">
        <v>200.566</v>
      </c>
      <c r="AE64" t="n">
        <v>0.065</v>
      </c>
      <c r="AF64" t="n">
        <v>1220</v>
      </c>
      <c r="AG64" t="n">
        <v>3191</v>
      </c>
      <c r="AH64" t="n">
        <v>3378</v>
      </c>
      <c r="AI64" t="n">
        <v>3575</v>
      </c>
    </row>
    <row r="65" spans="1:39">
      <c r="B65" t="n">
        <v>34</v>
      </c>
      <c r="C65" t="n">
        <v>34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0.00439</v>
      </c>
      <c r="Q65" t="n">
        <v>0.00365</v>
      </c>
      <c r="R65" t="n">
        <v>0.00751</v>
      </c>
      <c r="S65" t="n">
        <v>0.00233</v>
      </c>
      <c r="T65" t="n">
        <v>0.00199</v>
      </c>
      <c r="U65" t="n">
        <v>0.00199</v>
      </c>
      <c r="V65" t="n">
        <v>0.00294</v>
      </c>
      <c r="W65" t="n">
        <v>0.00696</v>
      </c>
      <c r="X65" t="n">
        <v>0.00696</v>
      </c>
      <c r="Y65" t="n">
        <v>0.00199</v>
      </c>
      <c r="Z65" t="n">
        <v>0.00199</v>
      </c>
      <c r="AA65" t="n">
        <v>0.00199</v>
      </c>
      <c r="AB65" t="n">
        <v>0.5021814506412487</v>
      </c>
      <c r="AC65" t="n">
        <v>5.682334817809132</v>
      </c>
      <c r="AD65" t="n">
        <v>200.566</v>
      </c>
      <c r="AE65" t="n">
        <v>0.07000000000000001</v>
      </c>
      <c r="AF65" t="n">
        <v>1161</v>
      </c>
      <c r="AG65" t="n">
        <v>2963</v>
      </c>
      <c r="AH65" t="n">
        <v>3136</v>
      </c>
      <c r="AI65" t="n">
        <v>3320</v>
      </c>
    </row>
    <row r="66" spans="1:39">
      <c r="B66" t="n">
        <v>34</v>
      </c>
      <c r="C66" t="n">
        <v>34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0.00434</v>
      </c>
      <c r="Q66" t="n">
        <v>0.00361</v>
      </c>
      <c r="R66" t="n">
        <v>0.00744</v>
      </c>
      <c r="S66" t="n">
        <v>0.0023</v>
      </c>
      <c r="T66" t="n">
        <v>0.00199</v>
      </c>
      <c r="U66" t="n">
        <v>0.00199</v>
      </c>
      <c r="V66" t="n">
        <v>0.0029</v>
      </c>
      <c r="W66" t="n">
        <v>0.00689</v>
      </c>
      <c r="X66" t="n">
        <v>0.00689</v>
      </c>
      <c r="Y66" t="n">
        <v>0.00199</v>
      </c>
      <c r="Z66" t="n">
        <v>0.00199</v>
      </c>
      <c r="AA66" t="n">
        <v>0.00199</v>
      </c>
      <c r="AB66" t="n">
        <v>0.5047953091113551</v>
      </c>
      <c r="AC66" t="n">
        <v>5.697103923528159</v>
      </c>
      <c r="AD66" t="n">
        <v>200.566</v>
      </c>
      <c r="AE66" t="n">
        <v>0.03</v>
      </c>
      <c r="AF66" t="n">
        <v>1796</v>
      </c>
      <c r="AG66" t="n">
        <v>6888</v>
      </c>
      <c r="AH66" t="n">
        <v>7292</v>
      </c>
      <c r="AI66" t="n">
        <v>7720</v>
      </c>
    </row>
    <row r="67" spans="1:39">
      <c r="B67" t="n">
        <v>34</v>
      </c>
      <c r="C67" t="n">
        <v>34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0.00434</v>
      </c>
      <c r="Q67" t="n">
        <v>0.00361</v>
      </c>
      <c r="R67" t="n">
        <v>0.00744</v>
      </c>
      <c r="S67" t="n">
        <v>0.0023</v>
      </c>
      <c r="T67" t="n">
        <v>0.00199</v>
      </c>
      <c r="U67" t="n">
        <v>0.00199</v>
      </c>
      <c r="V67" t="n">
        <v>0.0029</v>
      </c>
      <c r="W67" t="n">
        <v>0.00689</v>
      </c>
      <c r="X67" t="n">
        <v>0.00689</v>
      </c>
      <c r="Y67" t="n">
        <v>0.00199</v>
      </c>
      <c r="Z67" t="n">
        <v>0.00199</v>
      </c>
      <c r="AA67" t="n">
        <v>0.00199</v>
      </c>
      <c r="AB67" t="n">
        <v>0.5047953091113551</v>
      </c>
      <c r="AC67" t="n">
        <v>5.697103923528159</v>
      </c>
      <c r="AD67" t="n">
        <v>200.566</v>
      </c>
      <c r="AE67" t="n">
        <v>0.035</v>
      </c>
      <c r="AF67" t="n">
        <v>1690</v>
      </c>
      <c r="AG67" t="n">
        <v>5904</v>
      </c>
      <c r="AH67" t="n">
        <v>6250</v>
      </c>
      <c r="AI67" t="n">
        <v>6617</v>
      </c>
    </row>
    <row r="68" spans="1:39">
      <c r="B68" t="n">
        <v>34</v>
      </c>
      <c r="C68" t="n">
        <v>34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0.00434</v>
      </c>
      <c r="Q68" t="n">
        <v>0.00361</v>
      </c>
      <c r="R68" t="n">
        <v>0.00744</v>
      </c>
      <c r="S68" t="n">
        <v>0.0023</v>
      </c>
      <c r="T68" t="n">
        <v>0.00199</v>
      </c>
      <c r="U68" t="n">
        <v>0.00199</v>
      </c>
      <c r="V68" t="n">
        <v>0.0029</v>
      </c>
      <c r="W68" t="n">
        <v>0.00689</v>
      </c>
      <c r="X68" t="n">
        <v>0.00689</v>
      </c>
      <c r="Y68" t="n">
        <v>0.00199</v>
      </c>
      <c r="Z68" t="n">
        <v>0.00199</v>
      </c>
      <c r="AA68" t="n">
        <v>0.00199</v>
      </c>
      <c r="AB68" t="n">
        <v>0.5047953091113551</v>
      </c>
      <c r="AC68" t="n">
        <v>5.697103923528159</v>
      </c>
      <c r="AD68" t="n">
        <v>200.566</v>
      </c>
      <c r="AE68" t="n">
        <v>0.04</v>
      </c>
      <c r="AF68" t="n">
        <v>1593</v>
      </c>
      <c r="AG68" t="n">
        <v>5166</v>
      </c>
      <c r="AH68" t="n">
        <v>5469</v>
      </c>
      <c r="AI68" t="n">
        <v>5790</v>
      </c>
    </row>
    <row r="69" spans="1:39">
      <c r="B69" t="n">
        <v>34</v>
      </c>
      <c r="C69" t="n">
        <v>34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0.00434</v>
      </c>
      <c r="Q69" t="n">
        <v>0.00361</v>
      </c>
      <c r="R69" t="n">
        <v>0.00744</v>
      </c>
      <c r="S69" t="n">
        <v>0.0023</v>
      </c>
      <c r="T69" t="n">
        <v>0.00199</v>
      </c>
      <c r="U69" t="n">
        <v>0.00199</v>
      </c>
      <c r="V69" t="n">
        <v>0.0029</v>
      </c>
      <c r="W69" t="n">
        <v>0.00689</v>
      </c>
      <c r="X69" t="n">
        <v>0.00689</v>
      </c>
      <c r="Y69" t="n">
        <v>0.00199</v>
      </c>
      <c r="Z69" t="n">
        <v>0.00199</v>
      </c>
      <c r="AA69" t="n">
        <v>0.00199</v>
      </c>
      <c r="AB69" t="n">
        <v>0.5047953091113551</v>
      </c>
      <c r="AC69" t="n">
        <v>5.697103923528159</v>
      </c>
      <c r="AD69" t="n">
        <v>200.566</v>
      </c>
      <c r="AE69" t="n">
        <v>0.045</v>
      </c>
      <c r="AF69" t="n">
        <v>1504</v>
      </c>
      <c r="AG69" t="n">
        <v>4592</v>
      </c>
      <c r="AH69" t="n">
        <v>4861</v>
      </c>
      <c r="AI69" t="n">
        <v>5147</v>
      </c>
    </row>
    <row r="70" spans="1:39">
      <c r="B70" t="n">
        <v>34</v>
      </c>
      <c r="C70" t="n">
        <v>34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0.00434</v>
      </c>
      <c r="Q70" t="n">
        <v>0.00361</v>
      </c>
      <c r="R70" t="n">
        <v>0.00744</v>
      </c>
      <c r="S70" t="n">
        <v>0.0023</v>
      </c>
      <c r="T70" t="n">
        <v>0.00199</v>
      </c>
      <c r="U70" t="n">
        <v>0.00199</v>
      </c>
      <c r="V70" t="n">
        <v>0.0029</v>
      </c>
      <c r="W70" t="n">
        <v>0.00689</v>
      </c>
      <c r="X70" t="n">
        <v>0.00689</v>
      </c>
      <c r="Y70" t="n">
        <v>0.00199</v>
      </c>
      <c r="Z70" t="n">
        <v>0.00199</v>
      </c>
      <c r="AA70" t="n">
        <v>0.00199</v>
      </c>
      <c r="AB70" t="n">
        <v>0.5047953091113551</v>
      </c>
      <c r="AC70" t="n">
        <v>5.697103923528159</v>
      </c>
      <c r="AD70" t="n">
        <v>200.566</v>
      </c>
      <c r="AE70" t="n">
        <v>0.05</v>
      </c>
      <c r="AF70" t="n">
        <v>1423</v>
      </c>
      <c r="AG70" t="n">
        <v>4133</v>
      </c>
      <c r="AH70" t="n">
        <v>4375</v>
      </c>
      <c r="AI70" t="n">
        <v>4632</v>
      </c>
    </row>
    <row r="71" spans="1:39">
      <c r="B71" t="n">
        <v>34</v>
      </c>
      <c r="C71" t="n">
        <v>34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0.00434</v>
      </c>
      <c r="Q71" t="n">
        <v>0.00361</v>
      </c>
      <c r="R71" t="n">
        <v>0.00744</v>
      </c>
      <c r="S71" t="n">
        <v>0.0023</v>
      </c>
      <c r="T71" t="n">
        <v>0.00199</v>
      </c>
      <c r="U71" t="n">
        <v>0.00199</v>
      </c>
      <c r="V71" t="n">
        <v>0.0029</v>
      </c>
      <c r="W71" t="n">
        <v>0.00689</v>
      </c>
      <c r="X71" t="n">
        <v>0.00689</v>
      </c>
      <c r="Y71" t="n">
        <v>0.00199</v>
      </c>
      <c r="Z71" t="n">
        <v>0.00199</v>
      </c>
      <c r="AA71" t="n">
        <v>0.00199</v>
      </c>
      <c r="AB71" t="n">
        <v>0.5047953091113551</v>
      </c>
      <c r="AC71" t="n">
        <v>5.697103923528159</v>
      </c>
      <c r="AD71" t="n">
        <v>200.566</v>
      </c>
      <c r="AE71" t="n">
        <v>0.055</v>
      </c>
      <c r="AF71" t="n">
        <v>1347</v>
      </c>
      <c r="AG71" t="n">
        <v>3757</v>
      </c>
      <c r="AH71" t="n">
        <v>3978</v>
      </c>
      <c r="AI71" t="n">
        <v>4211</v>
      </c>
    </row>
    <row r="72" spans="1:39">
      <c r="B72" t="n">
        <v>34</v>
      </c>
      <c r="C72" t="n">
        <v>34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0.00434</v>
      </c>
      <c r="Q72" t="n">
        <v>0.00361</v>
      </c>
      <c r="R72" t="n">
        <v>0.00744</v>
      </c>
      <c r="S72" t="n">
        <v>0.0023</v>
      </c>
      <c r="T72" t="n">
        <v>0.00199</v>
      </c>
      <c r="U72" t="n">
        <v>0.00199</v>
      </c>
      <c r="V72" t="n">
        <v>0.0029</v>
      </c>
      <c r="W72" t="n">
        <v>0.00689</v>
      </c>
      <c r="X72" t="n">
        <v>0.00689</v>
      </c>
      <c r="Y72" t="n">
        <v>0.00199</v>
      </c>
      <c r="Z72" t="n">
        <v>0.00199</v>
      </c>
      <c r="AA72" t="n">
        <v>0.00199</v>
      </c>
      <c r="AB72" t="n">
        <v>0.5047953091113551</v>
      </c>
      <c r="AC72" t="n">
        <v>5.697103923528159</v>
      </c>
      <c r="AD72" t="n">
        <v>200.566</v>
      </c>
      <c r="AE72" t="n">
        <v>0.06</v>
      </c>
      <c r="AF72" t="n">
        <v>1278</v>
      </c>
      <c r="AG72" t="n">
        <v>3444</v>
      </c>
      <c r="AH72" t="n">
        <v>3646</v>
      </c>
      <c r="AI72" t="n">
        <v>3860</v>
      </c>
    </row>
    <row r="73" spans="1:39">
      <c r="B73" t="n">
        <v>34</v>
      </c>
      <c r="C73" t="n">
        <v>34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0.00434</v>
      </c>
      <c r="Q73" t="n">
        <v>0.00361</v>
      </c>
      <c r="R73" t="n">
        <v>0.00744</v>
      </c>
      <c r="S73" t="n">
        <v>0.0023</v>
      </c>
      <c r="T73" t="n">
        <v>0.00199</v>
      </c>
      <c r="U73" t="n">
        <v>0.00199</v>
      </c>
      <c r="V73" t="n">
        <v>0.0029</v>
      </c>
      <c r="W73" t="n">
        <v>0.00689</v>
      </c>
      <c r="X73" t="n">
        <v>0.00689</v>
      </c>
      <c r="Y73" t="n">
        <v>0.00199</v>
      </c>
      <c r="Z73" t="n">
        <v>0.00199</v>
      </c>
      <c r="AA73" t="n">
        <v>0.00199</v>
      </c>
      <c r="AB73" t="n">
        <v>0.5047953091113551</v>
      </c>
      <c r="AC73" t="n">
        <v>5.697103923528159</v>
      </c>
      <c r="AD73" t="n">
        <v>200.566</v>
      </c>
      <c r="AE73" t="n">
        <v>0.065</v>
      </c>
      <c r="AF73" t="n">
        <v>1214</v>
      </c>
      <c r="AG73" t="n">
        <v>3179</v>
      </c>
      <c r="AH73" t="n">
        <v>3366</v>
      </c>
      <c r="AI73" t="n">
        <v>3563</v>
      </c>
    </row>
    <row r="74" spans="1:39">
      <c r="B74" t="n">
        <v>34</v>
      </c>
      <c r="C74" t="n">
        <v>34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0.00434</v>
      </c>
      <c r="Q74" t="n">
        <v>0.00361</v>
      </c>
      <c r="R74" t="n">
        <v>0.00744</v>
      </c>
      <c r="S74" t="n">
        <v>0.0023</v>
      </c>
      <c r="T74" t="n">
        <v>0.00199</v>
      </c>
      <c r="U74" t="n">
        <v>0.00199</v>
      </c>
      <c r="V74" t="n">
        <v>0.0029</v>
      </c>
      <c r="W74" t="n">
        <v>0.00689</v>
      </c>
      <c r="X74" t="n">
        <v>0.00689</v>
      </c>
      <c r="Y74" t="n">
        <v>0.00199</v>
      </c>
      <c r="Z74" t="n">
        <v>0.00199</v>
      </c>
      <c r="AA74" t="n">
        <v>0.00199</v>
      </c>
      <c r="AB74" t="n">
        <v>0.5047953091113551</v>
      </c>
      <c r="AC74" t="n">
        <v>5.697103923528159</v>
      </c>
      <c r="AD74" t="n">
        <v>200.566</v>
      </c>
      <c r="AE74" t="n">
        <v>0.07000000000000001</v>
      </c>
      <c r="AF74" t="n">
        <v>1155</v>
      </c>
      <c r="AG74" t="n">
        <v>2952</v>
      </c>
      <c r="AH74" t="n">
        <v>3125</v>
      </c>
      <c r="AI74" t="n">
        <v>3309</v>
      </c>
    </row>
    <row r="75" spans="1:39">
      <c r="B75" t="n">
        <v>34</v>
      </c>
      <c r="C75" t="n">
        <v>34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0.00429</v>
      </c>
      <c r="Q75" t="n">
        <v>0.00358</v>
      </c>
      <c r="R75" t="n">
        <v>0.00736</v>
      </c>
      <c r="S75" t="n">
        <v>0.00228</v>
      </c>
      <c r="T75" t="n">
        <v>0.00199</v>
      </c>
      <c r="U75" t="n">
        <v>0.00199</v>
      </c>
      <c r="V75" t="n">
        <v>0.00287</v>
      </c>
      <c r="W75" t="n">
        <v>0.00681</v>
      </c>
      <c r="X75" t="n">
        <v>0.00681</v>
      </c>
      <c r="Y75" t="n">
        <v>0.00199</v>
      </c>
      <c r="Z75" t="n">
        <v>0.00199</v>
      </c>
      <c r="AA75" t="n">
        <v>0.00199</v>
      </c>
      <c r="AB75" t="n">
        <v>0.5077599132506894</v>
      </c>
      <c r="AC75" t="n">
        <v>5.713808647573122</v>
      </c>
      <c r="AD75" t="n">
        <v>200.566</v>
      </c>
      <c r="AE75" t="n">
        <v>0.03</v>
      </c>
      <c r="AF75" t="n">
        <v>1792</v>
      </c>
      <c r="AG75" t="n">
        <v>6875</v>
      </c>
      <c r="AH75" t="n">
        <v>7279</v>
      </c>
      <c r="AI75" t="n">
        <v>7707</v>
      </c>
    </row>
    <row r="76" spans="1:39">
      <c r="B76" t="n">
        <v>34</v>
      </c>
      <c r="C76" t="n">
        <v>34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0.00429</v>
      </c>
      <c r="Q76" t="n">
        <v>0.00358</v>
      </c>
      <c r="R76" t="n">
        <v>0.00736</v>
      </c>
      <c r="S76" t="n">
        <v>0.00228</v>
      </c>
      <c r="T76" t="n">
        <v>0.00199</v>
      </c>
      <c r="U76" t="n">
        <v>0.00199</v>
      </c>
      <c r="V76" t="n">
        <v>0.00287</v>
      </c>
      <c r="W76" t="n">
        <v>0.00681</v>
      </c>
      <c r="X76" t="n">
        <v>0.00681</v>
      </c>
      <c r="Y76" t="n">
        <v>0.00199</v>
      </c>
      <c r="Z76" t="n">
        <v>0.00199</v>
      </c>
      <c r="AA76" t="n">
        <v>0.00199</v>
      </c>
      <c r="AB76" t="n">
        <v>0.5077599132506894</v>
      </c>
      <c r="AC76" t="n">
        <v>5.713808647573122</v>
      </c>
      <c r="AD76" t="n">
        <v>200.566</v>
      </c>
      <c r="AE76" t="n">
        <v>0.035</v>
      </c>
      <c r="AF76" t="n">
        <v>1687</v>
      </c>
      <c r="AG76" t="n">
        <v>5893</v>
      </c>
      <c r="AH76" t="n">
        <v>6239</v>
      </c>
      <c r="AI76" t="n">
        <v>6606</v>
      </c>
    </row>
    <row r="77" spans="1:39">
      <c r="B77" t="n">
        <v>34</v>
      </c>
      <c r="C77" t="n">
        <v>34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0.00429</v>
      </c>
      <c r="Q77" t="n">
        <v>0.00358</v>
      </c>
      <c r="R77" t="n">
        <v>0.00736</v>
      </c>
      <c r="S77" t="n">
        <v>0.00228</v>
      </c>
      <c r="T77" t="n">
        <v>0.00199</v>
      </c>
      <c r="U77" t="n">
        <v>0.00199</v>
      </c>
      <c r="V77" t="n">
        <v>0.00287</v>
      </c>
      <c r="W77" t="n">
        <v>0.00681</v>
      </c>
      <c r="X77" t="n">
        <v>0.00681</v>
      </c>
      <c r="Y77" t="n">
        <v>0.00199</v>
      </c>
      <c r="Z77" t="n">
        <v>0.00199</v>
      </c>
      <c r="AA77" t="n">
        <v>0.00199</v>
      </c>
      <c r="AB77" t="n">
        <v>0.5077599132506894</v>
      </c>
      <c r="AC77" t="n">
        <v>5.713808647573122</v>
      </c>
      <c r="AD77" t="n">
        <v>200.566</v>
      </c>
      <c r="AE77" t="n">
        <v>0.04</v>
      </c>
      <c r="AF77" t="n">
        <v>1590</v>
      </c>
      <c r="AG77" t="n">
        <v>5156</v>
      </c>
      <c r="AH77" t="n">
        <v>5459</v>
      </c>
      <c r="AI77" t="n">
        <v>5780</v>
      </c>
    </row>
    <row r="78" spans="1:39">
      <c r="B78" t="n">
        <v>34</v>
      </c>
      <c r="C78" t="n">
        <v>34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0.00429</v>
      </c>
      <c r="Q78" t="n">
        <v>0.00358</v>
      </c>
      <c r="R78" t="n">
        <v>0.00736</v>
      </c>
      <c r="S78" t="n">
        <v>0.00228</v>
      </c>
      <c r="T78" t="n">
        <v>0.00199</v>
      </c>
      <c r="U78" t="n">
        <v>0.00199</v>
      </c>
      <c r="V78" t="n">
        <v>0.00287</v>
      </c>
      <c r="W78" t="n">
        <v>0.00681</v>
      </c>
      <c r="X78" t="n">
        <v>0.00681</v>
      </c>
      <c r="Y78" t="n">
        <v>0.00199</v>
      </c>
      <c r="Z78" t="n">
        <v>0.00199</v>
      </c>
      <c r="AA78" t="n">
        <v>0.00199</v>
      </c>
      <c r="AB78" t="n">
        <v>0.5077599132506894</v>
      </c>
      <c r="AC78" t="n">
        <v>5.713808647573122</v>
      </c>
      <c r="AD78" t="n">
        <v>200.566</v>
      </c>
      <c r="AE78" t="n">
        <v>0.045</v>
      </c>
      <c r="AF78" t="n">
        <v>1501</v>
      </c>
      <c r="AG78" t="n">
        <v>4583</v>
      </c>
      <c r="AH78" t="n">
        <v>4853</v>
      </c>
      <c r="AI78" t="n">
        <v>5138</v>
      </c>
    </row>
    <row r="79" spans="1:39">
      <c r="B79" t="n">
        <v>34</v>
      </c>
      <c r="C79" t="n">
        <v>34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0.00429</v>
      </c>
      <c r="Q79" t="n">
        <v>0.00358</v>
      </c>
      <c r="R79" t="n">
        <v>0.00736</v>
      </c>
      <c r="S79" t="n">
        <v>0.00228</v>
      </c>
      <c r="T79" t="n">
        <v>0.00199</v>
      </c>
      <c r="U79" t="n">
        <v>0.00199</v>
      </c>
      <c r="V79" t="n">
        <v>0.00287</v>
      </c>
      <c r="W79" t="n">
        <v>0.00681</v>
      </c>
      <c r="X79" t="n">
        <v>0.00681</v>
      </c>
      <c r="Y79" t="n">
        <v>0.00199</v>
      </c>
      <c r="Z79" t="n">
        <v>0.00199</v>
      </c>
      <c r="AA79" t="n">
        <v>0.00199</v>
      </c>
      <c r="AB79" t="n">
        <v>0.5077599132506894</v>
      </c>
      <c r="AC79" t="n">
        <v>5.713808647573122</v>
      </c>
      <c r="AD79" t="n">
        <v>200.566</v>
      </c>
      <c r="AE79" t="n">
        <v>0.05</v>
      </c>
      <c r="AF79" t="n">
        <v>1419</v>
      </c>
      <c r="AG79" t="n">
        <v>4125</v>
      </c>
      <c r="AH79" t="n">
        <v>4368</v>
      </c>
      <c r="AI79" t="n">
        <v>4624</v>
      </c>
    </row>
    <row r="80" spans="1:39">
      <c r="B80" t="n">
        <v>34</v>
      </c>
      <c r="C80" t="n">
        <v>34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0.00429</v>
      </c>
      <c r="Q80" t="n">
        <v>0.00358</v>
      </c>
      <c r="R80" t="n">
        <v>0.00736</v>
      </c>
      <c r="S80" t="n">
        <v>0.00228</v>
      </c>
      <c r="T80" t="n">
        <v>0.00199</v>
      </c>
      <c r="U80" t="n">
        <v>0.00199</v>
      </c>
      <c r="V80" t="n">
        <v>0.00287</v>
      </c>
      <c r="W80" t="n">
        <v>0.00681</v>
      </c>
      <c r="X80" t="n">
        <v>0.00681</v>
      </c>
      <c r="Y80" t="n">
        <v>0.00199</v>
      </c>
      <c r="Z80" t="n">
        <v>0.00199</v>
      </c>
      <c r="AA80" t="n">
        <v>0.00199</v>
      </c>
      <c r="AB80" t="n">
        <v>0.5077599132506894</v>
      </c>
      <c r="AC80" t="n">
        <v>5.713808647573122</v>
      </c>
      <c r="AD80" t="n">
        <v>200.566</v>
      </c>
      <c r="AE80" t="n">
        <v>0.055</v>
      </c>
      <c r="AF80" t="n">
        <v>1344</v>
      </c>
      <c r="AG80" t="n">
        <v>3750</v>
      </c>
      <c r="AH80" t="n">
        <v>3970</v>
      </c>
      <c r="AI80" t="n">
        <v>4204</v>
      </c>
    </row>
    <row r="81" spans="1:39">
      <c r="B81" t="n">
        <v>34</v>
      </c>
      <c r="C81" t="n">
        <v>34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0.00429</v>
      </c>
      <c r="Q81" t="n">
        <v>0.00358</v>
      </c>
      <c r="R81" t="n">
        <v>0.00736</v>
      </c>
      <c r="S81" t="n">
        <v>0.00228</v>
      </c>
      <c r="T81" t="n">
        <v>0.00199</v>
      </c>
      <c r="U81" t="n">
        <v>0.00199</v>
      </c>
      <c r="V81" t="n">
        <v>0.00287</v>
      </c>
      <c r="W81" t="n">
        <v>0.00681</v>
      </c>
      <c r="X81" t="n">
        <v>0.00681</v>
      </c>
      <c r="Y81" t="n">
        <v>0.00199</v>
      </c>
      <c r="Z81" t="n">
        <v>0.00199</v>
      </c>
      <c r="AA81" t="n">
        <v>0.00199</v>
      </c>
      <c r="AB81" t="n">
        <v>0.5077599132506894</v>
      </c>
      <c r="AC81" t="n">
        <v>5.713808647573122</v>
      </c>
      <c r="AD81" t="n">
        <v>200.566</v>
      </c>
      <c r="AE81" t="n">
        <v>0.06</v>
      </c>
      <c r="AF81" t="n">
        <v>1275</v>
      </c>
      <c r="AG81" t="n">
        <v>3438</v>
      </c>
      <c r="AH81" t="n">
        <v>3640</v>
      </c>
      <c r="AI81" t="n">
        <v>3853</v>
      </c>
    </row>
    <row r="82" spans="1:39">
      <c r="B82" t="n">
        <v>34</v>
      </c>
      <c r="C82" t="n">
        <v>34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0.00429</v>
      </c>
      <c r="Q82" t="n">
        <v>0.00358</v>
      </c>
      <c r="R82" t="n">
        <v>0.00736</v>
      </c>
      <c r="S82" t="n">
        <v>0.00228</v>
      </c>
      <c r="T82" t="n">
        <v>0.00199</v>
      </c>
      <c r="U82" t="n">
        <v>0.00199</v>
      </c>
      <c r="V82" t="n">
        <v>0.00287</v>
      </c>
      <c r="W82" t="n">
        <v>0.00681</v>
      </c>
      <c r="X82" t="n">
        <v>0.00681</v>
      </c>
      <c r="Y82" t="n">
        <v>0.00199</v>
      </c>
      <c r="Z82" t="n">
        <v>0.00199</v>
      </c>
      <c r="AA82" t="n">
        <v>0.00199</v>
      </c>
      <c r="AB82" t="n">
        <v>0.5077599132506894</v>
      </c>
      <c r="AC82" t="n">
        <v>5.713808647573122</v>
      </c>
      <c r="AD82" t="n">
        <v>200.566</v>
      </c>
      <c r="AE82" t="n">
        <v>0.065</v>
      </c>
      <c r="AF82" t="n">
        <v>1211</v>
      </c>
      <c r="AG82" t="n">
        <v>3173</v>
      </c>
      <c r="AH82" t="n">
        <v>3360</v>
      </c>
      <c r="AI82" t="n">
        <v>3557</v>
      </c>
    </row>
    <row r="83" spans="1:39">
      <c r="B83" t="n">
        <v>34</v>
      </c>
      <c r="C83" t="n">
        <v>34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0.00429</v>
      </c>
      <c r="Q83" t="n">
        <v>0.00358</v>
      </c>
      <c r="R83" t="n">
        <v>0.00736</v>
      </c>
      <c r="S83" t="n">
        <v>0.00228</v>
      </c>
      <c r="T83" t="n">
        <v>0.00199</v>
      </c>
      <c r="U83" t="n">
        <v>0.00199</v>
      </c>
      <c r="V83" t="n">
        <v>0.00287</v>
      </c>
      <c r="W83" t="n">
        <v>0.00681</v>
      </c>
      <c r="X83" t="n">
        <v>0.00681</v>
      </c>
      <c r="Y83" t="n">
        <v>0.00199</v>
      </c>
      <c r="Z83" t="n">
        <v>0.00199</v>
      </c>
      <c r="AA83" t="n">
        <v>0.00199</v>
      </c>
      <c r="AB83" t="n">
        <v>0.5077599132506894</v>
      </c>
      <c r="AC83" t="n">
        <v>5.713808647573122</v>
      </c>
      <c r="AD83" t="n">
        <v>200.566</v>
      </c>
      <c r="AE83" t="n">
        <v>0.07000000000000001</v>
      </c>
      <c r="AF83" t="n">
        <v>1152</v>
      </c>
      <c r="AG83" t="n">
        <v>2947</v>
      </c>
      <c r="AH83" t="n">
        <v>3120</v>
      </c>
      <c r="AI83" t="n">
        <v>3303</v>
      </c>
    </row>
    <row r="84" spans="1:39">
      <c r="B84" t="n">
        <v>34</v>
      </c>
      <c r="C84" t="n">
        <v>34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0.00425</v>
      </c>
      <c r="Q84" t="n">
        <v>0.00352</v>
      </c>
      <c r="R84" t="n">
        <v>0.00728</v>
      </c>
      <c r="S84" t="n">
        <v>0.00225</v>
      </c>
      <c r="T84" t="n">
        <v>0.00199</v>
      </c>
      <c r="U84" t="n">
        <v>0.00199</v>
      </c>
      <c r="V84" t="n">
        <v>0.00284</v>
      </c>
      <c r="W84" t="n">
        <v>0.00674</v>
      </c>
      <c r="X84" t="n">
        <v>0.00674</v>
      </c>
      <c r="Y84" t="n">
        <v>0.00199</v>
      </c>
      <c r="Z84" t="n">
        <v>0.00199</v>
      </c>
      <c r="AA84" t="n">
        <v>0.00199</v>
      </c>
      <c r="AB84" t="n">
        <v>0.5117392701277141</v>
      </c>
      <c r="AC84" t="n">
        <v>5.73615474890965</v>
      </c>
      <c r="AD84" t="n">
        <v>200.566</v>
      </c>
      <c r="AE84" t="n">
        <v>0.03</v>
      </c>
      <c r="AF84" t="n">
        <v>1781</v>
      </c>
      <c r="AG84" t="n">
        <v>6837</v>
      </c>
      <c r="AH84" t="n">
        <v>7241</v>
      </c>
      <c r="AI84" t="n">
        <v>7668</v>
      </c>
    </row>
    <row r="85" spans="1:39">
      <c r="B85" t="n">
        <v>34</v>
      </c>
      <c r="C85" t="n">
        <v>34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0.00425</v>
      </c>
      <c r="Q85" t="n">
        <v>0.00352</v>
      </c>
      <c r="R85" t="n">
        <v>0.00728</v>
      </c>
      <c r="S85" t="n">
        <v>0.00225</v>
      </c>
      <c r="T85" t="n">
        <v>0.00199</v>
      </c>
      <c r="U85" t="n">
        <v>0.00199</v>
      </c>
      <c r="V85" t="n">
        <v>0.00284</v>
      </c>
      <c r="W85" t="n">
        <v>0.00674</v>
      </c>
      <c r="X85" t="n">
        <v>0.00674</v>
      </c>
      <c r="Y85" t="n">
        <v>0.00199</v>
      </c>
      <c r="Z85" t="n">
        <v>0.00199</v>
      </c>
      <c r="AA85" t="n">
        <v>0.00199</v>
      </c>
      <c r="AB85" t="n">
        <v>0.5117392701277141</v>
      </c>
      <c r="AC85" t="n">
        <v>5.73615474890965</v>
      </c>
      <c r="AD85" t="n">
        <v>200.566</v>
      </c>
      <c r="AE85" t="n">
        <v>0.035</v>
      </c>
      <c r="AF85" t="n">
        <v>1676</v>
      </c>
      <c r="AG85" t="n">
        <v>5860</v>
      </c>
      <c r="AH85" t="n">
        <v>6206</v>
      </c>
      <c r="AI85" t="n">
        <v>6573</v>
      </c>
    </row>
    <row r="86" spans="1:39">
      <c r="B86" t="n">
        <v>34</v>
      </c>
      <c r="C86" t="n">
        <v>34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0.00425</v>
      </c>
      <c r="Q86" t="n">
        <v>0.00352</v>
      </c>
      <c r="R86" t="n">
        <v>0.00728</v>
      </c>
      <c r="S86" t="n">
        <v>0.00225</v>
      </c>
      <c r="T86" t="n">
        <v>0.00199</v>
      </c>
      <c r="U86" t="n">
        <v>0.00199</v>
      </c>
      <c r="V86" t="n">
        <v>0.00284</v>
      </c>
      <c r="W86" t="n">
        <v>0.00674</v>
      </c>
      <c r="X86" t="n">
        <v>0.00674</v>
      </c>
      <c r="Y86" t="n">
        <v>0.00199</v>
      </c>
      <c r="Z86" t="n">
        <v>0.00199</v>
      </c>
      <c r="AA86" t="n">
        <v>0.00199</v>
      </c>
      <c r="AB86" t="n">
        <v>0.5117392701277141</v>
      </c>
      <c r="AC86" t="n">
        <v>5.73615474890965</v>
      </c>
      <c r="AD86" t="n">
        <v>200.566</v>
      </c>
      <c r="AE86" t="n">
        <v>0.04</v>
      </c>
      <c r="AF86" t="n">
        <v>1579</v>
      </c>
      <c r="AG86" t="n">
        <v>5128</v>
      </c>
      <c r="AH86" t="n">
        <v>5430</v>
      </c>
      <c r="AI86" t="n">
        <v>5751</v>
      </c>
    </row>
    <row r="87" spans="1:39">
      <c r="B87" t="n">
        <v>34</v>
      </c>
      <c r="C87" t="n">
        <v>34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0.00425</v>
      </c>
      <c r="Q87" t="n">
        <v>0.00352</v>
      </c>
      <c r="R87" t="n">
        <v>0.00728</v>
      </c>
      <c r="S87" t="n">
        <v>0.00225</v>
      </c>
      <c r="T87" t="n">
        <v>0.00199</v>
      </c>
      <c r="U87" t="n">
        <v>0.00199</v>
      </c>
      <c r="V87" t="n">
        <v>0.00284</v>
      </c>
      <c r="W87" t="n">
        <v>0.00674</v>
      </c>
      <c r="X87" t="n">
        <v>0.00674</v>
      </c>
      <c r="Y87" t="n">
        <v>0.00199</v>
      </c>
      <c r="Z87" t="n">
        <v>0.00199</v>
      </c>
      <c r="AA87" t="n">
        <v>0.00199</v>
      </c>
      <c r="AB87" t="n">
        <v>0.5117392701277141</v>
      </c>
      <c r="AC87" t="n">
        <v>5.73615474890965</v>
      </c>
      <c r="AD87" t="n">
        <v>200.566</v>
      </c>
      <c r="AE87" t="n">
        <v>0.045</v>
      </c>
      <c r="AF87" t="n">
        <v>1491</v>
      </c>
      <c r="AG87" t="n">
        <v>4558</v>
      </c>
      <c r="AH87" t="n">
        <v>4827</v>
      </c>
      <c r="AI87" t="n">
        <v>5112</v>
      </c>
    </row>
    <row r="88" spans="1:39">
      <c r="B88" t="n">
        <v>34</v>
      </c>
      <c r="C88" t="n">
        <v>34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0.00425</v>
      </c>
      <c r="Q88" t="n">
        <v>0.00352</v>
      </c>
      <c r="R88" t="n">
        <v>0.00728</v>
      </c>
      <c r="S88" t="n">
        <v>0.00225</v>
      </c>
      <c r="T88" t="n">
        <v>0.00199</v>
      </c>
      <c r="U88" t="n">
        <v>0.00199</v>
      </c>
      <c r="V88" t="n">
        <v>0.00284</v>
      </c>
      <c r="W88" t="n">
        <v>0.00674</v>
      </c>
      <c r="X88" t="n">
        <v>0.00674</v>
      </c>
      <c r="Y88" t="n">
        <v>0.00199</v>
      </c>
      <c r="Z88" t="n">
        <v>0.00199</v>
      </c>
      <c r="AA88" t="n">
        <v>0.00199</v>
      </c>
      <c r="AB88" t="n">
        <v>0.5117392701277141</v>
      </c>
      <c r="AC88" t="n">
        <v>5.73615474890965</v>
      </c>
      <c r="AD88" t="n">
        <v>200.566</v>
      </c>
      <c r="AE88" t="n">
        <v>0.05</v>
      </c>
      <c r="AF88" t="n">
        <v>1409</v>
      </c>
      <c r="AG88" t="n">
        <v>4102</v>
      </c>
      <c r="AH88" t="n">
        <v>4344</v>
      </c>
      <c r="AI88" t="n">
        <v>4601</v>
      </c>
    </row>
    <row r="89" spans="1:39">
      <c r="B89" t="n">
        <v>34</v>
      </c>
      <c r="C89" t="n">
        <v>34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0.00425</v>
      </c>
      <c r="Q89" t="n">
        <v>0.00352</v>
      </c>
      <c r="R89" t="n">
        <v>0.00728</v>
      </c>
      <c r="S89" t="n">
        <v>0.00225</v>
      </c>
      <c r="T89" t="n">
        <v>0.00199</v>
      </c>
      <c r="U89" t="n">
        <v>0.00199</v>
      </c>
      <c r="V89" t="n">
        <v>0.00284</v>
      </c>
      <c r="W89" t="n">
        <v>0.00674</v>
      </c>
      <c r="X89" t="n">
        <v>0.00674</v>
      </c>
      <c r="Y89" t="n">
        <v>0.00199</v>
      </c>
      <c r="Z89" t="n">
        <v>0.00199</v>
      </c>
      <c r="AA89" t="n">
        <v>0.00199</v>
      </c>
      <c r="AB89" t="n">
        <v>0.5117392701277141</v>
      </c>
      <c r="AC89" t="n">
        <v>5.73615474890965</v>
      </c>
      <c r="AD89" t="n">
        <v>200.566</v>
      </c>
      <c r="AE89" t="n">
        <v>0.055</v>
      </c>
      <c r="AF89" t="n">
        <v>1334</v>
      </c>
      <c r="AG89" t="n">
        <v>3729</v>
      </c>
      <c r="AH89" t="n">
        <v>3949</v>
      </c>
      <c r="AI89" t="n">
        <v>4183</v>
      </c>
    </row>
    <row r="90" spans="1:39">
      <c r="B90" t="n">
        <v>34</v>
      </c>
      <c r="C90" t="n">
        <v>34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0.00425</v>
      </c>
      <c r="Q90" t="n">
        <v>0.00352</v>
      </c>
      <c r="R90" t="n">
        <v>0.00728</v>
      </c>
      <c r="S90" t="n">
        <v>0.00225</v>
      </c>
      <c r="T90" t="n">
        <v>0.00199</v>
      </c>
      <c r="U90" t="n">
        <v>0.00199</v>
      </c>
      <c r="V90" t="n">
        <v>0.00284</v>
      </c>
      <c r="W90" t="n">
        <v>0.00674</v>
      </c>
      <c r="X90" t="n">
        <v>0.00674</v>
      </c>
      <c r="Y90" t="n">
        <v>0.00199</v>
      </c>
      <c r="Z90" t="n">
        <v>0.00199</v>
      </c>
      <c r="AA90" t="n">
        <v>0.00199</v>
      </c>
      <c r="AB90" t="n">
        <v>0.5117392701277141</v>
      </c>
      <c r="AC90" t="n">
        <v>5.73615474890965</v>
      </c>
      <c r="AD90" t="n">
        <v>200.566</v>
      </c>
      <c r="AE90" t="n">
        <v>0.06</v>
      </c>
      <c r="AF90" t="n">
        <v>1266</v>
      </c>
      <c r="AG90" t="n">
        <v>3418</v>
      </c>
      <c r="AH90" t="n">
        <v>3620</v>
      </c>
      <c r="AI90" t="n">
        <v>3834</v>
      </c>
    </row>
    <row r="91" spans="1:39">
      <c r="B91" t="n">
        <v>34</v>
      </c>
      <c r="C91" t="n">
        <v>34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0.00425</v>
      </c>
      <c r="Q91" t="n">
        <v>0.00352</v>
      </c>
      <c r="R91" t="n">
        <v>0.00728</v>
      </c>
      <c r="S91" t="n">
        <v>0.00225</v>
      </c>
      <c r="T91" t="n">
        <v>0.00199</v>
      </c>
      <c r="U91" t="n">
        <v>0.00199</v>
      </c>
      <c r="V91" t="n">
        <v>0.00284</v>
      </c>
      <c r="W91" t="n">
        <v>0.00674</v>
      </c>
      <c r="X91" t="n">
        <v>0.00674</v>
      </c>
      <c r="Y91" t="n">
        <v>0.00199</v>
      </c>
      <c r="Z91" t="n">
        <v>0.00199</v>
      </c>
      <c r="AA91" t="n">
        <v>0.00199</v>
      </c>
      <c r="AB91" t="n">
        <v>0.5117392701277141</v>
      </c>
      <c r="AC91" t="n">
        <v>5.73615474890965</v>
      </c>
      <c r="AD91" t="n">
        <v>200.566</v>
      </c>
      <c r="AE91" t="n">
        <v>0.065</v>
      </c>
      <c r="AF91" t="n">
        <v>1202</v>
      </c>
      <c r="AG91" t="n">
        <v>3155</v>
      </c>
      <c r="AH91" t="n">
        <v>3342</v>
      </c>
      <c r="AI91" t="n">
        <v>3539</v>
      </c>
    </row>
    <row r="92" spans="1:39">
      <c r="B92" t="n">
        <v>34</v>
      </c>
      <c r="C92" t="n">
        <v>34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0.00425</v>
      </c>
      <c r="Q92" t="n">
        <v>0.00352</v>
      </c>
      <c r="R92" t="n">
        <v>0.00728</v>
      </c>
      <c r="S92" t="n">
        <v>0.00225</v>
      </c>
      <c r="T92" t="n">
        <v>0.00199</v>
      </c>
      <c r="U92" t="n">
        <v>0.00199</v>
      </c>
      <c r="V92" t="n">
        <v>0.00284</v>
      </c>
      <c r="W92" t="n">
        <v>0.00674</v>
      </c>
      <c r="X92" t="n">
        <v>0.00674</v>
      </c>
      <c r="Y92" t="n">
        <v>0.00199</v>
      </c>
      <c r="Z92" t="n">
        <v>0.00199</v>
      </c>
      <c r="AA92" t="n">
        <v>0.00199</v>
      </c>
      <c r="AB92" t="n">
        <v>0.5117392701277141</v>
      </c>
      <c r="AC92" t="n">
        <v>5.73615474890965</v>
      </c>
      <c r="AD92" t="n">
        <v>200.566</v>
      </c>
      <c r="AE92" t="n">
        <v>0.07000000000000001</v>
      </c>
      <c r="AF92" t="n">
        <v>1143</v>
      </c>
      <c r="AG92" t="n">
        <v>2930</v>
      </c>
      <c r="AH92" t="n">
        <v>3103</v>
      </c>
      <c r="AI92" t="n">
        <v>3286</v>
      </c>
    </row>
    <row r="93" spans="1:39">
      <c r="B93" t="n">
        <v>34</v>
      </c>
      <c r="C93" t="n">
        <v>34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0.00392</v>
      </c>
      <c r="Q93" t="n">
        <v>0.00328</v>
      </c>
      <c r="R93" t="n">
        <v>0.00672</v>
      </c>
      <c r="S93" t="n">
        <v>0.00209</v>
      </c>
      <c r="T93" t="n">
        <v>0.00198</v>
      </c>
      <c r="U93" t="n">
        <v>0.00198</v>
      </c>
      <c r="V93" t="n">
        <v>0.00264</v>
      </c>
      <c r="W93" t="n">
        <v>0.00624</v>
      </c>
      <c r="X93" t="n">
        <v>0.00624</v>
      </c>
      <c r="Y93" t="n">
        <v>0.00198</v>
      </c>
      <c r="Z93" t="n">
        <v>0.00198</v>
      </c>
      <c r="AA93" t="n">
        <v>0.00198</v>
      </c>
      <c r="AB93" t="n">
        <v>0.5559305865203223</v>
      </c>
      <c r="AC93" t="n">
        <v>5.838635582254701</v>
      </c>
      <c r="AD93" t="n">
        <v>215.016</v>
      </c>
      <c r="AE93" t="n">
        <v>0.03</v>
      </c>
      <c r="AF93" t="n">
        <v>1629</v>
      </c>
      <c r="AG93" t="n">
        <v>6261</v>
      </c>
      <c r="AH93" t="n">
        <v>6638</v>
      </c>
      <c r="AI93" t="n">
        <v>7037</v>
      </c>
    </row>
    <row r="94" spans="1:39">
      <c r="B94" t="n">
        <v>34</v>
      </c>
      <c r="C94" t="n">
        <v>34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0.00392</v>
      </c>
      <c r="Q94" t="n">
        <v>0.00328</v>
      </c>
      <c r="R94" t="n">
        <v>0.00672</v>
      </c>
      <c r="S94" t="n">
        <v>0.00209</v>
      </c>
      <c r="T94" t="n">
        <v>0.00198</v>
      </c>
      <c r="U94" t="n">
        <v>0.00198</v>
      </c>
      <c r="V94" t="n">
        <v>0.00264</v>
      </c>
      <c r="W94" t="n">
        <v>0.00624</v>
      </c>
      <c r="X94" t="n">
        <v>0.00624</v>
      </c>
      <c r="Y94" t="n">
        <v>0.00198</v>
      </c>
      <c r="Z94" t="n">
        <v>0.00198</v>
      </c>
      <c r="AA94" t="n">
        <v>0.00198</v>
      </c>
      <c r="AB94" t="n">
        <v>0.5559305865203223</v>
      </c>
      <c r="AC94" t="n">
        <v>5.838635582254701</v>
      </c>
      <c r="AD94" t="n">
        <v>215.016</v>
      </c>
      <c r="AE94" t="n">
        <v>0.035</v>
      </c>
      <c r="AF94" t="n">
        <v>1531</v>
      </c>
      <c r="AG94" t="n">
        <v>5367</v>
      </c>
      <c r="AH94" t="n">
        <v>5689</v>
      </c>
      <c r="AI94" t="n">
        <v>6031</v>
      </c>
    </row>
    <row r="95" spans="1:39">
      <c r="B95" t="n">
        <v>34</v>
      </c>
      <c r="C95" t="n">
        <v>34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0.00392</v>
      </c>
      <c r="Q95" t="n">
        <v>0.00328</v>
      </c>
      <c r="R95" t="n">
        <v>0.00672</v>
      </c>
      <c r="S95" t="n">
        <v>0.00209</v>
      </c>
      <c r="T95" t="n">
        <v>0.00198</v>
      </c>
      <c r="U95" t="n">
        <v>0.00198</v>
      </c>
      <c r="V95" t="n">
        <v>0.00264</v>
      </c>
      <c r="W95" t="n">
        <v>0.00624</v>
      </c>
      <c r="X95" t="n">
        <v>0.00624</v>
      </c>
      <c r="Y95" t="n">
        <v>0.00198</v>
      </c>
      <c r="Z95" t="n">
        <v>0.00198</v>
      </c>
      <c r="AA95" t="n">
        <v>0.00198</v>
      </c>
      <c r="AB95" t="n">
        <v>0.5559305865203223</v>
      </c>
      <c r="AC95" t="n">
        <v>5.838635582254701</v>
      </c>
      <c r="AD95" t="n">
        <v>215.016</v>
      </c>
      <c r="AE95" t="n">
        <v>0.04</v>
      </c>
      <c r="AF95" t="n">
        <v>1442</v>
      </c>
      <c r="AG95" t="n">
        <v>4696</v>
      </c>
      <c r="AH95" t="n">
        <v>4978</v>
      </c>
      <c r="AI95" t="n">
        <v>5278</v>
      </c>
    </row>
    <row r="96" spans="1:39">
      <c r="B96" t="n">
        <v>34</v>
      </c>
      <c r="C96" t="n">
        <v>34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0.00392</v>
      </c>
      <c r="Q96" t="n">
        <v>0.00328</v>
      </c>
      <c r="R96" t="n">
        <v>0.00672</v>
      </c>
      <c r="S96" t="n">
        <v>0.00209</v>
      </c>
      <c r="T96" t="n">
        <v>0.00198</v>
      </c>
      <c r="U96" t="n">
        <v>0.00198</v>
      </c>
      <c r="V96" t="n">
        <v>0.00264</v>
      </c>
      <c r="W96" t="n">
        <v>0.00624</v>
      </c>
      <c r="X96" t="n">
        <v>0.00624</v>
      </c>
      <c r="Y96" t="n">
        <v>0.00198</v>
      </c>
      <c r="Z96" t="n">
        <v>0.00198</v>
      </c>
      <c r="AA96" t="n">
        <v>0.00198</v>
      </c>
      <c r="AB96" t="n">
        <v>0.5559305865203223</v>
      </c>
      <c r="AC96" t="n">
        <v>5.838635582254701</v>
      </c>
      <c r="AD96" t="n">
        <v>215.016</v>
      </c>
      <c r="AE96" t="n">
        <v>0.045</v>
      </c>
      <c r="AF96" t="n">
        <v>1360</v>
      </c>
      <c r="AG96" t="n">
        <v>4174</v>
      </c>
      <c r="AH96" t="n">
        <v>4425</v>
      </c>
      <c r="AI96" t="n">
        <v>4691</v>
      </c>
    </row>
    <row r="97" spans="1:39">
      <c r="B97" t="n">
        <v>34</v>
      </c>
      <c r="C97" t="n">
        <v>34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0.00392</v>
      </c>
      <c r="Q97" t="n">
        <v>0.00328</v>
      </c>
      <c r="R97" t="n">
        <v>0.00672</v>
      </c>
      <c r="S97" t="n">
        <v>0.00209</v>
      </c>
      <c r="T97" t="n">
        <v>0.00198</v>
      </c>
      <c r="U97" t="n">
        <v>0.00198</v>
      </c>
      <c r="V97" t="n">
        <v>0.00264</v>
      </c>
      <c r="W97" t="n">
        <v>0.00624</v>
      </c>
      <c r="X97" t="n">
        <v>0.00624</v>
      </c>
      <c r="Y97" t="n">
        <v>0.00198</v>
      </c>
      <c r="Z97" t="n">
        <v>0.00198</v>
      </c>
      <c r="AA97" t="n">
        <v>0.00198</v>
      </c>
      <c r="AB97" t="n">
        <v>0.5559305865203223</v>
      </c>
      <c r="AC97" t="n">
        <v>5.838635582254701</v>
      </c>
      <c r="AD97" t="n">
        <v>215.016</v>
      </c>
      <c r="AE97" t="n">
        <v>0.05</v>
      </c>
      <c r="AF97" t="n">
        <v>1284</v>
      </c>
      <c r="AG97" t="n">
        <v>3757</v>
      </c>
      <c r="AH97" t="n">
        <v>3983</v>
      </c>
      <c r="AI97" t="n">
        <v>4222</v>
      </c>
    </row>
    <row r="98" spans="1:39">
      <c r="B98" t="n">
        <v>34</v>
      </c>
      <c r="C98" t="n">
        <v>34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0.00392</v>
      </c>
      <c r="Q98" t="n">
        <v>0.00328</v>
      </c>
      <c r="R98" t="n">
        <v>0.00672</v>
      </c>
      <c r="S98" t="n">
        <v>0.00209</v>
      </c>
      <c r="T98" t="n">
        <v>0.00198</v>
      </c>
      <c r="U98" t="n">
        <v>0.00198</v>
      </c>
      <c r="V98" t="n">
        <v>0.00264</v>
      </c>
      <c r="W98" t="n">
        <v>0.00624</v>
      </c>
      <c r="X98" t="n">
        <v>0.00624</v>
      </c>
      <c r="Y98" t="n">
        <v>0.00198</v>
      </c>
      <c r="Z98" t="n">
        <v>0.00198</v>
      </c>
      <c r="AA98" t="n">
        <v>0.00198</v>
      </c>
      <c r="AB98" t="n">
        <v>0.5559305865203223</v>
      </c>
      <c r="AC98" t="n">
        <v>5.838635582254701</v>
      </c>
      <c r="AD98" t="n">
        <v>215.016</v>
      </c>
      <c r="AE98" t="n">
        <v>0.055</v>
      </c>
      <c r="AF98" t="n">
        <v>1215</v>
      </c>
      <c r="AG98" t="n">
        <v>3415</v>
      </c>
      <c r="AH98" t="n">
        <v>3620</v>
      </c>
      <c r="AI98" t="n">
        <v>3838</v>
      </c>
    </row>
    <row r="99" spans="1:39">
      <c r="B99" t="n">
        <v>34</v>
      </c>
      <c r="C99" t="n">
        <v>34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0.00392</v>
      </c>
      <c r="Q99" t="n">
        <v>0.00328</v>
      </c>
      <c r="R99" t="n">
        <v>0.00672</v>
      </c>
      <c r="S99" t="n">
        <v>0.00209</v>
      </c>
      <c r="T99" t="n">
        <v>0.00198</v>
      </c>
      <c r="U99" t="n">
        <v>0.00198</v>
      </c>
      <c r="V99" t="n">
        <v>0.00264</v>
      </c>
      <c r="W99" t="n">
        <v>0.00624</v>
      </c>
      <c r="X99" t="n">
        <v>0.00624</v>
      </c>
      <c r="Y99" t="n">
        <v>0.00198</v>
      </c>
      <c r="Z99" t="n">
        <v>0.00198</v>
      </c>
      <c r="AA99" t="n">
        <v>0.00198</v>
      </c>
      <c r="AB99" t="n">
        <v>0.5559305865203223</v>
      </c>
      <c r="AC99" t="n">
        <v>5.838635582254701</v>
      </c>
      <c r="AD99" t="n">
        <v>215.016</v>
      </c>
      <c r="AE99" t="n">
        <v>0.06</v>
      </c>
      <c r="AF99" t="n">
        <v>1152</v>
      </c>
      <c r="AG99" t="n">
        <v>3131</v>
      </c>
      <c r="AH99" t="n">
        <v>3319</v>
      </c>
      <c r="AI99" t="n">
        <v>3518</v>
      </c>
    </row>
    <row r="100" spans="1:39">
      <c r="B100" t="n">
        <v>34</v>
      </c>
      <c r="C100" t="n">
        <v>34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0.00392</v>
      </c>
      <c r="Q100" t="n">
        <v>0.00328</v>
      </c>
      <c r="R100" t="n">
        <v>0.00672</v>
      </c>
      <c r="S100" t="n">
        <v>0.00209</v>
      </c>
      <c r="T100" t="n">
        <v>0.00198</v>
      </c>
      <c r="U100" t="n">
        <v>0.00198</v>
      </c>
      <c r="V100" t="n">
        <v>0.00264</v>
      </c>
      <c r="W100" t="n">
        <v>0.00624</v>
      </c>
      <c r="X100" t="n">
        <v>0.00624</v>
      </c>
      <c r="Y100" t="n">
        <v>0.00198</v>
      </c>
      <c r="Z100" t="n">
        <v>0.00198</v>
      </c>
      <c r="AA100" t="n">
        <v>0.00198</v>
      </c>
      <c r="AB100" t="n">
        <v>0.5559305865203223</v>
      </c>
      <c r="AC100" t="n">
        <v>5.838635582254701</v>
      </c>
      <c r="AD100" t="n">
        <v>215.016</v>
      </c>
      <c r="AE100" t="n">
        <v>0.065</v>
      </c>
      <c r="AF100" t="n">
        <v>1093</v>
      </c>
      <c r="AG100" t="n">
        <v>2890</v>
      </c>
      <c r="AH100" t="n">
        <v>3063</v>
      </c>
      <c r="AI100" t="n">
        <v>3248</v>
      </c>
    </row>
    <row r="101" spans="1:39">
      <c r="B101" t="n">
        <v>34</v>
      </c>
      <c r="C101" t="n">
        <v>34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0.00392</v>
      </c>
      <c r="Q101" t="n">
        <v>0.00328</v>
      </c>
      <c r="R101" t="n">
        <v>0.00672</v>
      </c>
      <c r="S101" t="n">
        <v>0.00209</v>
      </c>
      <c r="T101" t="n">
        <v>0.00198</v>
      </c>
      <c r="U101" t="n">
        <v>0.00198</v>
      </c>
      <c r="V101" t="n">
        <v>0.00264</v>
      </c>
      <c r="W101" t="n">
        <v>0.00624</v>
      </c>
      <c r="X101" t="n">
        <v>0.00624</v>
      </c>
      <c r="Y101" t="n">
        <v>0.00198</v>
      </c>
      <c r="Z101" t="n">
        <v>0.00198</v>
      </c>
      <c r="AA101" t="n">
        <v>0.00198</v>
      </c>
      <c r="AB101" t="n">
        <v>0.5559305865203223</v>
      </c>
      <c r="AC101" t="n">
        <v>5.838635582254701</v>
      </c>
      <c r="AD101" t="n">
        <v>215.016</v>
      </c>
      <c r="AE101" t="n">
        <v>0.07000000000000001</v>
      </c>
      <c r="AF101" t="n">
        <v>1039</v>
      </c>
      <c r="AG101" t="n">
        <v>2683</v>
      </c>
      <c r="AH101" t="n">
        <v>2845</v>
      </c>
      <c r="AI101" t="n">
        <v>3016</v>
      </c>
    </row>
    <row r="102" spans="1:39">
      <c r="B102" t="n">
        <v>34</v>
      </c>
      <c r="C102" t="n">
        <v>34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0.00389</v>
      </c>
      <c r="Q102" t="n">
        <v>0.00324</v>
      </c>
      <c r="R102" t="n">
        <v>0.00665</v>
      </c>
      <c r="S102" t="n">
        <v>0.00206</v>
      </c>
      <c r="T102" t="n">
        <v>0.00198</v>
      </c>
      <c r="U102" t="n">
        <v>0.00198</v>
      </c>
      <c r="V102" t="n">
        <v>0.0026</v>
      </c>
      <c r="W102" t="n">
        <v>0.00618</v>
      </c>
      <c r="X102" t="n">
        <v>0.00618</v>
      </c>
      <c r="Y102" t="n">
        <v>0.00198</v>
      </c>
      <c r="Z102" t="n">
        <v>0.00198</v>
      </c>
      <c r="AA102" t="n">
        <v>0.00198</v>
      </c>
      <c r="AB102" t="n">
        <v>0.5748885268393071</v>
      </c>
      <c r="AC102" t="n">
        <v>6.562338064376786</v>
      </c>
      <c r="AD102" t="n">
        <v>215.016</v>
      </c>
      <c r="AE102" t="n">
        <v>0.03</v>
      </c>
      <c r="AF102" t="n">
        <v>1417</v>
      </c>
      <c r="AG102" t="n">
        <v>4869</v>
      </c>
      <c r="AH102" t="n">
        <v>5870</v>
      </c>
      <c r="AI102" t="n">
        <v>6268</v>
      </c>
    </row>
    <row r="103" spans="1:39">
      <c r="B103" t="n">
        <v>34</v>
      </c>
      <c r="C103" t="n">
        <v>34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0.00389</v>
      </c>
      <c r="Q103" t="n">
        <v>0.00324</v>
      </c>
      <c r="R103" t="n">
        <v>0.00665</v>
      </c>
      <c r="S103" t="n">
        <v>0.00206</v>
      </c>
      <c r="T103" t="n">
        <v>0.00198</v>
      </c>
      <c r="U103" t="n">
        <v>0.00198</v>
      </c>
      <c r="V103" t="n">
        <v>0.0026</v>
      </c>
      <c r="W103" t="n">
        <v>0.00618</v>
      </c>
      <c r="X103" t="n">
        <v>0.00618</v>
      </c>
      <c r="Y103" t="n">
        <v>0.00198</v>
      </c>
      <c r="Z103" t="n">
        <v>0.00198</v>
      </c>
      <c r="AA103" t="n">
        <v>0.00198</v>
      </c>
      <c r="AB103" t="n">
        <v>0.5748885268393071</v>
      </c>
      <c r="AC103" t="n">
        <v>6.562338064376786</v>
      </c>
      <c r="AD103" t="n">
        <v>215.016</v>
      </c>
      <c r="AE103" t="n">
        <v>0.035</v>
      </c>
      <c r="AF103" t="n">
        <v>1324</v>
      </c>
      <c r="AG103" t="n">
        <v>4212</v>
      </c>
      <c r="AH103" t="n">
        <v>5031</v>
      </c>
      <c r="AI103" t="n">
        <v>5372</v>
      </c>
    </row>
    <row r="104" spans="1:39">
      <c r="B104" t="n">
        <v>34</v>
      </c>
      <c r="C104" t="n">
        <v>34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0.00389</v>
      </c>
      <c r="Q104" t="n">
        <v>0.00324</v>
      </c>
      <c r="R104" t="n">
        <v>0.00665</v>
      </c>
      <c r="S104" t="n">
        <v>0.00206</v>
      </c>
      <c r="T104" t="n">
        <v>0.00198</v>
      </c>
      <c r="U104" t="n">
        <v>0.00198</v>
      </c>
      <c r="V104" t="n">
        <v>0.0026</v>
      </c>
      <c r="W104" t="n">
        <v>0.00618</v>
      </c>
      <c r="X104" t="n">
        <v>0.00618</v>
      </c>
      <c r="Y104" t="n">
        <v>0.00198</v>
      </c>
      <c r="Z104" t="n">
        <v>0.00198</v>
      </c>
      <c r="AA104" t="n">
        <v>0.00198</v>
      </c>
      <c r="AB104" t="n">
        <v>0.5748885268393071</v>
      </c>
      <c r="AC104" t="n">
        <v>6.562338064376786</v>
      </c>
      <c r="AD104" t="n">
        <v>215.016</v>
      </c>
      <c r="AE104" t="n">
        <v>0.04</v>
      </c>
      <c r="AF104" t="n">
        <v>1240</v>
      </c>
      <c r="AG104" t="n">
        <v>3715</v>
      </c>
      <c r="AH104" t="n">
        <v>4402</v>
      </c>
      <c r="AI104" t="n">
        <v>4701</v>
      </c>
    </row>
    <row r="105" spans="1:39">
      <c r="B105" t="n">
        <v>34</v>
      </c>
      <c r="C105" t="n">
        <v>34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0.00389</v>
      </c>
      <c r="Q105" t="n">
        <v>0.00324</v>
      </c>
      <c r="R105" t="n">
        <v>0.00665</v>
      </c>
      <c r="S105" t="n">
        <v>0.00206</v>
      </c>
      <c r="T105" t="n">
        <v>0.00198</v>
      </c>
      <c r="U105" t="n">
        <v>0.00198</v>
      </c>
      <c r="V105" t="n">
        <v>0.0026</v>
      </c>
      <c r="W105" t="n">
        <v>0.00618</v>
      </c>
      <c r="X105" t="n">
        <v>0.00618</v>
      </c>
      <c r="Y105" t="n">
        <v>0.00198</v>
      </c>
      <c r="Z105" t="n">
        <v>0.00198</v>
      </c>
      <c r="AA105" t="n">
        <v>0.00198</v>
      </c>
      <c r="AB105" t="n">
        <v>0.5748885268393071</v>
      </c>
      <c r="AC105" t="n">
        <v>6.562338064376786</v>
      </c>
      <c r="AD105" t="n">
        <v>215.016</v>
      </c>
      <c r="AE105" t="n">
        <v>0.045</v>
      </c>
      <c r="AF105" t="n">
        <v>1163</v>
      </c>
      <c r="AG105" t="n">
        <v>3324</v>
      </c>
      <c r="AH105" t="n">
        <v>3913</v>
      </c>
      <c r="AI105" t="n">
        <v>4178</v>
      </c>
    </row>
    <row r="106" spans="1:39">
      <c r="B106" t="n">
        <v>34</v>
      </c>
      <c r="C106" t="n">
        <v>34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0.00389</v>
      </c>
      <c r="Q106" t="n">
        <v>0.00324</v>
      </c>
      <c r="R106" t="n">
        <v>0.00665</v>
      </c>
      <c r="S106" t="n">
        <v>0.00206</v>
      </c>
      <c r="T106" t="n">
        <v>0.00198</v>
      </c>
      <c r="U106" t="n">
        <v>0.00198</v>
      </c>
      <c r="V106" t="n">
        <v>0.0026</v>
      </c>
      <c r="W106" t="n">
        <v>0.00618</v>
      </c>
      <c r="X106" t="n">
        <v>0.00618</v>
      </c>
      <c r="Y106" t="n">
        <v>0.00198</v>
      </c>
      <c r="Z106" t="n">
        <v>0.00198</v>
      </c>
      <c r="AA106" t="n">
        <v>0.00198</v>
      </c>
      <c r="AB106" t="n">
        <v>0.5748885268393071</v>
      </c>
      <c r="AC106" t="n">
        <v>6.562338064376786</v>
      </c>
      <c r="AD106" t="n">
        <v>215.016</v>
      </c>
      <c r="AE106" t="n">
        <v>0.05</v>
      </c>
      <c r="AF106" t="n">
        <v>1094</v>
      </c>
      <c r="AG106" t="n">
        <v>3009</v>
      </c>
      <c r="AH106" t="n">
        <v>3522</v>
      </c>
      <c r="AI106" t="n">
        <v>3761</v>
      </c>
    </row>
    <row r="107" spans="1:39">
      <c r="B107" t="n">
        <v>34</v>
      </c>
      <c r="C107" t="n">
        <v>34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0.00389</v>
      </c>
      <c r="Q107" t="n">
        <v>0.00324</v>
      </c>
      <c r="R107" t="n">
        <v>0.00665</v>
      </c>
      <c r="S107" t="n">
        <v>0.00206</v>
      </c>
      <c r="T107" t="n">
        <v>0.00198</v>
      </c>
      <c r="U107" t="n">
        <v>0.00198</v>
      </c>
      <c r="V107" t="n">
        <v>0.0026</v>
      </c>
      <c r="W107" t="n">
        <v>0.00618</v>
      </c>
      <c r="X107" t="n">
        <v>0.00618</v>
      </c>
      <c r="Y107" t="n">
        <v>0.00198</v>
      </c>
      <c r="Z107" t="n">
        <v>0.00198</v>
      </c>
      <c r="AA107" t="n">
        <v>0.00198</v>
      </c>
      <c r="AB107" t="n">
        <v>0.5748885268393071</v>
      </c>
      <c r="AC107" t="n">
        <v>6.562338064376786</v>
      </c>
      <c r="AD107" t="n">
        <v>215.016</v>
      </c>
      <c r="AE107" t="n">
        <v>0.055</v>
      </c>
      <c r="AF107" t="n">
        <v>1030</v>
      </c>
      <c r="AG107" t="n">
        <v>2749</v>
      </c>
      <c r="AH107" t="n">
        <v>3202</v>
      </c>
      <c r="AI107" t="n">
        <v>3419</v>
      </c>
    </row>
    <row r="108" spans="1:39">
      <c r="B108" t="n">
        <v>34</v>
      </c>
      <c r="C108" t="n">
        <v>34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0.00389</v>
      </c>
      <c r="Q108" t="n">
        <v>0.00324</v>
      </c>
      <c r="R108" t="n">
        <v>0.00665</v>
      </c>
      <c r="S108" t="n">
        <v>0.00206</v>
      </c>
      <c r="T108" t="n">
        <v>0.00198</v>
      </c>
      <c r="U108" t="n">
        <v>0.00198</v>
      </c>
      <c r="V108" t="n">
        <v>0.0026</v>
      </c>
      <c r="W108" t="n">
        <v>0.00618</v>
      </c>
      <c r="X108" t="n">
        <v>0.00618</v>
      </c>
      <c r="Y108" t="n">
        <v>0.00198</v>
      </c>
      <c r="Z108" t="n">
        <v>0.00198</v>
      </c>
      <c r="AA108" t="n">
        <v>0.00198</v>
      </c>
      <c r="AB108" t="n">
        <v>0.5748885268393071</v>
      </c>
      <c r="AC108" t="n">
        <v>6.562338064376786</v>
      </c>
      <c r="AD108" t="n">
        <v>215.016</v>
      </c>
      <c r="AE108" t="n">
        <v>0.06</v>
      </c>
      <c r="AF108" t="n">
        <v>972</v>
      </c>
      <c r="AG108" t="n">
        <v>2530</v>
      </c>
      <c r="AH108" t="n">
        <v>2935</v>
      </c>
      <c r="AI108" t="n">
        <v>3134</v>
      </c>
    </row>
    <row r="109" spans="1:39">
      <c r="B109" t="n">
        <v>34</v>
      </c>
      <c r="C109" t="n">
        <v>34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0.00389</v>
      </c>
      <c r="Q109" t="n">
        <v>0.00324</v>
      </c>
      <c r="R109" t="n">
        <v>0.00665</v>
      </c>
      <c r="S109" t="n">
        <v>0.00206</v>
      </c>
      <c r="T109" t="n">
        <v>0.00198</v>
      </c>
      <c r="U109" t="n">
        <v>0.00198</v>
      </c>
      <c r="V109" t="n">
        <v>0.0026</v>
      </c>
      <c r="W109" t="n">
        <v>0.00618</v>
      </c>
      <c r="X109" t="n">
        <v>0.00618</v>
      </c>
      <c r="Y109" t="n">
        <v>0.00198</v>
      </c>
      <c r="Z109" t="n">
        <v>0.00198</v>
      </c>
      <c r="AA109" t="n">
        <v>0.00198</v>
      </c>
      <c r="AB109" t="n">
        <v>0.5748885268393071</v>
      </c>
      <c r="AC109" t="n">
        <v>6.562338064376786</v>
      </c>
      <c r="AD109" t="n">
        <v>215.016</v>
      </c>
      <c r="AE109" t="n">
        <v>0.065</v>
      </c>
      <c r="AF109" t="n">
        <v>919</v>
      </c>
      <c r="AG109" t="n">
        <v>2344</v>
      </c>
      <c r="AH109" t="n">
        <v>2709</v>
      </c>
      <c r="AI109" t="n">
        <v>2893</v>
      </c>
    </row>
    <row r="110" spans="1:39">
      <c r="B110" t="n">
        <v>34</v>
      </c>
      <c r="C110" t="n">
        <v>34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0.00389</v>
      </c>
      <c r="Q110" t="n">
        <v>0.00324</v>
      </c>
      <c r="R110" t="n">
        <v>0.00665</v>
      </c>
      <c r="S110" t="n">
        <v>0.00206</v>
      </c>
      <c r="T110" t="n">
        <v>0.00198</v>
      </c>
      <c r="U110" t="n">
        <v>0.00198</v>
      </c>
      <c r="V110" t="n">
        <v>0.0026</v>
      </c>
      <c r="W110" t="n">
        <v>0.00618</v>
      </c>
      <c r="X110" t="n">
        <v>0.00618</v>
      </c>
      <c r="Y110" t="n">
        <v>0.00198</v>
      </c>
      <c r="Z110" t="n">
        <v>0.00198</v>
      </c>
      <c r="AA110" t="n">
        <v>0.00198</v>
      </c>
      <c r="AB110" t="n">
        <v>0.5748885268393071</v>
      </c>
      <c r="AC110" t="n">
        <v>6.562338064376786</v>
      </c>
      <c r="AD110" t="n">
        <v>215.016</v>
      </c>
      <c r="AE110" t="n">
        <v>0.07000000000000001</v>
      </c>
      <c r="AF110" t="n">
        <v>871</v>
      </c>
      <c r="AG110" t="n">
        <v>2182</v>
      </c>
      <c r="AH110" t="n">
        <v>2516</v>
      </c>
      <c r="AI110" t="n">
        <v>2686</v>
      </c>
    </row>
    <row r="111" spans="1:39">
      <c r="B111" t="n">
        <v>34</v>
      </c>
      <c r="C111" t="n">
        <v>34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0.00385</v>
      </c>
      <c r="Q111" t="n">
        <v>0.0032</v>
      </c>
      <c r="R111" t="n">
        <v>0.00659</v>
      </c>
      <c r="S111" t="n">
        <v>0.00204</v>
      </c>
      <c r="T111" t="n">
        <v>0.00198</v>
      </c>
      <c r="U111" t="n">
        <v>0.00198</v>
      </c>
      <c r="V111" t="n">
        <v>0.00258</v>
      </c>
      <c r="W111" t="n">
        <v>0.0061</v>
      </c>
      <c r="X111" t="n">
        <v>0.0061</v>
      </c>
      <c r="Y111" t="n">
        <v>0.00198</v>
      </c>
      <c r="Z111" t="n">
        <v>0.00198</v>
      </c>
      <c r="AA111" t="n">
        <v>0.00198</v>
      </c>
      <c r="AB111" t="n">
        <v>0.6017948250728863</v>
      </c>
      <c r="AC111" t="n">
        <v>6.714149441012991</v>
      </c>
      <c r="AD111" t="n">
        <v>215.016</v>
      </c>
      <c r="AE111" t="n">
        <v>0.03</v>
      </c>
      <c r="AF111" t="n">
        <v>1379</v>
      </c>
      <c r="AG111" t="n">
        <v>4544</v>
      </c>
      <c r="AH111" t="n">
        <v>5726</v>
      </c>
      <c r="AI111" t="n">
        <v>6123</v>
      </c>
    </row>
    <row r="112" spans="1:39">
      <c r="B112" t="n">
        <v>34</v>
      </c>
      <c r="C112" t="n">
        <v>34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0.00385</v>
      </c>
      <c r="Q112" t="n">
        <v>0.0032</v>
      </c>
      <c r="R112" t="n">
        <v>0.00659</v>
      </c>
      <c r="S112" t="n">
        <v>0.00204</v>
      </c>
      <c r="T112" t="n">
        <v>0.00198</v>
      </c>
      <c r="U112" t="n">
        <v>0.00198</v>
      </c>
      <c r="V112" t="n">
        <v>0.00258</v>
      </c>
      <c r="W112" t="n">
        <v>0.0061</v>
      </c>
      <c r="X112" t="n">
        <v>0.0061</v>
      </c>
      <c r="Y112" t="n">
        <v>0.00198</v>
      </c>
      <c r="Z112" t="n">
        <v>0.00198</v>
      </c>
      <c r="AA112" t="n">
        <v>0.00198</v>
      </c>
      <c r="AB112" t="n">
        <v>0.6017948250728863</v>
      </c>
      <c r="AC112" t="n">
        <v>6.714149441012991</v>
      </c>
      <c r="AD112" t="n">
        <v>215.016</v>
      </c>
      <c r="AE112" t="n">
        <v>0.035</v>
      </c>
      <c r="AF112" t="n">
        <v>1287</v>
      </c>
      <c r="AG112" t="n">
        <v>3944</v>
      </c>
      <c r="AH112" t="n">
        <v>4908</v>
      </c>
      <c r="AI112" t="n">
        <v>5249</v>
      </c>
    </row>
    <row r="113" spans="1:39">
      <c r="B113" t="n">
        <v>34</v>
      </c>
      <c r="C113" t="n">
        <v>34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0.00385</v>
      </c>
      <c r="Q113" t="n">
        <v>0.0032</v>
      </c>
      <c r="R113" t="n">
        <v>0.00659</v>
      </c>
      <c r="S113" t="n">
        <v>0.00204</v>
      </c>
      <c r="T113" t="n">
        <v>0.00198</v>
      </c>
      <c r="U113" t="n">
        <v>0.00198</v>
      </c>
      <c r="V113" t="n">
        <v>0.00258</v>
      </c>
      <c r="W113" t="n">
        <v>0.0061</v>
      </c>
      <c r="X113" t="n">
        <v>0.0061</v>
      </c>
      <c r="Y113" t="n">
        <v>0.00198</v>
      </c>
      <c r="Z113" t="n">
        <v>0.00198</v>
      </c>
      <c r="AA113" t="n">
        <v>0.00198</v>
      </c>
      <c r="AB113" t="n">
        <v>0.6017948250728863</v>
      </c>
      <c r="AC113" t="n">
        <v>6.714149441012991</v>
      </c>
      <c r="AD113" t="n">
        <v>215.016</v>
      </c>
      <c r="AE113" t="n">
        <v>0.04</v>
      </c>
      <c r="AF113" t="n">
        <v>1203</v>
      </c>
      <c r="AG113" t="n">
        <v>3488</v>
      </c>
      <c r="AH113" t="n">
        <v>4294</v>
      </c>
      <c r="AI113" t="n">
        <v>4592</v>
      </c>
    </row>
    <row r="114" spans="1:39">
      <c r="B114" t="n">
        <v>34</v>
      </c>
      <c r="C114" t="n">
        <v>34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0.00385</v>
      </c>
      <c r="Q114" t="n">
        <v>0.0032</v>
      </c>
      <c r="R114" t="n">
        <v>0.00659</v>
      </c>
      <c r="S114" t="n">
        <v>0.00204</v>
      </c>
      <c r="T114" t="n">
        <v>0.00198</v>
      </c>
      <c r="U114" t="n">
        <v>0.00198</v>
      </c>
      <c r="V114" t="n">
        <v>0.00258</v>
      </c>
      <c r="W114" t="n">
        <v>0.0061</v>
      </c>
      <c r="X114" t="n">
        <v>0.0061</v>
      </c>
      <c r="Y114" t="n">
        <v>0.00198</v>
      </c>
      <c r="Z114" t="n">
        <v>0.00198</v>
      </c>
      <c r="AA114" t="n">
        <v>0.00198</v>
      </c>
      <c r="AB114" t="n">
        <v>0.6017948250728863</v>
      </c>
      <c r="AC114" t="n">
        <v>6.714149441012991</v>
      </c>
      <c r="AD114" t="n">
        <v>215.016</v>
      </c>
      <c r="AE114" t="n">
        <v>0.045</v>
      </c>
      <c r="AF114" t="n">
        <v>1128</v>
      </c>
      <c r="AG114" t="n">
        <v>3129</v>
      </c>
      <c r="AH114" t="n">
        <v>3817</v>
      </c>
      <c r="AI114" t="n">
        <v>4082</v>
      </c>
    </row>
    <row r="115" spans="1:39">
      <c r="B115" t="n">
        <v>34</v>
      </c>
      <c r="C115" t="n">
        <v>34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0.00385</v>
      </c>
      <c r="Q115" t="n">
        <v>0.0032</v>
      </c>
      <c r="R115" t="n">
        <v>0.00659</v>
      </c>
      <c r="S115" t="n">
        <v>0.00204</v>
      </c>
      <c r="T115" t="n">
        <v>0.00198</v>
      </c>
      <c r="U115" t="n">
        <v>0.00198</v>
      </c>
      <c r="V115" t="n">
        <v>0.00258</v>
      </c>
      <c r="W115" t="n">
        <v>0.0061</v>
      </c>
      <c r="X115" t="n">
        <v>0.0061</v>
      </c>
      <c r="Y115" t="n">
        <v>0.00198</v>
      </c>
      <c r="Z115" t="n">
        <v>0.00198</v>
      </c>
      <c r="AA115" t="n">
        <v>0.00198</v>
      </c>
      <c r="AB115" t="n">
        <v>0.6017948250728863</v>
      </c>
      <c r="AC115" t="n">
        <v>6.714149441012991</v>
      </c>
      <c r="AD115" t="n">
        <v>215.016</v>
      </c>
      <c r="AE115" t="n">
        <v>0.05</v>
      </c>
      <c r="AF115" t="n">
        <v>1059</v>
      </c>
      <c r="AG115" t="n">
        <v>2838</v>
      </c>
      <c r="AH115" t="n">
        <v>3436</v>
      </c>
      <c r="AI115" t="n">
        <v>3674</v>
      </c>
    </row>
    <row r="116" spans="1:39">
      <c r="B116" t="n">
        <v>34</v>
      </c>
      <c r="C116" t="n">
        <v>34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0.00385</v>
      </c>
      <c r="Q116" t="n">
        <v>0.0032</v>
      </c>
      <c r="R116" t="n">
        <v>0.00659</v>
      </c>
      <c r="S116" t="n">
        <v>0.00204</v>
      </c>
      <c r="T116" t="n">
        <v>0.00198</v>
      </c>
      <c r="U116" t="n">
        <v>0.00198</v>
      </c>
      <c r="V116" t="n">
        <v>0.00258</v>
      </c>
      <c r="W116" t="n">
        <v>0.0061</v>
      </c>
      <c r="X116" t="n">
        <v>0.0061</v>
      </c>
      <c r="Y116" t="n">
        <v>0.00198</v>
      </c>
      <c r="Z116" t="n">
        <v>0.00198</v>
      </c>
      <c r="AA116" t="n">
        <v>0.00198</v>
      </c>
      <c r="AB116" t="n">
        <v>0.6017948250728863</v>
      </c>
      <c r="AC116" t="n">
        <v>6.714149441012991</v>
      </c>
      <c r="AD116" t="n">
        <v>215.016</v>
      </c>
      <c r="AE116" t="n">
        <v>0.055</v>
      </c>
      <c r="AF116" t="n">
        <v>997</v>
      </c>
      <c r="AG116" t="n">
        <v>2597</v>
      </c>
      <c r="AH116" t="n">
        <v>3123</v>
      </c>
      <c r="AI116" t="n">
        <v>3340</v>
      </c>
    </row>
    <row r="117" spans="1:39">
      <c r="B117" t="n">
        <v>34</v>
      </c>
      <c r="C117" t="n">
        <v>34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0.00385</v>
      </c>
      <c r="Q117" t="n">
        <v>0.0032</v>
      </c>
      <c r="R117" t="n">
        <v>0.00659</v>
      </c>
      <c r="S117" t="n">
        <v>0.00204</v>
      </c>
      <c r="T117" t="n">
        <v>0.00198</v>
      </c>
      <c r="U117" t="n">
        <v>0.00198</v>
      </c>
      <c r="V117" t="n">
        <v>0.00258</v>
      </c>
      <c r="W117" t="n">
        <v>0.0061</v>
      </c>
      <c r="X117" t="n">
        <v>0.0061</v>
      </c>
      <c r="Y117" t="n">
        <v>0.00198</v>
      </c>
      <c r="Z117" t="n">
        <v>0.00198</v>
      </c>
      <c r="AA117" t="n">
        <v>0.00198</v>
      </c>
      <c r="AB117" t="n">
        <v>0.6017948250728863</v>
      </c>
      <c r="AC117" t="n">
        <v>6.714149441012991</v>
      </c>
      <c r="AD117" t="n">
        <v>215.016</v>
      </c>
      <c r="AE117" t="n">
        <v>0.06</v>
      </c>
      <c r="AF117" t="n">
        <v>940</v>
      </c>
      <c r="AG117" t="n">
        <v>2393</v>
      </c>
      <c r="AH117" t="n">
        <v>2863</v>
      </c>
      <c r="AI117" t="n">
        <v>3062</v>
      </c>
    </row>
    <row r="118" spans="1:39">
      <c r="B118" t="n">
        <v>34</v>
      </c>
      <c r="C118" t="n">
        <v>34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0.00385</v>
      </c>
      <c r="Q118" t="n">
        <v>0.0032</v>
      </c>
      <c r="R118" t="n">
        <v>0.00659</v>
      </c>
      <c r="S118" t="n">
        <v>0.00204</v>
      </c>
      <c r="T118" t="n">
        <v>0.00198</v>
      </c>
      <c r="U118" t="n">
        <v>0.00198</v>
      </c>
      <c r="V118" t="n">
        <v>0.00258</v>
      </c>
      <c r="W118" t="n">
        <v>0.0061</v>
      </c>
      <c r="X118" t="n">
        <v>0.0061</v>
      </c>
      <c r="Y118" t="n">
        <v>0.00198</v>
      </c>
      <c r="Z118" t="n">
        <v>0.00198</v>
      </c>
      <c r="AA118" t="n">
        <v>0.00198</v>
      </c>
      <c r="AB118" t="n">
        <v>0.6017948250728863</v>
      </c>
      <c r="AC118" t="n">
        <v>6.714149441012991</v>
      </c>
      <c r="AD118" t="n">
        <v>215.016</v>
      </c>
      <c r="AE118" t="n">
        <v>0.065</v>
      </c>
      <c r="AF118" t="n">
        <v>888</v>
      </c>
      <c r="AG118" t="n">
        <v>2220</v>
      </c>
      <c r="AH118" t="n">
        <v>2643</v>
      </c>
      <c r="AI118" t="n">
        <v>2826</v>
      </c>
    </row>
    <row r="119" spans="1:39">
      <c r="B119" t="n">
        <v>34</v>
      </c>
      <c r="C119" t="n">
        <v>34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0.00385</v>
      </c>
      <c r="Q119" t="n">
        <v>0.0032</v>
      </c>
      <c r="R119" t="n">
        <v>0.00659</v>
      </c>
      <c r="S119" t="n">
        <v>0.00204</v>
      </c>
      <c r="T119" t="n">
        <v>0.00198</v>
      </c>
      <c r="U119" t="n">
        <v>0.00198</v>
      </c>
      <c r="V119" t="n">
        <v>0.00258</v>
      </c>
      <c r="W119" t="n">
        <v>0.0061</v>
      </c>
      <c r="X119" t="n">
        <v>0.0061</v>
      </c>
      <c r="Y119" t="n">
        <v>0.00198</v>
      </c>
      <c r="Z119" t="n">
        <v>0.00198</v>
      </c>
      <c r="AA119" t="n">
        <v>0.00198</v>
      </c>
      <c r="AB119" t="n">
        <v>0.6017948250728863</v>
      </c>
      <c r="AC119" t="n">
        <v>6.714149441012991</v>
      </c>
      <c r="AD119" t="n">
        <v>215.016</v>
      </c>
      <c r="AE119" t="n">
        <v>0.07000000000000001</v>
      </c>
      <c r="AF119" t="n">
        <v>841</v>
      </c>
      <c r="AG119" t="n">
        <v>2069</v>
      </c>
      <c r="AH119" t="n">
        <v>2454</v>
      </c>
      <c r="AI119" t="n">
        <v>2624</v>
      </c>
    </row>
    <row r="120" spans="1:39">
      <c r="B120" t="n">
        <v>34</v>
      </c>
      <c r="C120" t="n">
        <v>34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0.00381</v>
      </c>
      <c r="Q120" t="n">
        <v>0.00316</v>
      </c>
      <c r="R120" t="n">
        <v>0.00651</v>
      </c>
      <c r="S120" t="n">
        <v>0.00202</v>
      </c>
      <c r="T120" t="n">
        <v>0.00198</v>
      </c>
      <c r="U120" t="n">
        <v>0.00198</v>
      </c>
      <c r="V120" t="n">
        <v>0.00255</v>
      </c>
      <c r="W120" t="n">
        <v>0.00604</v>
      </c>
      <c r="X120" t="n">
        <v>0.00604</v>
      </c>
      <c r="Y120" t="n">
        <v>0.00198</v>
      </c>
      <c r="Z120" t="n">
        <v>0.00198</v>
      </c>
      <c r="AA120" t="n">
        <v>0.00198</v>
      </c>
      <c r="AB120" t="n">
        <v>0.6015509775338708</v>
      </c>
      <c r="AC120" t="n">
        <v>6.712789014971897</v>
      </c>
      <c r="AD120" t="n">
        <v>215.016</v>
      </c>
      <c r="AE120" t="n">
        <v>0.03</v>
      </c>
      <c r="AF120" t="n">
        <v>1379</v>
      </c>
      <c r="AG120" t="n">
        <v>4544</v>
      </c>
      <c r="AH120" t="n">
        <v>5726</v>
      </c>
      <c r="AI120" t="n">
        <v>6123</v>
      </c>
    </row>
    <row r="121" spans="1:39">
      <c r="B121" t="n">
        <v>34</v>
      </c>
      <c r="C121" t="n">
        <v>34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0.00381</v>
      </c>
      <c r="Q121" t="n">
        <v>0.00316</v>
      </c>
      <c r="R121" t="n">
        <v>0.00651</v>
      </c>
      <c r="S121" t="n">
        <v>0.00202</v>
      </c>
      <c r="T121" t="n">
        <v>0.00198</v>
      </c>
      <c r="U121" t="n">
        <v>0.00198</v>
      </c>
      <c r="V121" t="n">
        <v>0.00255</v>
      </c>
      <c r="W121" t="n">
        <v>0.00604</v>
      </c>
      <c r="X121" t="n">
        <v>0.00604</v>
      </c>
      <c r="Y121" t="n">
        <v>0.00198</v>
      </c>
      <c r="Z121" t="n">
        <v>0.00198</v>
      </c>
      <c r="AA121" t="n">
        <v>0.00198</v>
      </c>
      <c r="AB121" t="n">
        <v>0.6015509775338708</v>
      </c>
      <c r="AC121" t="n">
        <v>6.712789014971897</v>
      </c>
      <c r="AD121" t="n">
        <v>215.016</v>
      </c>
      <c r="AE121" t="n">
        <v>0.035</v>
      </c>
      <c r="AF121" t="n">
        <v>1287</v>
      </c>
      <c r="AG121" t="n">
        <v>3944</v>
      </c>
      <c r="AH121" t="n">
        <v>4908</v>
      </c>
      <c r="AI121" t="n">
        <v>5249</v>
      </c>
    </row>
    <row r="122" spans="1:39">
      <c r="B122" t="n">
        <v>34</v>
      </c>
      <c r="C122" t="n">
        <v>34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0.00381</v>
      </c>
      <c r="Q122" t="n">
        <v>0.00316</v>
      </c>
      <c r="R122" t="n">
        <v>0.00651</v>
      </c>
      <c r="S122" t="n">
        <v>0.00202</v>
      </c>
      <c r="T122" t="n">
        <v>0.00198</v>
      </c>
      <c r="U122" t="n">
        <v>0.00198</v>
      </c>
      <c r="V122" t="n">
        <v>0.00255</v>
      </c>
      <c r="W122" t="n">
        <v>0.00604</v>
      </c>
      <c r="X122" t="n">
        <v>0.00604</v>
      </c>
      <c r="Y122" t="n">
        <v>0.00198</v>
      </c>
      <c r="Z122" t="n">
        <v>0.00198</v>
      </c>
      <c r="AA122" t="n">
        <v>0.00198</v>
      </c>
      <c r="AB122" t="n">
        <v>0.6015509775338708</v>
      </c>
      <c r="AC122" t="n">
        <v>6.712789014971897</v>
      </c>
      <c r="AD122" t="n">
        <v>215.016</v>
      </c>
      <c r="AE122" t="n">
        <v>0.04</v>
      </c>
      <c r="AF122" t="n">
        <v>1203</v>
      </c>
      <c r="AG122" t="n">
        <v>3488</v>
      </c>
      <c r="AH122" t="n">
        <v>4294</v>
      </c>
      <c r="AI122" t="n">
        <v>4592</v>
      </c>
    </row>
    <row r="123" spans="1:39">
      <c r="B123" t="n">
        <v>34</v>
      </c>
      <c r="C123" t="n">
        <v>34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0.00381</v>
      </c>
      <c r="Q123" t="n">
        <v>0.00316</v>
      </c>
      <c r="R123" t="n">
        <v>0.00651</v>
      </c>
      <c r="S123" t="n">
        <v>0.00202</v>
      </c>
      <c r="T123" t="n">
        <v>0.00198</v>
      </c>
      <c r="U123" t="n">
        <v>0.00198</v>
      </c>
      <c r="V123" t="n">
        <v>0.00255</v>
      </c>
      <c r="W123" t="n">
        <v>0.00604</v>
      </c>
      <c r="X123" t="n">
        <v>0.00604</v>
      </c>
      <c r="Y123" t="n">
        <v>0.00198</v>
      </c>
      <c r="Z123" t="n">
        <v>0.00198</v>
      </c>
      <c r="AA123" t="n">
        <v>0.00198</v>
      </c>
      <c r="AB123" t="n">
        <v>0.6015509775338708</v>
      </c>
      <c r="AC123" t="n">
        <v>6.712789014971897</v>
      </c>
      <c r="AD123" t="n">
        <v>215.016</v>
      </c>
      <c r="AE123" t="n">
        <v>0.045</v>
      </c>
      <c r="AF123" t="n">
        <v>1128</v>
      </c>
      <c r="AG123" t="n">
        <v>3129</v>
      </c>
      <c r="AH123" t="n">
        <v>3817</v>
      </c>
      <c r="AI123" t="n">
        <v>4082</v>
      </c>
    </row>
    <row r="124" spans="1:39">
      <c r="B124" t="n">
        <v>34</v>
      </c>
      <c r="C124" t="n">
        <v>34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0.00381</v>
      </c>
      <c r="Q124" t="n">
        <v>0.00316</v>
      </c>
      <c r="R124" t="n">
        <v>0.00651</v>
      </c>
      <c r="S124" t="n">
        <v>0.00202</v>
      </c>
      <c r="T124" t="n">
        <v>0.00198</v>
      </c>
      <c r="U124" t="n">
        <v>0.00198</v>
      </c>
      <c r="V124" t="n">
        <v>0.00255</v>
      </c>
      <c r="W124" t="n">
        <v>0.00604</v>
      </c>
      <c r="X124" t="n">
        <v>0.00604</v>
      </c>
      <c r="Y124" t="n">
        <v>0.00198</v>
      </c>
      <c r="Z124" t="n">
        <v>0.00198</v>
      </c>
      <c r="AA124" t="n">
        <v>0.00198</v>
      </c>
      <c r="AB124" t="n">
        <v>0.6015509775338708</v>
      </c>
      <c r="AC124" t="n">
        <v>6.712789014971897</v>
      </c>
      <c r="AD124" t="n">
        <v>215.016</v>
      </c>
      <c r="AE124" t="n">
        <v>0.05</v>
      </c>
      <c r="AF124" t="n">
        <v>1059</v>
      </c>
      <c r="AG124" t="n">
        <v>2838</v>
      </c>
      <c r="AH124" t="n">
        <v>3436</v>
      </c>
      <c r="AI124" t="n">
        <v>3674</v>
      </c>
    </row>
    <row r="125" spans="1:39">
      <c r="B125" t="n">
        <v>34</v>
      </c>
      <c r="C125" t="n">
        <v>34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0.00381</v>
      </c>
      <c r="Q125" t="n">
        <v>0.00316</v>
      </c>
      <c r="R125" t="n">
        <v>0.00651</v>
      </c>
      <c r="S125" t="n">
        <v>0.00202</v>
      </c>
      <c r="T125" t="n">
        <v>0.00198</v>
      </c>
      <c r="U125" t="n">
        <v>0.00198</v>
      </c>
      <c r="V125" t="n">
        <v>0.00255</v>
      </c>
      <c r="W125" t="n">
        <v>0.00604</v>
      </c>
      <c r="X125" t="n">
        <v>0.00604</v>
      </c>
      <c r="Y125" t="n">
        <v>0.00198</v>
      </c>
      <c r="Z125" t="n">
        <v>0.00198</v>
      </c>
      <c r="AA125" t="n">
        <v>0.00198</v>
      </c>
      <c r="AB125" t="n">
        <v>0.6015509775338708</v>
      </c>
      <c r="AC125" t="n">
        <v>6.712789014971897</v>
      </c>
      <c r="AD125" t="n">
        <v>215.016</v>
      </c>
      <c r="AE125" t="n">
        <v>0.055</v>
      </c>
      <c r="AF125" t="n">
        <v>997</v>
      </c>
      <c r="AG125" t="n">
        <v>2597</v>
      </c>
      <c r="AH125" t="n">
        <v>3123</v>
      </c>
      <c r="AI125" t="n">
        <v>3340</v>
      </c>
    </row>
    <row r="126" spans="1:39">
      <c r="B126" t="n">
        <v>34</v>
      </c>
      <c r="C126" t="n">
        <v>34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0.00381</v>
      </c>
      <c r="Q126" t="n">
        <v>0.00316</v>
      </c>
      <c r="R126" t="n">
        <v>0.00651</v>
      </c>
      <c r="S126" t="n">
        <v>0.00202</v>
      </c>
      <c r="T126" t="n">
        <v>0.00198</v>
      </c>
      <c r="U126" t="n">
        <v>0.00198</v>
      </c>
      <c r="V126" t="n">
        <v>0.00255</v>
      </c>
      <c r="W126" t="n">
        <v>0.00604</v>
      </c>
      <c r="X126" t="n">
        <v>0.00604</v>
      </c>
      <c r="Y126" t="n">
        <v>0.00198</v>
      </c>
      <c r="Z126" t="n">
        <v>0.00198</v>
      </c>
      <c r="AA126" t="n">
        <v>0.00198</v>
      </c>
      <c r="AB126" t="n">
        <v>0.6015509775338708</v>
      </c>
      <c r="AC126" t="n">
        <v>6.712789014971897</v>
      </c>
      <c r="AD126" t="n">
        <v>215.016</v>
      </c>
      <c r="AE126" t="n">
        <v>0.06</v>
      </c>
      <c r="AF126" t="n">
        <v>940</v>
      </c>
      <c r="AG126" t="n">
        <v>2393</v>
      </c>
      <c r="AH126" t="n">
        <v>2863</v>
      </c>
      <c r="AI126" t="n">
        <v>3062</v>
      </c>
    </row>
    <row r="127" spans="1:39">
      <c r="B127" t="n">
        <v>34</v>
      </c>
      <c r="C127" t="n">
        <v>34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0.00381</v>
      </c>
      <c r="Q127" t="n">
        <v>0.00316</v>
      </c>
      <c r="R127" t="n">
        <v>0.00651</v>
      </c>
      <c r="S127" t="n">
        <v>0.00202</v>
      </c>
      <c r="T127" t="n">
        <v>0.00198</v>
      </c>
      <c r="U127" t="n">
        <v>0.00198</v>
      </c>
      <c r="V127" t="n">
        <v>0.00255</v>
      </c>
      <c r="W127" t="n">
        <v>0.00604</v>
      </c>
      <c r="X127" t="n">
        <v>0.00604</v>
      </c>
      <c r="Y127" t="n">
        <v>0.00198</v>
      </c>
      <c r="Z127" t="n">
        <v>0.00198</v>
      </c>
      <c r="AA127" t="n">
        <v>0.00198</v>
      </c>
      <c r="AB127" t="n">
        <v>0.6015509775338708</v>
      </c>
      <c r="AC127" t="n">
        <v>6.712789014971897</v>
      </c>
      <c r="AD127" t="n">
        <v>215.016</v>
      </c>
      <c r="AE127" t="n">
        <v>0.065</v>
      </c>
      <c r="AF127" t="n">
        <v>888</v>
      </c>
      <c r="AG127" t="n">
        <v>2220</v>
      </c>
      <c r="AH127" t="n">
        <v>2643</v>
      </c>
      <c r="AI127" t="n">
        <v>2826</v>
      </c>
    </row>
    <row r="128" spans="1:39">
      <c r="B128" t="n">
        <v>34</v>
      </c>
      <c r="C128" t="n">
        <v>34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0.00381</v>
      </c>
      <c r="Q128" t="n">
        <v>0.00316</v>
      </c>
      <c r="R128" t="n">
        <v>0.00651</v>
      </c>
      <c r="S128" t="n">
        <v>0.00202</v>
      </c>
      <c r="T128" t="n">
        <v>0.00198</v>
      </c>
      <c r="U128" t="n">
        <v>0.00198</v>
      </c>
      <c r="V128" t="n">
        <v>0.00255</v>
      </c>
      <c r="W128" t="n">
        <v>0.00604</v>
      </c>
      <c r="X128" t="n">
        <v>0.00604</v>
      </c>
      <c r="Y128" t="n">
        <v>0.00198</v>
      </c>
      <c r="Z128" t="n">
        <v>0.00198</v>
      </c>
      <c r="AA128" t="n">
        <v>0.00198</v>
      </c>
      <c r="AB128" t="n">
        <v>0.6015509775338708</v>
      </c>
      <c r="AC128" t="n">
        <v>6.712789014971897</v>
      </c>
      <c r="AD128" t="n">
        <v>215.016</v>
      </c>
      <c r="AE128" t="n">
        <v>0.07000000000000001</v>
      </c>
      <c r="AF128" t="n">
        <v>841</v>
      </c>
      <c r="AG128" t="n">
        <v>2069</v>
      </c>
      <c r="AH128" t="n">
        <v>2454</v>
      </c>
      <c r="AI128" t="n">
        <v>2624</v>
      </c>
    </row>
    <row r="129" spans="1:39">
      <c r="B129" t="n">
        <v>34</v>
      </c>
      <c r="C129" t="n">
        <v>34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0.00376</v>
      </c>
      <c r="Q129" t="n">
        <v>0.00314</v>
      </c>
      <c r="R129" t="n">
        <v>0.00645</v>
      </c>
      <c r="S129" t="n">
        <v>0.002</v>
      </c>
      <c r="T129" t="n">
        <v>0.00198</v>
      </c>
      <c r="U129" t="n">
        <v>0.00198</v>
      </c>
      <c r="V129" t="n">
        <v>0.00253</v>
      </c>
      <c r="W129" t="n">
        <v>0.00598</v>
      </c>
      <c r="X129" t="n">
        <v>0.00598</v>
      </c>
      <c r="Y129" t="n">
        <v>0.00198</v>
      </c>
      <c r="Z129" t="n">
        <v>0.00198</v>
      </c>
      <c r="AA129" t="n">
        <v>0.00198</v>
      </c>
      <c r="AB129" t="n">
        <v>0.6012465700565941</v>
      </c>
      <c r="AC129" t="n">
        <v>6.711090337865894</v>
      </c>
      <c r="AD129" t="n">
        <v>215.016</v>
      </c>
      <c r="AE129" t="n">
        <v>0.03</v>
      </c>
      <c r="AF129" t="n">
        <v>1379</v>
      </c>
      <c r="AG129" t="n">
        <v>4544</v>
      </c>
      <c r="AH129" t="n">
        <v>5726</v>
      </c>
      <c r="AI129" t="n">
        <v>6123</v>
      </c>
    </row>
    <row r="130" spans="1:39">
      <c r="B130" t="n">
        <v>34</v>
      </c>
      <c r="C130" t="n">
        <v>34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0.00376</v>
      </c>
      <c r="Q130" t="n">
        <v>0.00314</v>
      </c>
      <c r="R130" t="n">
        <v>0.00645</v>
      </c>
      <c r="S130" t="n">
        <v>0.002</v>
      </c>
      <c r="T130" t="n">
        <v>0.00198</v>
      </c>
      <c r="U130" t="n">
        <v>0.00198</v>
      </c>
      <c r="V130" t="n">
        <v>0.00253</v>
      </c>
      <c r="W130" t="n">
        <v>0.00598</v>
      </c>
      <c r="X130" t="n">
        <v>0.00598</v>
      </c>
      <c r="Y130" t="n">
        <v>0.00198</v>
      </c>
      <c r="Z130" t="n">
        <v>0.00198</v>
      </c>
      <c r="AA130" t="n">
        <v>0.00198</v>
      </c>
      <c r="AB130" t="n">
        <v>0.6012465700565941</v>
      </c>
      <c r="AC130" t="n">
        <v>6.711090337865894</v>
      </c>
      <c r="AD130" t="n">
        <v>215.016</v>
      </c>
      <c r="AE130" t="n">
        <v>0.035</v>
      </c>
      <c r="AF130" t="n">
        <v>1287</v>
      </c>
      <c r="AG130" t="n">
        <v>3944</v>
      </c>
      <c r="AH130" t="n">
        <v>4908</v>
      </c>
      <c r="AI130" t="n">
        <v>5249</v>
      </c>
    </row>
    <row r="131" spans="1:39">
      <c r="B131" t="n">
        <v>34</v>
      </c>
      <c r="C131" t="n">
        <v>34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0.00376</v>
      </c>
      <c r="Q131" t="n">
        <v>0.00314</v>
      </c>
      <c r="R131" t="n">
        <v>0.00645</v>
      </c>
      <c r="S131" t="n">
        <v>0.002</v>
      </c>
      <c r="T131" t="n">
        <v>0.00198</v>
      </c>
      <c r="U131" t="n">
        <v>0.00198</v>
      </c>
      <c r="V131" t="n">
        <v>0.00253</v>
      </c>
      <c r="W131" t="n">
        <v>0.00598</v>
      </c>
      <c r="X131" t="n">
        <v>0.00598</v>
      </c>
      <c r="Y131" t="n">
        <v>0.00198</v>
      </c>
      <c r="Z131" t="n">
        <v>0.00198</v>
      </c>
      <c r="AA131" t="n">
        <v>0.00198</v>
      </c>
      <c r="AB131" t="n">
        <v>0.6012465700565941</v>
      </c>
      <c r="AC131" t="n">
        <v>6.711090337865894</v>
      </c>
      <c r="AD131" t="n">
        <v>215.016</v>
      </c>
      <c r="AE131" t="n">
        <v>0.04</v>
      </c>
      <c r="AF131" t="n">
        <v>1203</v>
      </c>
      <c r="AG131" t="n">
        <v>3488</v>
      </c>
      <c r="AH131" t="n">
        <v>4294</v>
      </c>
      <c r="AI131" t="n">
        <v>4592</v>
      </c>
    </row>
    <row r="132" spans="1:39">
      <c r="B132" t="n">
        <v>34</v>
      </c>
      <c r="C132" t="n">
        <v>34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0.00376</v>
      </c>
      <c r="Q132" t="n">
        <v>0.00314</v>
      </c>
      <c r="R132" t="n">
        <v>0.00645</v>
      </c>
      <c r="S132" t="n">
        <v>0.002</v>
      </c>
      <c r="T132" t="n">
        <v>0.00198</v>
      </c>
      <c r="U132" t="n">
        <v>0.00198</v>
      </c>
      <c r="V132" t="n">
        <v>0.00253</v>
      </c>
      <c r="W132" t="n">
        <v>0.00598</v>
      </c>
      <c r="X132" t="n">
        <v>0.00598</v>
      </c>
      <c r="Y132" t="n">
        <v>0.00198</v>
      </c>
      <c r="Z132" t="n">
        <v>0.00198</v>
      </c>
      <c r="AA132" t="n">
        <v>0.00198</v>
      </c>
      <c r="AB132" t="n">
        <v>0.6012465700565941</v>
      </c>
      <c r="AC132" t="n">
        <v>6.711090337865894</v>
      </c>
      <c r="AD132" t="n">
        <v>215.016</v>
      </c>
      <c r="AE132" t="n">
        <v>0.045</v>
      </c>
      <c r="AF132" t="n">
        <v>1128</v>
      </c>
      <c r="AG132" t="n">
        <v>3129</v>
      </c>
      <c r="AH132" t="n">
        <v>3817</v>
      </c>
      <c r="AI132" t="n">
        <v>4082</v>
      </c>
    </row>
    <row r="133" spans="1:39">
      <c r="B133" t="n">
        <v>34</v>
      </c>
      <c r="C133" t="n">
        <v>34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0.00376</v>
      </c>
      <c r="Q133" t="n">
        <v>0.00314</v>
      </c>
      <c r="R133" t="n">
        <v>0.00645</v>
      </c>
      <c r="S133" t="n">
        <v>0.002</v>
      </c>
      <c r="T133" t="n">
        <v>0.00198</v>
      </c>
      <c r="U133" t="n">
        <v>0.00198</v>
      </c>
      <c r="V133" t="n">
        <v>0.00253</v>
      </c>
      <c r="W133" t="n">
        <v>0.00598</v>
      </c>
      <c r="X133" t="n">
        <v>0.00598</v>
      </c>
      <c r="Y133" t="n">
        <v>0.00198</v>
      </c>
      <c r="Z133" t="n">
        <v>0.00198</v>
      </c>
      <c r="AA133" t="n">
        <v>0.00198</v>
      </c>
      <c r="AB133" t="n">
        <v>0.6012465700565941</v>
      </c>
      <c r="AC133" t="n">
        <v>6.711090337865894</v>
      </c>
      <c r="AD133" t="n">
        <v>215.016</v>
      </c>
      <c r="AE133" t="n">
        <v>0.05</v>
      </c>
      <c r="AF133" t="n">
        <v>1059</v>
      </c>
      <c r="AG133" t="n">
        <v>2838</v>
      </c>
      <c r="AH133" t="n">
        <v>3436</v>
      </c>
      <c r="AI133" t="n">
        <v>3674</v>
      </c>
    </row>
    <row r="134" spans="1:39">
      <c r="B134" t="n">
        <v>34</v>
      </c>
      <c r="C134" t="n">
        <v>34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0.00376</v>
      </c>
      <c r="Q134" t="n">
        <v>0.00314</v>
      </c>
      <c r="R134" t="n">
        <v>0.00645</v>
      </c>
      <c r="S134" t="n">
        <v>0.002</v>
      </c>
      <c r="T134" t="n">
        <v>0.00198</v>
      </c>
      <c r="U134" t="n">
        <v>0.00198</v>
      </c>
      <c r="V134" t="n">
        <v>0.00253</v>
      </c>
      <c r="W134" t="n">
        <v>0.00598</v>
      </c>
      <c r="X134" t="n">
        <v>0.00598</v>
      </c>
      <c r="Y134" t="n">
        <v>0.00198</v>
      </c>
      <c r="Z134" t="n">
        <v>0.00198</v>
      </c>
      <c r="AA134" t="n">
        <v>0.00198</v>
      </c>
      <c r="AB134" t="n">
        <v>0.6012465700565941</v>
      </c>
      <c r="AC134" t="n">
        <v>6.711090337865894</v>
      </c>
      <c r="AD134" t="n">
        <v>215.016</v>
      </c>
      <c r="AE134" t="n">
        <v>0.055</v>
      </c>
      <c r="AF134" t="n">
        <v>997</v>
      </c>
      <c r="AG134" t="n">
        <v>2597</v>
      </c>
      <c r="AH134" t="n">
        <v>3123</v>
      </c>
      <c r="AI134" t="n">
        <v>3340</v>
      </c>
    </row>
    <row r="135" spans="1:39">
      <c r="B135" t="n">
        <v>34</v>
      </c>
      <c r="C135" t="n">
        <v>34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0.00376</v>
      </c>
      <c r="Q135" t="n">
        <v>0.00314</v>
      </c>
      <c r="R135" t="n">
        <v>0.00645</v>
      </c>
      <c r="S135" t="n">
        <v>0.002</v>
      </c>
      <c r="T135" t="n">
        <v>0.00198</v>
      </c>
      <c r="U135" t="n">
        <v>0.00198</v>
      </c>
      <c r="V135" t="n">
        <v>0.00253</v>
      </c>
      <c r="W135" t="n">
        <v>0.00598</v>
      </c>
      <c r="X135" t="n">
        <v>0.00598</v>
      </c>
      <c r="Y135" t="n">
        <v>0.00198</v>
      </c>
      <c r="Z135" t="n">
        <v>0.00198</v>
      </c>
      <c r="AA135" t="n">
        <v>0.00198</v>
      </c>
      <c r="AB135" t="n">
        <v>0.6012465700565941</v>
      </c>
      <c r="AC135" t="n">
        <v>6.711090337865894</v>
      </c>
      <c r="AD135" t="n">
        <v>215.016</v>
      </c>
      <c r="AE135" t="n">
        <v>0.06</v>
      </c>
      <c r="AF135" t="n">
        <v>940</v>
      </c>
      <c r="AG135" t="n">
        <v>2393</v>
      </c>
      <c r="AH135" t="n">
        <v>2863</v>
      </c>
      <c r="AI135" t="n">
        <v>3062</v>
      </c>
    </row>
    <row r="136" spans="1:39">
      <c r="B136" t="n">
        <v>34</v>
      </c>
      <c r="C136" t="n">
        <v>34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0.00376</v>
      </c>
      <c r="Q136" t="n">
        <v>0.00314</v>
      </c>
      <c r="R136" t="n">
        <v>0.00645</v>
      </c>
      <c r="S136" t="n">
        <v>0.002</v>
      </c>
      <c r="T136" t="n">
        <v>0.00198</v>
      </c>
      <c r="U136" t="n">
        <v>0.00198</v>
      </c>
      <c r="V136" t="n">
        <v>0.00253</v>
      </c>
      <c r="W136" t="n">
        <v>0.00598</v>
      </c>
      <c r="X136" t="n">
        <v>0.00598</v>
      </c>
      <c r="Y136" t="n">
        <v>0.00198</v>
      </c>
      <c r="Z136" t="n">
        <v>0.00198</v>
      </c>
      <c r="AA136" t="n">
        <v>0.00198</v>
      </c>
      <c r="AB136" t="n">
        <v>0.6012465700565941</v>
      </c>
      <c r="AC136" t="n">
        <v>6.711090337865894</v>
      </c>
      <c r="AD136" t="n">
        <v>215.016</v>
      </c>
      <c r="AE136" t="n">
        <v>0.065</v>
      </c>
      <c r="AF136" t="n">
        <v>888</v>
      </c>
      <c r="AG136" t="n">
        <v>2220</v>
      </c>
      <c r="AH136" t="n">
        <v>2643</v>
      </c>
      <c r="AI136" t="n">
        <v>2826</v>
      </c>
    </row>
    <row r="137" spans="1:39">
      <c r="B137" t="n">
        <v>34</v>
      </c>
      <c r="C137" t="n">
        <v>34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0.00376</v>
      </c>
      <c r="Q137" t="n">
        <v>0.00314</v>
      </c>
      <c r="R137" t="n">
        <v>0.00645</v>
      </c>
      <c r="S137" t="n">
        <v>0.002</v>
      </c>
      <c r="T137" t="n">
        <v>0.00198</v>
      </c>
      <c r="U137" t="n">
        <v>0.00198</v>
      </c>
      <c r="V137" t="n">
        <v>0.00253</v>
      </c>
      <c r="W137" t="n">
        <v>0.00598</v>
      </c>
      <c r="X137" t="n">
        <v>0.00598</v>
      </c>
      <c r="Y137" t="n">
        <v>0.00198</v>
      </c>
      <c r="Z137" t="n">
        <v>0.00198</v>
      </c>
      <c r="AA137" t="n">
        <v>0.00198</v>
      </c>
      <c r="AB137" t="n">
        <v>0.6012465700565941</v>
      </c>
      <c r="AC137" t="n">
        <v>6.711090337865894</v>
      </c>
      <c r="AD137" t="n">
        <v>215.016</v>
      </c>
      <c r="AE137" t="n">
        <v>0.07000000000000001</v>
      </c>
      <c r="AF137" t="n">
        <v>841</v>
      </c>
      <c r="AG137" t="n">
        <v>2069</v>
      </c>
      <c r="AH137" t="n">
        <v>2454</v>
      </c>
      <c r="AI137" t="n">
        <v>2624</v>
      </c>
    </row>
    <row r="138" spans="1:39">
      <c r="B138" t="n">
        <v>34</v>
      </c>
      <c r="C138" t="n">
        <v>34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0.00352</v>
      </c>
      <c r="Q138" t="n">
        <v>0.00294</v>
      </c>
      <c r="R138" t="n">
        <v>0.00602</v>
      </c>
      <c r="S138" t="n">
        <v>0.00196</v>
      </c>
      <c r="T138" t="n">
        <v>0.00196</v>
      </c>
      <c r="U138" t="n">
        <v>0.00196</v>
      </c>
      <c r="V138" t="n">
        <v>0.00245</v>
      </c>
      <c r="W138" t="n">
        <v>0.00558</v>
      </c>
      <c r="X138" t="n">
        <v>0.00558</v>
      </c>
      <c r="Y138" t="n">
        <v>0.00196</v>
      </c>
      <c r="Z138" t="n">
        <v>0.00196</v>
      </c>
      <c r="AA138" t="n">
        <v>0.00196</v>
      </c>
      <c r="AB138" t="n">
        <v>0.6009106753812636</v>
      </c>
      <c r="AC138" t="n">
        <v>6.516690517785889</v>
      </c>
      <c r="AD138" t="n">
        <v>229.466</v>
      </c>
      <c r="AE138" t="n">
        <v>0.03</v>
      </c>
      <c r="AF138" t="n">
        <v>1338</v>
      </c>
      <c r="AG138" t="n">
        <v>4642</v>
      </c>
      <c r="AH138" t="n">
        <v>5536</v>
      </c>
      <c r="AI138" t="n">
        <v>5909</v>
      </c>
    </row>
    <row r="139" spans="1:39">
      <c r="B139" t="n">
        <v>34</v>
      </c>
      <c r="C139" t="n">
        <v>34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0.00352</v>
      </c>
      <c r="Q139" t="n">
        <v>0.00294</v>
      </c>
      <c r="R139" t="n">
        <v>0.00602</v>
      </c>
      <c r="S139" t="n">
        <v>0.00196</v>
      </c>
      <c r="T139" t="n">
        <v>0.00196</v>
      </c>
      <c r="U139" t="n">
        <v>0.00196</v>
      </c>
      <c r="V139" t="n">
        <v>0.00245</v>
      </c>
      <c r="W139" t="n">
        <v>0.00558</v>
      </c>
      <c r="X139" t="n">
        <v>0.00558</v>
      </c>
      <c r="Y139" t="n">
        <v>0.00196</v>
      </c>
      <c r="Z139" t="n">
        <v>0.00196</v>
      </c>
      <c r="AA139" t="n">
        <v>0.00196</v>
      </c>
      <c r="AB139" t="n">
        <v>0.6009106753812636</v>
      </c>
      <c r="AC139" t="n">
        <v>6.516690517785889</v>
      </c>
      <c r="AD139" t="n">
        <v>229.466</v>
      </c>
      <c r="AE139" t="n">
        <v>0.035</v>
      </c>
      <c r="AF139" t="n">
        <v>1250</v>
      </c>
      <c r="AG139" t="n">
        <v>4012</v>
      </c>
      <c r="AH139" t="n">
        <v>4745</v>
      </c>
      <c r="AI139" t="n">
        <v>5064</v>
      </c>
    </row>
    <row r="140" spans="1:39">
      <c r="B140" t="n">
        <v>34</v>
      </c>
      <c r="C140" t="n">
        <v>34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0.00352</v>
      </c>
      <c r="Q140" t="n">
        <v>0.00294</v>
      </c>
      <c r="R140" t="n">
        <v>0.00602</v>
      </c>
      <c r="S140" t="n">
        <v>0.00196</v>
      </c>
      <c r="T140" t="n">
        <v>0.00196</v>
      </c>
      <c r="U140" t="n">
        <v>0.00196</v>
      </c>
      <c r="V140" t="n">
        <v>0.00245</v>
      </c>
      <c r="W140" t="n">
        <v>0.00558</v>
      </c>
      <c r="X140" t="n">
        <v>0.00558</v>
      </c>
      <c r="Y140" t="n">
        <v>0.00196</v>
      </c>
      <c r="Z140" t="n">
        <v>0.00196</v>
      </c>
      <c r="AA140" t="n">
        <v>0.00196</v>
      </c>
      <c r="AB140" t="n">
        <v>0.6009106753812636</v>
      </c>
      <c r="AC140" t="n">
        <v>6.516690517785889</v>
      </c>
      <c r="AD140" t="n">
        <v>229.466</v>
      </c>
      <c r="AE140" t="n">
        <v>0.04</v>
      </c>
      <c r="AF140" t="n">
        <v>1171</v>
      </c>
      <c r="AG140" t="n">
        <v>3537</v>
      </c>
      <c r="AH140" t="n">
        <v>4152</v>
      </c>
      <c r="AI140" t="n">
        <v>4431</v>
      </c>
    </row>
    <row r="141" spans="1:39">
      <c r="B141" t="n">
        <v>34</v>
      </c>
      <c r="C141" t="n">
        <v>34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0.00352</v>
      </c>
      <c r="Q141" t="n">
        <v>0.00294</v>
      </c>
      <c r="R141" t="n">
        <v>0.00602</v>
      </c>
      <c r="S141" t="n">
        <v>0.00196</v>
      </c>
      <c r="T141" t="n">
        <v>0.00196</v>
      </c>
      <c r="U141" t="n">
        <v>0.00196</v>
      </c>
      <c r="V141" t="n">
        <v>0.00245</v>
      </c>
      <c r="W141" t="n">
        <v>0.00558</v>
      </c>
      <c r="X141" t="n">
        <v>0.00558</v>
      </c>
      <c r="Y141" t="n">
        <v>0.00196</v>
      </c>
      <c r="Z141" t="n">
        <v>0.00196</v>
      </c>
      <c r="AA141" t="n">
        <v>0.00196</v>
      </c>
      <c r="AB141" t="n">
        <v>0.6009106753812636</v>
      </c>
      <c r="AC141" t="n">
        <v>6.516690517785889</v>
      </c>
      <c r="AD141" t="n">
        <v>229.466</v>
      </c>
      <c r="AE141" t="n">
        <v>0.045</v>
      </c>
      <c r="AF141" t="n">
        <v>1099</v>
      </c>
      <c r="AG141" t="n">
        <v>3163</v>
      </c>
      <c r="AH141" t="n">
        <v>3690</v>
      </c>
      <c r="AI141" t="n">
        <v>3939</v>
      </c>
    </row>
    <row r="142" spans="1:39">
      <c r="B142" t="n">
        <v>34</v>
      </c>
      <c r="C142" t="n">
        <v>34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0.00352</v>
      </c>
      <c r="Q142" t="n">
        <v>0.00294</v>
      </c>
      <c r="R142" t="n">
        <v>0.00602</v>
      </c>
      <c r="S142" t="n">
        <v>0.00196</v>
      </c>
      <c r="T142" t="n">
        <v>0.00196</v>
      </c>
      <c r="U142" t="n">
        <v>0.00196</v>
      </c>
      <c r="V142" t="n">
        <v>0.00245</v>
      </c>
      <c r="W142" t="n">
        <v>0.00558</v>
      </c>
      <c r="X142" t="n">
        <v>0.00558</v>
      </c>
      <c r="Y142" t="n">
        <v>0.00196</v>
      </c>
      <c r="Z142" t="n">
        <v>0.00196</v>
      </c>
      <c r="AA142" t="n">
        <v>0.00196</v>
      </c>
      <c r="AB142" t="n">
        <v>0.6009106753812636</v>
      </c>
      <c r="AC142" t="n">
        <v>6.516690517785889</v>
      </c>
      <c r="AD142" t="n">
        <v>229.466</v>
      </c>
      <c r="AE142" t="n">
        <v>0.05</v>
      </c>
      <c r="AF142" t="n">
        <v>1033</v>
      </c>
      <c r="AG142" t="n">
        <v>2862</v>
      </c>
      <c r="AH142" t="n">
        <v>3321</v>
      </c>
      <c r="AI142" t="n">
        <v>3545</v>
      </c>
    </row>
    <row r="143" spans="1:39">
      <c r="B143" t="n">
        <v>34</v>
      </c>
      <c r="C143" t="n">
        <v>34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0.00352</v>
      </c>
      <c r="Q143" t="n">
        <v>0.00294</v>
      </c>
      <c r="R143" t="n">
        <v>0.00602</v>
      </c>
      <c r="S143" t="n">
        <v>0.00196</v>
      </c>
      <c r="T143" t="n">
        <v>0.00196</v>
      </c>
      <c r="U143" t="n">
        <v>0.00196</v>
      </c>
      <c r="V143" t="n">
        <v>0.00245</v>
      </c>
      <c r="W143" t="n">
        <v>0.00558</v>
      </c>
      <c r="X143" t="n">
        <v>0.00558</v>
      </c>
      <c r="Y143" t="n">
        <v>0.00196</v>
      </c>
      <c r="Z143" t="n">
        <v>0.00196</v>
      </c>
      <c r="AA143" t="n">
        <v>0.00196</v>
      </c>
      <c r="AB143" t="n">
        <v>0.6009106753812636</v>
      </c>
      <c r="AC143" t="n">
        <v>6.516690517785889</v>
      </c>
      <c r="AD143" t="n">
        <v>229.466</v>
      </c>
      <c r="AE143" t="n">
        <v>0.055</v>
      </c>
      <c r="AF143" t="n">
        <v>974</v>
      </c>
      <c r="AG143" t="n">
        <v>2613</v>
      </c>
      <c r="AH143" t="n">
        <v>3019</v>
      </c>
      <c r="AI143" t="n">
        <v>3223</v>
      </c>
    </row>
    <row r="144" spans="1:39">
      <c r="B144" t="n">
        <v>34</v>
      </c>
      <c r="C144" t="n">
        <v>34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0.00352</v>
      </c>
      <c r="Q144" t="n">
        <v>0.00294</v>
      </c>
      <c r="R144" t="n">
        <v>0.00602</v>
      </c>
      <c r="S144" t="n">
        <v>0.00196</v>
      </c>
      <c r="T144" t="n">
        <v>0.00196</v>
      </c>
      <c r="U144" t="n">
        <v>0.00196</v>
      </c>
      <c r="V144" t="n">
        <v>0.00245</v>
      </c>
      <c r="W144" t="n">
        <v>0.00558</v>
      </c>
      <c r="X144" t="n">
        <v>0.00558</v>
      </c>
      <c r="Y144" t="n">
        <v>0.00196</v>
      </c>
      <c r="Z144" t="n">
        <v>0.00196</v>
      </c>
      <c r="AA144" t="n">
        <v>0.00196</v>
      </c>
      <c r="AB144" t="n">
        <v>0.6009106753812636</v>
      </c>
      <c r="AC144" t="n">
        <v>6.516690517785889</v>
      </c>
      <c r="AD144" t="n">
        <v>229.466</v>
      </c>
      <c r="AE144" t="n">
        <v>0.06</v>
      </c>
      <c r="AF144" t="n">
        <v>919</v>
      </c>
      <c r="AG144" t="n">
        <v>2404</v>
      </c>
      <c r="AH144" t="n">
        <v>2768</v>
      </c>
      <c r="AI144" t="n">
        <v>2954</v>
      </c>
    </row>
    <row r="145" spans="1:39">
      <c r="B145" t="n">
        <v>34</v>
      </c>
      <c r="C145" t="n">
        <v>34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0.00352</v>
      </c>
      <c r="Q145" t="n">
        <v>0.00294</v>
      </c>
      <c r="R145" t="n">
        <v>0.00602</v>
      </c>
      <c r="S145" t="n">
        <v>0.00196</v>
      </c>
      <c r="T145" t="n">
        <v>0.00196</v>
      </c>
      <c r="U145" t="n">
        <v>0.00196</v>
      </c>
      <c r="V145" t="n">
        <v>0.00245</v>
      </c>
      <c r="W145" t="n">
        <v>0.00558</v>
      </c>
      <c r="X145" t="n">
        <v>0.00558</v>
      </c>
      <c r="Y145" t="n">
        <v>0.00196</v>
      </c>
      <c r="Z145" t="n">
        <v>0.00196</v>
      </c>
      <c r="AA145" t="n">
        <v>0.00196</v>
      </c>
      <c r="AB145" t="n">
        <v>0.6009106753812636</v>
      </c>
      <c r="AC145" t="n">
        <v>6.516690517785889</v>
      </c>
      <c r="AD145" t="n">
        <v>229.466</v>
      </c>
      <c r="AE145" t="n">
        <v>0.065</v>
      </c>
      <c r="AF145" t="n">
        <v>869</v>
      </c>
      <c r="AG145" t="n">
        <v>2226</v>
      </c>
      <c r="AH145" t="n">
        <v>2555</v>
      </c>
      <c r="AI145" t="n">
        <v>2727</v>
      </c>
    </row>
    <row r="146" spans="1:39">
      <c r="B146" t="n">
        <v>34</v>
      </c>
      <c r="C146" t="n">
        <v>34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0.00352</v>
      </c>
      <c r="Q146" t="n">
        <v>0.00294</v>
      </c>
      <c r="R146" t="n">
        <v>0.00602</v>
      </c>
      <c r="S146" t="n">
        <v>0.00196</v>
      </c>
      <c r="T146" t="n">
        <v>0.00196</v>
      </c>
      <c r="U146" t="n">
        <v>0.00196</v>
      </c>
      <c r="V146" t="n">
        <v>0.00245</v>
      </c>
      <c r="W146" t="n">
        <v>0.00558</v>
      </c>
      <c r="X146" t="n">
        <v>0.00558</v>
      </c>
      <c r="Y146" t="n">
        <v>0.00196</v>
      </c>
      <c r="Z146" t="n">
        <v>0.00196</v>
      </c>
      <c r="AA146" t="n">
        <v>0.00196</v>
      </c>
      <c r="AB146" t="n">
        <v>0.6009106753812636</v>
      </c>
      <c r="AC146" t="n">
        <v>6.516690517785889</v>
      </c>
      <c r="AD146" t="n">
        <v>229.466</v>
      </c>
      <c r="AE146" t="n">
        <v>0.07000000000000001</v>
      </c>
      <c r="AF146" t="n">
        <v>824</v>
      </c>
      <c r="AG146" t="n">
        <v>2073</v>
      </c>
      <c r="AH146" t="n">
        <v>2372</v>
      </c>
      <c r="AI146" t="n">
        <v>2532</v>
      </c>
    </row>
    <row r="147" spans="1:39">
      <c r="B147" t="n">
        <v>34</v>
      </c>
      <c r="C147" t="n">
        <v>34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0.00349</v>
      </c>
      <c r="Q147" t="n">
        <v>0.0029</v>
      </c>
      <c r="R147" t="n">
        <v>0.00596</v>
      </c>
      <c r="S147" t="n">
        <v>0.00196</v>
      </c>
      <c r="T147" t="n">
        <v>0.00196</v>
      </c>
      <c r="U147" t="n">
        <v>0.00196</v>
      </c>
      <c r="V147" t="n">
        <v>0.00245</v>
      </c>
      <c r="W147" t="n">
        <v>0.00551</v>
      </c>
      <c r="X147" t="n">
        <v>0.00551</v>
      </c>
      <c r="Y147" t="n">
        <v>0.00196</v>
      </c>
      <c r="Z147" t="n">
        <v>0.00196</v>
      </c>
      <c r="AA147" t="n">
        <v>0.00196</v>
      </c>
      <c r="AB147" t="n">
        <v>0.6007769063180828</v>
      </c>
      <c r="AC147" t="n">
        <v>7.201856202223202</v>
      </c>
      <c r="AD147" t="n">
        <v>229.466</v>
      </c>
      <c r="AE147" t="n">
        <v>0.03</v>
      </c>
      <c r="AF147" t="n">
        <v>1184</v>
      </c>
      <c r="AG147" t="n">
        <v>3265</v>
      </c>
      <c r="AH147" t="n">
        <v>4792</v>
      </c>
      <c r="AI147" t="n">
        <v>5325</v>
      </c>
    </row>
    <row r="148" spans="1:39">
      <c r="B148" t="n">
        <v>34</v>
      </c>
      <c r="C148" t="n">
        <v>34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0.00349</v>
      </c>
      <c r="Q148" t="n">
        <v>0.0029</v>
      </c>
      <c r="R148" t="n">
        <v>0.00596</v>
      </c>
      <c r="S148" t="n">
        <v>0.00196</v>
      </c>
      <c r="T148" t="n">
        <v>0.00196</v>
      </c>
      <c r="U148" t="n">
        <v>0.00196</v>
      </c>
      <c r="V148" t="n">
        <v>0.00245</v>
      </c>
      <c r="W148" t="n">
        <v>0.00551</v>
      </c>
      <c r="X148" t="n">
        <v>0.00551</v>
      </c>
      <c r="Y148" t="n">
        <v>0.00196</v>
      </c>
      <c r="Z148" t="n">
        <v>0.00196</v>
      </c>
      <c r="AA148" t="n">
        <v>0.00196</v>
      </c>
      <c r="AB148" t="n">
        <v>0.6007769063180828</v>
      </c>
      <c r="AC148" t="n">
        <v>7.201856202223202</v>
      </c>
      <c r="AD148" t="n">
        <v>229.466</v>
      </c>
      <c r="AE148" t="n">
        <v>0.035</v>
      </c>
      <c r="AF148" t="n">
        <v>1101</v>
      </c>
      <c r="AG148" t="n">
        <v>2876</v>
      </c>
      <c r="AH148" t="n">
        <v>4122</v>
      </c>
      <c r="AI148" t="n">
        <v>4564</v>
      </c>
    </row>
    <row r="149" spans="1:39">
      <c r="B149" t="n">
        <v>34</v>
      </c>
      <c r="C149" t="n">
        <v>34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0.00349</v>
      </c>
      <c r="Q149" t="n">
        <v>0.0029</v>
      </c>
      <c r="R149" t="n">
        <v>0.00596</v>
      </c>
      <c r="S149" t="n">
        <v>0.00196</v>
      </c>
      <c r="T149" t="n">
        <v>0.00196</v>
      </c>
      <c r="U149" t="n">
        <v>0.00196</v>
      </c>
      <c r="V149" t="n">
        <v>0.00245</v>
      </c>
      <c r="W149" t="n">
        <v>0.00551</v>
      </c>
      <c r="X149" t="n">
        <v>0.00551</v>
      </c>
      <c r="Y149" t="n">
        <v>0.00196</v>
      </c>
      <c r="Z149" t="n">
        <v>0.00196</v>
      </c>
      <c r="AA149" t="n">
        <v>0.00196</v>
      </c>
      <c r="AB149" t="n">
        <v>0.6007769063180828</v>
      </c>
      <c r="AC149" t="n">
        <v>7.201856202223202</v>
      </c>
      <c r="AD149" t="n">
        <v>229.466</v>
      </c>
      <c r="AE149" t="n">
        <v>0.04</v>
      </c>
      <c r="AF149" t="n">
        <v>1026</v>
      </c>
      <c r="AG149" t="n">
        <v>2576</v>
      </c>
      <c r="AH149" t="n">
        <v>3617</v>
      </c>
      <c r="AI149" t="n">
        <v>3994</v>
      </c>
    </row>
    <row r="150" spans="1:39">
      <c r="B150" t="n">
        <v>34</v>
      </c>
      <c r="C150" t="n">
        <v>34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0.00349</v>
      </c>
      <c r="Q150" t="n">
        <v>0.0029</v>
      </c>
      <c r="R150" t="n">
        <v>0.00596</v>
      </c>
      <c r="S150" t="n">
        <v>0.00196</v>
      </c>
      <c r="T150" t="n">
        <v>0.00196</v>
      </c>
      <c r="U150" t="n">
        <v>0.00196</v>
      </c>
      <c r="V150" t="n">
        <v>0.00245</v>
      </c>
      <c r="W150" t="n">
        <v>0.00551</v>
      </c>
      <c r="X150" t="n">
        <v>0.00551</v>
      </c>
      <c r="Y150" t="n">
        <v>0.00196</v>
      </c>
      <c r="Z150" t="n">
        <v>0.00196</v>
      </c>
      <c r="AA150" t="n">
        <v>0.00196</v>
      </c>
      <c r="AB150" t="n">
        <v>0.6007769063180828</v>
      </c>
      <c r="AC150" t="n">
        <v>7.201856202223202</v>
      </c>
      <c r="AD150" t="n">
        <v>229.466</v>
      </c>
      <c r="AE150" t="n">
        <v>0.045</v>
      </c>
      <c r="AF150" t="n">
        <v>958</v>
      </c>
      <c r="AG150" t="n">
        <v>2334</v>
      </c>
      <c r="AH150" t="n">
        <v>3224</v>
      </c>
      <c r="AI150" t="n">
        <v>3550</v>
      </c>
    </row>
    <row r="151" spans="1:39">
      <c r="B151" t="n">
        <v>34</v>
      </c>
      <c r="C151" t="n">
        <v>34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0.00349</v>
      </c>
      <c r="Q151" t="n">
        <v>0.0029</v>
      </c>
      <c r="R151" t="n">
        <v>0.00596</v>
      </c>
      <c r="S151" t="n">
        <v>0.00196</v>
      </c>
      <c r="T151" t="n">
        <v>0.00196</v>
      </c>
      <c r="U151" t="n">
        <v>0.00196</v>
      </c>
      <c r="V151" t="n">
        <v>0.00245</v>
      </c>
      <c r="W151" t="n">
        <v>0.00551</v>
      </c>
      <c r="X151" t="n">
        <v>0.00551</v>
      </c>
      <c r="Y151" t="n">
        <v>0.00196</v>
      </c>
      <c r="Z151" t="n">
        <v>0.00196</v>
      </c>
      <c r="AA151" t="n">
        <v>0.00196</v>
      </c>
      <c r="AB151" t="n">
        <v>0.6007769063180828</v>
      </c>
      <c r="AC151" t="n">
        <v>7.201856202223202</v>
      </c>
      <c r="AD151" t="n">
        <v>229.466</v>
      </c>
      <c r="AE151" t="n">
        <v>0.05</v>
      </c>
      <c r="AF151" t="n">
        <v>897</v>
      </c>
      <c r="AG151" t="n">
        <v>2135</v>
      </c>
      <c r="AH151" t="n">
        <v>2909</v>
      </c>
      <c r="AI151" t="n">
        <v>3195</v>
      </c>
    </row>
    <row r="152" spans="1:39">
      <c r="B152" t="n">
        <v>34</v>
      </c>
      <c r="C152" t="n">
        <v>34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0.00349</v>
      </c>
      <c r="Q152" t="n">
        <v>0.0029</v>
      </c>
      <c r="R152" t="n">
        <v>0.00596</v>
      </c>
      <c r="S152" t="n">
        <v>0.00196</v>
      </c>
      <c r="T152" t="n">
        <v>0.00196</v>
      </c>
      <c r="U152" t="n">
        <v>0.00196</v>
      </c>
      <c r="V152" t="n">
        <v>0.00245</v>
      </c>
      <c r="W152" t="n">
        <v>0.00551</v>
      </c>
      <c r="X152" t="n">
        <v>0.00551</v>
      </c>
      <c r="Y152" t="n">
        <v>0.00196</v>
      </c>
      <c r="Z152" t="n">
        <v>0.00196</v>
      </c>
      <c r="AA152" t="n">
        <v>0.00196</v>
      </c>
      <c r="AB152" t="n">
        <v>0.6007769063180828</v>
      </c>
      <c r="AC152" t="n">
        <v>7.201856202223202</v>
      </c>
      <c r="AD152" t="n">
        <v>229.466</v>
      </c>
      <c r="AE152" t="n">
        <v>0.055</v>
      </c>
      <c r="AF152" t="n">
        <v>842</v>
      </c>
      <c r="AG152" t="n">
        <v>1968</v>
      </c>
      <c r="AH152" t="n">
        <v>2650</v>
      </c>
      <c r="AI152" t="n">
        <v>2905</v>
      </c>
    </row>
    <row r="153" spans="1:39">
      <c r="B153" t="n">
        <v>34</v>
      </c>
      <c r="C153" t="n">
        <v>34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0.00349</v>
      </c>
      <c r="Q153" t="n">
        <v>0.0029</v>
      </c>
      <c r="R153" t="n">
        <v>0.00596</v>
      </c>
      <c r="S153" t="n">
        <v>0.00196</v>
      </c>
      <c r="T153" t="n">
        <v>0.00196</v>
      </c>
      <c r="U153" t="n">
        <v>0.00196</v>
      </c>
      <c r="V153" t="n">
        <v>0.00245</v>
      </c>
      <c r="W153" t="n">
        <v>0.00551</v>
      </c>
      <c r="X153" t="n">
        <v>0.00551</v>
      </c>
      <c r="Y153" t="n">
        <v>0.00196</v>
      </c>
      <c r="Z153" t="n">
        <v>0.00196</v>
      </c>
      <c r="AA153" t="n">
        <v>0.00196</v>
      </c>
      <c r="AB153" t="n">
        <v>0.6007769063180828</v>
      </c>
      <c r="AC153" t="n">
        <v>7.201856202223202</v>
      </c>
      <c r="AD153" t="n">
        <v>229.466</v>
      </c>
      <c r="AE153" t="n">
        <v>0.06</v>
      </c>
      <c r="AF153" t="n">
        <v>792</v>
      </c>
      <c r="AG153" t="n">
        <v>1825</v>
      </c>
      <c r="AH153" t="n">
        <v>2432</v>
      </c>
      <c r="AI153" t="n">
        <v>2662</v>
      </c>
    </row>
    <row r="154" spans="1:39">
      <c r="B154" t="n">
        <v>34</v>
      </c>
      <c r="C154" t="n">
        <v>34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0.00349</v>
      </c>
      <c r="Q154" t="n">
        <v>0.0029</v>
      </c>
      <c r="R154" t="n">
        <v>0.00596</v>
      </c>
      <c r="S154" t="n">
        <v>0.00196</v>
      </c>
      <c r="T154" t="n">
        <v>0.00196</v>
      </c>
      <c r="U154" t="n">
        <v>0.00196</v>
      </c>
      <c r="V154" t="n">
        <v>0.00245</v>
      </c>
      <c r="W154" t="n">
        <v>0.00551</v>
      </c>
      <c r="X154" t="n">
        <v>0.00551</v>
      </c>
      <c r="Y154" t="n">
        <v>0.00196</v>
      </c>
      <c r="Z154" t="n">
        <v>0.00196</v>
      </c>
      <c r="AA154" t="n">
        <v>0.00196</v>
      </c>
      <c r="AB154" t="n">
        <v>0.6007769063180828</v>
      </c>
      <c r="AC154" t="n">
        <v>7.201856202223202</v>
      </c>
      <c r="AD154" t="n">
        <v>229.466</v>
      </c>
      <c r="AE154" t="n">
        <v>0.065</v>
      </c>
      <c r="AF154" t="n">
        <v>747</v>
      </c>
      <c r="AG154" t="n">
        <v>1700</v>
      </c>
      <c r="AH154" t="n">
        <v>2248</v>
      </c>
      <c r="AI154" t="n">
        <v>2458</v>
      </c>
    </row>
    <row r="155" spans="1:39">
      <c r="B155" t="n">
        <v>34</v>
      </c>
      <c r="C155" t="n">
        <v>34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0.00349</v>
      </c>
      <c r="Q155" t="n">
        <v>0.0029</v>
      </c>
      <c r="R155" t="n">
        <v>0.00596</v>
      </c>
      <c r="S155" t="n">
        <v>0.00196</v>
      </c>
      <c r="T155" t="n">
        <v>0.00196</v>
      </c>
      <c r="U155" t="n">
        <v>0.00196</v>
      </c>
      <c r="V155" t="n">
        <v>0.00245</v>
      </c>
      <c r="W155" t="n">
        <v>0.00551</v>
      </c>
      <c r="X155" t="n">
        <v>0.00551</v>
      </c>
      <c r="Y155" t="n">
        <v>0.00196</v>
      </c>
      <c r="Z155" t="n">
        <v>0.00196</v>
      </c>
      <c r="AA155" t="n">
        <v>0.00196</v>
      </c>
      <c r="AB155" t="n">
        <v>0.6007769063180828</v>
      </c>
      <c r="AC155" t="n">
        <v>7.201856202223202</v>
      </c>
      <c r="AD155" t="n">
        <v>229.466</v>
      </c>
      <c r="AE155" t="n">
        <v>0.07000000000000001</v>
      </c>
      <c r="AF155" t="n">
        <v>705</v>
      </c>
      <c r="AG155" t="n">
        <v>1593</v>
      </c>
      <c r="AH155" t="n">
        <v>2091</v>
      </c>
      <c r="AI155" t="n">
        <v>2282</v>
      </c>
    </row>
    <row r="156" spans="1:39">
      <c r="B156" t="n">
        <v>34</v>
      </c>
      <c r="C156" t="n">
        <v>34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0.00345</v>
      </c>
      <c r="Q156" t="n">
        <v>0.00287</v>
      </c>
      <c r="R156" t="n">
        <v>0.0059</v>
      </c>
      <c r="S156" t="n">
        <v>0.00196</v>
      </c>
      <c r="T156" t="n">
        <v>0.00196</v>
      </c>
      <c r="U156" t="n">
        <v>0.00196</v>
      </c>
      <c r="V156" t="n">
        <v>0.00245</v>
      </c>
      <c r="W156" t="n">
        <v>0.00546</v>
      </c>
      <c r="X156" t="n">
        <v>0.00546</v>
      </c>
      <c r="Y156" t="n">
        <v>0.00196</v>
      </c>
      <c r="Z156" t="n">
        <v>0.00196</v>
      </c>
      <c r="AA156" t="n">
        <v>0.00196</v>
      </c>
      <c r="AB156" t="n">
        <v>0.600714596949891</v>
      </c>
      <c r="AC156" t="n">
        <v>7.201482723531727</v>
      </c>
      <c r="AD156" t="n">
        <v>229.466</v>
      </c>
      <c r="AE156" t="n">
        <v>0.03</v>
      </c>
      <c r="AF156" t="n">
        <v>1184</v>
      </c>
      <c r="AG156" t="n">
        <v>3265</v>
      </c>
      <c r="AH156" t="n">
        <v>4792</v>
      </c>
      <c r="AI156" t="n">
        <v>5325</v>
      </c>
    </row>
    <row r="157" spans="1:39">
      <c r="B157" t="n">
        <v>34</v>
      </c>
      <c r="C157" t="n">
        <v>34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0.00345</v>
      </c>
      <c r="Q157" t="n">
        <v>0.00287</v>
      </c>
      <c r="R157" t="n">
        <v>0.0059</v>
      </c>
      <c r="S157" t="n">
        <v>0.00196</v>
      </c>
      <c r="T157" t="n">
        <v>0.00196</v>
      </c>
      <c r="U157" t="n">
        <v>0.00196</v>
      </c>
      <c r="V157" t="n">
        <v>0.00245</v>
      </c>
      <c r="W157" t="n">
        <v>0.00546</v>
      </c>
      <c r="X157" t="n">
        <v>0.00546</v>
      </c>
      <c r="Y157" t="n">
        <v>0.00196</v>
      </c>
      <c r="Z157" t="n">
        <v>0.00196</v>
      </c>
      <c r="AA157" t="n">
        <v>0.00196</v>
      </c>
      <c r="AB157" t="n">
        <v>0.600714596949891</v>
      </c>
      <c r="AC157" t="n">
        <v>7.201482723531727</v>
      </c>
      <c r="AD157" t="n">
        <v>229.466</v>
      </c>
      <c r="AE157" t="n">
        <v>0.035</v>
      </c>
      <c r="AF157" t="n">
        <v>1101</v>
      </c>
      <c r="AG157" t="n">
        <v>2876</v>
      </c>
      <c r="AH157" t="n">
        <v>4122</v>
      </c>
      <c r="AI157" t="n">
        <v>4564</v>
      </c>
    </row>
    <row r="158" spans="1:39">
      <c r="B158" t="n">
        <v>34</v>
      </c>
      <c r="C158" t="n">
        <v>34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0.00345</v>
      </c>
      <c r="Q158" t="n">
        <v>0.00287</v>
      </c>
      <c r="R158" t="n">
        <v>0.0059</v>
      </c>
      <c r="S158" t="n">
        <v>0.00196</v>
      </c>
      <c r="T158" t="n">
        <v>0.00196</v>
      </c>
      <c r="U158" t="n">
        <v>0.00196</v>
      </c>
      <c r="V158" t="n">
        <v>0.00245</v>
      </c>
      <c r="W158" t="n">
        <v>0.00546</v>
      </c>
      <c r="X158" t="n">
        <v>0.00546</v>
      </c>
      <c r="Y158" t="n">
        <v>0.00196</v>
      </c>
      <c r="Z158" t="n">
        <v>0.00196</v>
      </c>
      <c r="AA158" t="n">
        <v>0.00196</v>
      </c>
      <c r="AB158" t="n">
        <v>0.600714596949891</v>
      </c>
      <c r="AC158" t="n">
        <v>7.201482723531727</v>
      </c>
      <c r="AD158" t="n">
        <v>229.466</v>
      </c>
      <c r="AE158" t="n">
        <v>0.04</v>
      </c>
      <c r="AF158" t="n">
        <v>1026</v>
      </c>
      <c r="AG158" t="n">
        <v>2576</v>
      </c>
      <c r="AH158" t="n">
        <v>3617</v>
      </c>
      <c r="AI158" t="n">
        <v>3994</v>
      </c>
    </row>
    <row r="159" spans="1:39">
      <c r="B159" t="n">
        <v>34</v>
      </c>
      <c r="C159" t="n">
        <v>34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0.00345</v>
      </c>
      <c r="Q159" t="n">
        <v>0.00287</v>
      </c>
      <c r="R159" t="n">
        <v>0.0059</v>
      </c>
      <c r="S159" t="n">
        <v>0.00196</v>
      </c>
      <c r="T159" t="n">
        <v>0.00196</v>
      </c>
      <c r="U159" t="n">
        <v>0.00196</v>
      </c>
      <c r="V159" t="n">
        <v>0.00245</v>
      </c>
      <c r="W159" t="n">
        <v>0.00546</v>
      </c>
      <c r="X159" t="n">
        <v>0.00546</v>
      </c>
      <c r="Y159" t="n">
        <v>0.00196</v>
      </c>
      <c r="Z159" t="n">
        <v>0.00196</v>
      </c>
      <c r="AA159" t="n">
        <v>0.00196</v>
      </c>
      <c r="AB159" t="n">
        <v>0.600714596949891</v>
      </c>
      <c r="AC159" t="n">
        <v>7.201482723531727</v>
      </c>
      <c r="AD159" t="n">
        <v>229.466</v>
      </c>
      <c r="AE159" t="n">
        <v>0.045</v>
      </c>
      <c r="AF159" t="n">
        <v>958</v>
      </c>
      <c r="AG159" t="n">
        <v>2334</v>
      </c>
      <c r="AH159" t="n">
        <v>3224</v>
      </c>
      <c r="AI159" t="n">
        <v>3550</v>
      </c>
    </row>
    <row r="160" spans="1:39">
      <c r="B160" t="n">
        <v>34</v>
      </c>
      <c r="C160" t="n">
        <v>34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0.00345</v>
      </c>
      <c r="Q160" t="n">
        <v>0.00287</v>
      </c>
      <c r="R160" t="n">
        <v>0.0059</v>
      </c>
      <c r="S160" t="n">
        <v>0.00196</v>
      </c>
      <c r="T160" t="n">
        <v>0.00196</v>
      </c>
      <c r="U160" t="n">
        <v>0.00196</v>
      </c>
      <c r="V160" t="n">
        <v>0.00245</v>
      </c>
      <c r="W160" t="n">
        <v>0.00546</v>
      </c>
      <c r="X160" t="n">
        <v>0.00546</v>
      </c>
      <c r="Y160" t="n">
        <v>0.00196</v>
      </c>
      <c r="Z160" t="n">
        <v>0.00196</v>
      </c>
      <c r="AA160" t="n">
        <v>0.00196</v>
      </c>
      <c r="AB160" t="n">
        <v>0.600714596949891</v>
      </c>
      <c r="AC160" t="n">
        <v>7.201482723531727</v>
      </c>
      <c r="AD160" t="n">
        <v>229.466</v>
      </c>
      <c r="AE160" t="n">
        <v>0.05</v>
      </c>
      <c r="AF160" t="n">
        <v>897</v>
      </c>
      <c r="AG160" t="n">
        <v>2135</v>
      </c>
      <c r="AH160" t="n">
        <v>2909</v>
      </c>
      <c r="AI160" t="n">
        <v>3195</v>
      </c>
    </row>
    <row r="161" spans="1:39">
      <c r="B161" t="n">
        <v>34</v>
      </c>
      <c r="C161" t="n">
        <v>34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0.00345</v>
      </c>
      <c r="Q161" t="n">
        <v>0.00287</v>
      </c>
      <c r="R161" t="n">
        <v>0.0059</v>
      </c>
      <c r="S161" t="n">
        <v>0.00196</v>
      </c>
      <c r="T161" t="n">
        <v>0.00196</v>
      </c>
      <c r="U161" t="n">
        <v>0.00196</v>
      </c>
      <c r="V161" t="n">
        <v>0.00245</v>
      </c>
      <c r="W161" t="n">
        <v>0.00546</v>
      </c>
      <c r="X161" t="n">
        <v>0.00546</v>
      </c>
      <c r="Y161" t="n">
        <v>0.00196</v>
      </c>
      <c r="Z161" t="n">
        <v>0.00196</v>
      </c>
      <c r="AA161" t="n">
        <v>0.00196</v>
      </c>
      <c r="AB161" t="n">
        <v>0.600714596949891</v>
      </c>
      <c r="AC161" t="n">
        <v>7.201482723531727</v>
      </c>
      <c r="AD161" t="n">
        <v>229.466</v>
      </c>
      <c r="AE161" t="n">
        <v>0.055</v>
      </c>
      <c r="AF161" t="n">
        <v>842</v>
      </c>
      <c r="AG161" t="n">
        <v>1968</v>
      </c>
      <c r="AH161" t="n">
        <v>2650</v>
      </c>
      <c r="AI161" t="n">
        <v>2905</v>
      </c>
    </row>
    <row r="162" spans="1:39">
      <c r="B162" t="n">
        <v>34</v>
      </c>
      <c r="C162" t="n">
        <v>34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0.00345</v>
      </c>
      <c r="Q162" t="n">
        <v>0.00287</v>
      </c>
      <c r="R162" t="n">
        <v>0.0059</v>
      </c>
      <c r="S162" t="n">
        <v>0.00196</v>
      </c>
      <c r="T162" t="n">
        <v>0.00196</v>
      </c>
      <c r="U162" t="n">
        <v>0.00196</v>
      </c>
      <c r="V162" t="n">
        <v>0.00245</v>
      </c>
      <c r="W162" t="n">
        <v>0.00546</v>
      </c>
      <c r="X162" t="n">
        <v>0.00546</v>
      </c>
      <c r="Y162" t="n">
        <v>0.00196</v>
      </c>
      <c r="Z162" t="n">
        <v>0.00196</v>
      </c>
      <c r="AA162" t="n">
        <v>0.00196</v>
      </c>
      <c r="AB162" t="n">
        <v>0.600714596949891</v>
      </c>
      <c r="AC162" t="n">
        <v>7.201482723531727</v>
      </c>
      <c r="AD162" t="n">
        <v>229.466</v>
      </c>
      <c r="AE162" t="n">
        <v>0.06</v>
      </c>
      <c r="AF162" t="n">
        <v>792</v>
      </c>
      <c r="AG162" t="n">
        <v>1825</v>
      </c>
      <c r="AH162" t="n">
        <v>2432</v>
      </c>
      <c r="AI162" t="n">
        <v>2662</v>
      </c>
    </row>
    <row r="163" spans="1:39">
      <c r="B163" t="n">
        <v>34</v>
      </c>
      <c r="C163" t="n">
        <v>34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0.00345</v>
      </c>
      <c r="Q163" t="n">
        <v>0.00287</v>
      </c>
      <c r="R163" t="n">
        <v>0.0059</v>
      </c>
      <c r="S163" t="n">
        <v>0.00196</v>
      </c>
      <c r="T163" t="n">
        <v>0.00196</v>
      </c>
      <c r="U163" t="n">
        <v>0.00196</v>
      </c>
      <c r="V163" t="n">
        <v>0.00245</v>
      </c>
      <c r="W163" t="n">
        <v>0.00546</v>
      </c>
      <c r="X163" t="n">
        <v>0.00546</v>
      </c>
      <c r="Y163" t="n">
        <v>0.00196</v>
      </c>
      <c r="Z163" t="n">
        <v>0.00196</v>
      </c>
      <c r="AA163" t="n">
        <v>0.00196</v>
      </c>
      <c r="AB163" t="n">
        <v>0.600714596949891</v>
      </c>
      <c r="AC163" t="n">
        <v>7.201482723531727</v>
      </c>
      <c r="AD163" t="n">
        <v>229.466</v>
      </c>
      <c r="AE163" t="n">
        <v>0.065</v>
      </c>
      <c r="AF163" t="n">
        <v>747</v>
      </c>
      <c r="AG163" t="n">
        <v>1700</v>
      </c>
      <c r="AH163" t="n">
        <v>2248</v>
      </c>
      <c r="AI163" t="n">
        <v>2458</v>
      </c>
    </row>
    <row r="164" spans="1:39">
      <c r="B164" t="n">
        <v>34</v>
      </c>
      <c r="C164" t="n">
        <v>34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0.00345</v>
      </c>
      <c r="Q164" t="n">
        <v>0.00287</v>
      </c>
      <c r="R164" t="n">
        <v>0.0059</v>
      </c>
      <c r="S164" t="n">
        <v>0.00196</v>
      </c>
      <c r="T164" t="n">
        <v>0.00196</v>
      </c>
      <c r="U164" t="n">
        <v>0.00196</v>
      </c>
      <c r="V164" t="n">
        <v>0.00245</v>
      </c>
      <c r="W164" t="n">
        <v>0.00546</v>
      </c>
      <c r="X164" t="n">
        <v>0.00546</v>
      </c>
      <c r="Y164" t="n">
        <v>0.00196</v>
      </c>
      <c r="Z164" t="n">
        <v>0.00196</v>
      </c>
      <c r="AA164" t="n">
        <v>0.00196</v>
      </c>
      <c r="AB164" t="n">
        <v>0.600714596949891</v>
      </c>
      <c r="AC164" t="n">
        <v>7.201482723531727</v>
      </c>
      <c r="AD164" t="n">
        <v>229.466</v>
      </c>
      <c r="AE164" t="n">
        <v>0.07000000000000001</v>
      </c>
      <c r="AF164" t="n">
        <v>705</v>
      </c>
      <c r="AG164" t="n">
        <v>1593</v>
      </c>
      <c r="AH164" t="n">
        <v>2091</v>
      </c>
      <c r="AI164" t="n">
        <v>2282</v>
      </c>
    </row>
    <row r="165" spans="1:39">
      <c r="B165" t="n">
        <v>34</v>
      </c>
      <c r="C165" t="n">
        <v>34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0.00341</v>
      </c>
      <c r="Q165" t="n">
        <v>0.00284</v>
      </c>
      <c r="R165" t="n">
        <v>0.00582</v>
      </c>
      <c r="S165" t="n">
        <v>0.00196</v>
      </c>
      <c r="T165" t="n">
        <v>0.00196</v>
      </c>
      <c r="U165" t="n">
        <v>0.00196</v>
      </c>
      <c r="V165" t="n">
        <v>0.00245</v>
      </c>
      <c r="W165" t="n">
        <v>0.0054</v>
      </c>
      <c r="X165" t="n">
        <v>0.0054</v>
      </c>
      <c r="Y165" t="n">
        <v>0.00196</v>
      </c>
      <c r="Z165" t="n">
        <v>0.00196</v>
      </c>
      <c r="AA165" t="n">
        <v>0.00196</v>
      </c>
      <c r="AB165" t="n">
        <v>0.600592156862745</v>
      </c>
      <c r="AC165" t="n">
        <v>7.200748768412456</v>
      </c>
      <c r="AD165" t="n">
        <v>229.466</v>
      </c>
      <c r="AE165" t="n">
        <v>0.03</v>
      </c>
      <c r="AF165" t="n">
        <v>1184</v>
      </c>
      <c r="AG165" t="n">
        <v>3265</v>
      </c>
      <c r="AH165" t="n">
        <v>4792</v>
      </c>
      <c r="AI165" t="n">
        <v>5325</v>
      </c>
    </row>
    <row r="166" spans="1:39">
      <c r="B166" t="n">
        <v>34</v>
      </c>
      <c r="C166" t="n">
        <v>34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0.00341</v>
      </c>
      <c r="Q166" t="n">
        <v>0.00284</v>
      </c>
      <c r="R166" t="n">
        <v>0.00582</v>
      </c>
      <c r="S166" t="n">
        <v>0.00196</v>
      </c>
      <c r="T166" t="n">
        <v>0.00196</v>
      </c>
      <c r="U166" t="n">
        <v>0.00196</v>
      </c>
      <c r="V166" t="n">
        <v>0.00245</v>
      </c>
      <c r="W166" t="n">
        <v>0.0054</v>
      </c>
      <c r="X166" t="n">
        <v>0.0054</v>
      </c>
      <c r="Y166" t="n">
        <v>0.00196</v>
      </c>
      <c r="Z166" t="n">
        <v>0.00196</v>
      </c>
      <c r="AA166" t="n">
        <v>0.00196</v>
      </c>
      <c r="AB166" t="n">
        <v>0.600592156862745</v>
      </c>
      <c r="AC166" t="n">
        <v>7.200748768412456</v>
      </c>
      <c r="AD166" t="n">
        <v>229.466</v>
      </c>
      <c r="AE166" t="n">
        <v>0.035</v>
      </c>
      <c r="AF166" t="n">
        <v>1101</v>
      </c>
      <c r="AG166" t="n">
        <v>2876</v>
      </c>
      <c r="AH166" t="n">
        <v>4122</v>
      </c>
      <c r="AI166" t="n">
        <v>4564</v>
      </c>
    </row>
    <row r="167" spans="1:39">
      <c r="B167" t="n">
        <v>34</v>
      </c>
      <c r="C167" t="n">
        <v>34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0.00341</v>
      </c>
      <c r="Q167" t="n">
        <v>0.00284</v>
      </c>
      <c r="R167" t="n">
        <v>0.00582</v>
      </c>
      <c r="S167" t="n">
        <v>0.00196</v>
      </c>
      <c r="T167" t="n">
        <v>0.00196</v>
      </c>
      <c r="U167" t="n">
        <v>0.00196</v>
      </c>
      <c r="V167" t="n">
        <v>0.00245</v>
      </c>
      <c r="W167" t="n">
        <v>0.0054</v>
      </c>
      <c r="X167" t="n">
        <v>0.0054</v>
      </c>
      <c r="Y167" t="n">
        <v>0.00196</v>
      </c>
      <c r="Z167" t="n">
        <v>0.00196</v>
      </c>
      <c r="AA167" t="n">
        <v>0.00196</v>
      </c>
      <c r="AB167" t="n">
        <v>0.600592156862745</v>
      </c>
      <c r="AC167" t="n">
        <v>7.200748768412456</v>
      </c>
      <c r="AD167" t="n">
        <v>229.466</v>
      </c>
      <c r="AE167" t="n">
        <v>0.04</v>
      </c>
      <c r="AF167" t="n">
        <v>1026</v>
      </c>
      <c r="AG167" t="n">
        <v>2576</v>
      </c>
      <c r="AH167" t="n">
        <v>3617</v>
      </c>
      <c r="AI167" t="n">
        <v>3994</v>
      </c>
    </row>
    <row r="168" spans="1:39">
      <c r="B168" t="n">
        <v>34</v>
      </c>
      <c r="C168" t="n">
        <v>34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0.00341</v>
      </c>
      <c r="Q168" t="n">
        <v>0.00284</v>
      </c>
      <c r="R168" t="n">
        <v>0.00582</v>
      </c>
      <c r="S168" t="n">
        <v>0.00196</v>
      </c>
      <c r="T168" t="n">
        <v>0.00196</v>
      </c>
      <c r="U168" t="n">
        <v>0.00196</v>
      </c>
      <c r="V168" t="n">
        <v>0.00245</v>
      </c>
      <c r="W168" t="n">
        <v>0.0054</v>
      </c>
      <c r="X168" t="n">
        <v>0.0054</v>
      </c>
      <c r="Y168" t="n">
        <v>0.00196</v>
      </c>
      <c r="Z168" t="n">
        <v>0.00196</v>
      </c>
      <c r="AA168" t="n">
        <v>0.00196</v>
      </c>
      <c r="AB168" t="n">
        <v>0.600592156862745</v>
      </c>
      <c r="AC168" t="n">
        <v>7.200748768412456</v>
      </c>
      <c r="AD168" t="n">
        <v>229.466</v>
      </c>
      <c r="AE168" t="n">
        <v>0.045</v>
      </c>
      <c r="AF168" t="n">
        <v>958</v>
      </c>
      <c r="AG168" t="n">
        <v>2334</v>
      </c>
      <c r="AH168" t="n">
        <v>3224</v>
      </c>
      <c r="AI168" t="n">
        <v>3550</v>
      </c>
    </row>
    <row r="169" spans="1:39">
      <c r="B169" t="n">
        <v>34</v>
      </c>
      <c r="C169" t="n">
        <v>34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0.00341</v>
      </c>
      <c r="Q169" t="n">
        <v>0.00284</v>
      </c>
      <c r="R169" t="n">
        <v>0.00582</v>
      </c>
      <c r="S169" t="n">
        <v>0.00196</v>
      </c>
      <c r="T169" t="n">
        <v>0.00196</v>
      </c>
      <c r="U169" t="n">
        <v>0.00196</v>
      </c>
      <c r="V169" t="n">
        <v>0.00245</v>
      </c>
      <c r="W169" t="n">
        <v>0.0054</v>
      </c>
      <c r="X169" t="n">
        <v>0.0054</v>
      </c>
      <c r="Y169" t="n">
        <v>0.00196</v>
      </c>
      <c r="Z169" t="n">
        <v>0.00196</v>
      </c>
      <c r="AA169" t="n">
        <v>0.00196</v>
      </c>
      <c r="AB169" t="n">
        <v>0.600592156862745</v>
      </c>
      <c r="AC169" t="n">
        <v>7.200748768412456</v>
      </c>
      <c r="AD169" t="n">
        <v>229.466</v>
      </c>
      <c r="AE169" t="n">
        <v>0.05</v>
      </c>
      <c r="AF169" t="n">
        <v>897</v>
      </c>
      <c r="AG169" t="n">
        <v>2135</v>
      </c>
      <c r="AH169" t="n">
        <v>2909</v>
      </c>
      <c r="AI169" t="n">
        <v>3195</v>
      </c>
    </row>
    <row r="170" spans="1:39">
      <c r="B170" t="n">
        <v>34</v>
      </c>
      <c r="C170" t="n">
        <v>34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0.00341</v>
      </c>
      <c r="Q170" t="n">
        <v>0.00284</v>
      </c>
      <c r="R170" t="n">
        <v>0.00582</v>
      </c>
      <c r="S170" t="n">
        <v>0.00196</v>
      </c>
      <c r="T170" t="n">
        <v>0.00196</v>
      </c>
      <c r="U170" t="n">
        <v>0.00196</v>
      </c>
      <c r="V170" t="n">
        <v>0.00245</v>
      </c>
      <c r="W170" t="n">
        <v>0.0054</v>
      </c>
      <c r="X170" t="n">
        <v>0.0054</v>
      </c>
      <c r="Y170" t="n">
        <v>0.00196</v>
      </c>
      <c r="Z170" t="n">
        <v>0.00196</v>
      </c>
      <c r="AA170" t="n">
        <v>0.00196</v>
      </c>
      <c r="AB170" t="n">
        <v>0.600592156862745</v>
      </c>
      <c r="AC170" t="n">
        <v>7.200748768412456</v>
      </c>
      <c r="AD170" t="n">
        <v>229.466</v>
      </c>
      <c r="AE170" t="n">
        <v>0.055</v>
      </c>
      <c r="AF170" t="n">
        <v>842</v>
      </c>
      <c r="AG170" t="n">
        <v>1968</v>
      </c>
      <c r="AH170" t="n">
        <v>2650</v>
      </c>
      <c r="AI170" t="n">
        <v>2905</v>
      </c>
    </row>
    <row r="171" spans="1:39">
      <c r="B171" t="n">
        <v>34</v>
      </c>
      <c r="C171" t="n">
        <v>34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0.00341</v>
      </c>
      <c r="Q171" t="n">
        <v>0.00284</v>
      </c>
      <c r="R171" t="n">
        <v>0.00582</v>
      </c>
      <c r="S171" t="n">
        <v>0.00196</v>
      </c>
      <c r="T171" t="n">
        <v>0.00196</v>
      </c>
      <c r="U171" t="n">
        <v>0.00196</v>
      </c>
      <c r="V171" t="n">
        <v>0.00245</v>
      </c>
      <c r="W171" t="n">
        <v>0.0054</v>
      </c>
      <c r="X171" t="n">
        <v>0.0054</v>
      </c>
      <c r="Y171" t="n">
        <v>0.00196</v>
      </c>
      <c r="Z171" t="n">
        <v>0.00196</v>
      </c>
      <c r="AA171" t="n">
        <v>0.00196</v>
      </c>
      <c r="AB171" t="n">
        <v>0.600592156862745</v>
      </c>
      <c r="AC171" t="n">
        <v>7.200748768412456</v>
      </c>
      <c r="AD171" t="n">
        <v>229.466</v>
      </c>
      <c r="AE171" t="n">
        <v>0.06</v>
      </c>
      <c r="AF171" t="n">
        <v>792</v>
      </c>
      <c r="AG171" t="n">
        <v>1825</v>
      </c>
      <c r="AH171" t="n">
        <v>2432</v>
      </c>
      <c r="AI171" t="n">
        <v>2662</v>
      </c>
    </row>
    <row r="172" spans="1:39">
      <c r="B172" t="n">
        <v>34</v>
      </c>
      <c r="C172" t="n">
        <v>34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0.00341</v>
      </c>
      <c r="Q172" t="n">
        <v>0.00284</v>
      </c>
      <c r="R172" t="n">
        <v>0.00582</v>
      </c>
      <c r="S172" t="n">
        <v>0.00196</v>
      </c>
      <c r="T172" t="n">
        <v>0.00196</v>
      </c>
      <c r="U172" t="n">
        <v>0.00196</v>
      </c>
      <c r="V172" t="n">
        <v>0.00245</v>
      </c>
      <c r="W172" t="n">
        <v>0.0054</v>
      </c>
      <c r="X172" t="n">
        <v>0.0054</v>
      </c>
      <c r="Y172" t="n">
        <v>0.00196</v>
      </c>
      <c r="Z172" t="n">
        <v>0.00196</v>
      </c>
      <c r="AA172" t="n">
        <v>0.00196</v>
      </c>
      <c r="AB172" t="n">
        <v>0.600592156862745</v>
      </c>
      <c r="AC172" t="n">
        <v>7.200748768412456</v>
      </c>
      <c r="AD172" t="n">
        <v>229.466</v>
      </c>
      <c r="AE172" t="n">
        <v>0.065</v>
      </c>
      <c r="AF172" t="n">
        <v>747</v>
      </c>
      <c r="AG172" t="n">
        <v>1700</v>
      </c>
      <c r="AH172" t="n">
        <v>2248</v>
      </c>
      <c r="AI172" t="n">
        <v>2458</v>
      </c>
    </row>
    <row r="173" spans="1:39">
      <c r="B173" t="n">
        <v>34</v>
      </c>
      <c r="C173" t="n">
        <v>34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0.00341</v>
      </c>
      <c r="Q173" t="n">
        <v>0.00284</v>
      </c>
      <c r="R173" t="n">
        <v>0.00582</v>
      </c>
      <c r="S173" t="n">
        <v>0.00196</v>
      </c>
      <c r="T173" t="n">
        <v>0.00196</v>
      </c>
      <c r="U173" t="n">
        <v>0.00196</v>
      </c>
      <c r="V173" t="n">
        <v>0.00245</v>
      </c>
      <c r="W173" t="n">
        <v>0.0054</v>
      </c>
      <c r="X173" t="n">
        <v>0.0054</v>
      </c>
      <c r="Y173" t="n">
        <v>0.00196</v>
      </c>
      <c r="Z173" t="n">
        <v>0.00196</v>
      </c>
      <c r="AA173" t="n">
        <v>0.00196</v>
      </c>
      <c r="AB173" t="n">
        <v>0.600592156862745</v>
      </c>
      <c r="AC173" t="n">
        <v>7.200748768412456</v>
      </c>
      <c r="AD173" t="n">
        <v>229.466</v>
      </c>
      <c r="AE173" t="n">
        <v>0.07000000000000001</v>
      </c>
      <c r="AF173" t="n">
        <v>705</v>
      </c>
      <c r="AG173" t="n">
        <v>1593</v>
      </c>
      <c r="AH173" t="n">
        <v>2091</v>
      </c>
      <c r="AI173" t="n">
        <v>2282</v>
      </c>
    </row>
    <row r="174" spans="1:39">
      <c r="B174" t="n">
        <v>34</v>
      </c>
      <c r="C174" t="n">
        <v>34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0.00339</v>
      </c>
      <c r="Q174" t="n">
        <v>0.00281</v>
      </c>
      <c r="R174" t="n">
        <v>0.00576</v>
      </c>
      <c r="S174" t="n">
        <v>0.00196</v>
      </c>
      <c r="T174" t="n">
        <v>0.00196</v>
      </c>
      <c r="U174" t="n">
        <v>0.00196</v>
      </c>
      <c r="V174" t="n">
        <v>0.00245</v>
      </c>
      <c r="W174" t="n">
        <v>0.00534</v>
      </c>
      <c r="X174" t="n">
        <v>0.00534</v>
      </c>
      <c r="Y174" t="n">
        <v>0.00196</v>
      </c>
      <c r="Z174" t="n">
        <v>0.00196</v>
      </c>
      <c r="AA174" t="n">
        <v>0.00196</v>
      </c>
      <c r="AB174" t="n">
        <v>0.6007969498910675</v>
      </c>
      <c r="AC174" t="n">
        <v>7.201976338104701</v>
      </c>
      <c r="AD174" t="n">
        <v>229.466</v>
      </c>
      <c r="AE174" t="n">
        <v>0.03</v>
      </c>
      <c r="AF174" t="n">
        <v>1184</v>
      </c>
      <c r="AG174" t="n">
        <v>3265</v>
      </c>
      <c r="AH174" t="n">
        <v>4792</v>
      </c>
      <c r="AI174" t="n">
        <v>5325</v>
      </c>
    </row>
    <row r="175" spans="1:39">
      <c r="B175" t="n">
        <v>34</v>
      </c>
      <c r="C175" t="n">
        <v>34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0.00339</v>
      </c>
      <c r="Q175" t="n">
        <v>0.00281</v>
      </c>
      <c r="R175" t="n">
        <v>0.00576</v>
      </c>
      <c r="S175" t="n">
        <v>0.00196</v>
      </c>
      <c r="T175" t="n">
        <v>0.00196</v>
      </c>
      <c r="U175" t="n">
        <v>0.00196</v>
      </c>
      <c r="V175" t="n">
        <v>0.00245</v>
      </c>
      <c r="W175" t="n">
        <v>0.00534</v>
      </c>
      <c r="X175" t="n">
        <v>0.00534</v>
      </c>
      <c r="Y175" t="n">
        <v>0.00196</v>
      </c>
      <c r="Z175" t="n">
        <v>0.00196</v>
      </c>
      <c r="AA175" t="n">
        <v>0.00196</v>
      </c>
      <c r="AB175" t="n">
        <v>0.6007969498910675</v>
      </c>
      <c r="AC175" t="n">
        <v>7.201976338104701</v>
      </c>
      <c r="AD175" t="n">
        <v>229.466</v>
      </c>
      <c r="AE175" t="n">
        <v>0.035</v>
      </c>
      <c r="AF175" t="n">
        <v>1101</v>
      </c>
      <c r="AG175" t="n">
        <v>2876</v>
      </c>
      <c r="AH175" t="n">
        <v>4122</v>
      </c>
      <c r="AI175" t="n">
        <v>4564</v>
      </c>
    </row>
    <row r="176" spans="1:39">
      <c r="B176" t="n">
        <v>34</v>
      </c>
      <c r="C176" t="n">
        <v>34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0.00339</v>
      </c>
      <c r="Q176" t="n">
        <v>0.00281</v>
      </c>
      <c r="R176" t="n">
        <v>0.00576</v>
      </c>
      <c r="S176" t="n">
        <v>0.00196</v>
      </c>
      <c r="T176" t="n">
        <v>0.00196</v>
      </c>
      <c r="U176" t="n">
        <v>0.00196</v>
      </c>
      <c r="V176" t="n">
        <v>0.00245</v>
      </c>
      <c r="W176" t="n">
        <v>0.00534</v>
      </c>
      <c r="X176" t="n">
        <v>0.00534</v>
      </c>
      <c r="Y176" t="n">
        <v>0.00196</v>
      </c>
      <c r="Z176" t="n">
        <v>0.00196</v>
      </c>
      <c r="AA176" t="n">
        <v>0.00196</v>
      </c>
      <c r="AB176" t="n">
        <v>0.6007969498910675</v>
      </c>
      <c r="AC176" t="n">
        <v>7.201976338104701</v>
      </c>
      <c r="AD176" t="n">
        <v>229.466</v>
      </c>
      <c r="AE176" t="n">
        <v>0.04</v>
      </c>
      <c r="AF176" t="n">
        <v>1026</v>
      </c>
      <c r="AG176" t="n">
        <v>2576</v>
      </c>
      <c r="AH176" t="n">
        <v>3617</v>
      </c>
      <c r="AI176" t="n">
        <v>3994</v>
      </c>
    </row>
    <row r="177" spans="1:39">
      <c r="B177" t="n">
        <v>34</v>
      </c>
      <c r="C177" t="n">
        <v>34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0.00339</v>
      </c>
      <c r="Q177" t="n">
        <v>0.00281</v>
      </c>
      <c r="R177" t="n">
        <v>0.00576</v>
      </c>
      <c r="S177" t="n">
        <v>0.00196</v>
      </c>
      <c r="T177" t="n">
        <v>0.00196</v>
      </c>
      <c r="U177" t="n">
        <v>0.00196</v>
      </c>
      <c r="V177" t="n">
        <v>0.00245</v>
      </c>
      <c r="W177" t="n">
        <v>0.00534</v>
      </c>
      <c r="X177" t="n">
        <v>0.00534</v>
      </c>
      <c r="Y177" t="n">
        <v>0.00196</v>
      </c>
      <c r="Z177" t="n">
        <v>0.00196</v>
      </c>
      <c r="AA177" t="n">
        <v>0.00196</v>
      </c>
      <c r="AB177" t="n">
        <v>0.6007969498910675</v>
      </c>
      <c r="AC177" t="n">
        <v>7.201976338104701</v>
      </c>
      <c r="AD177" t="n">
        <v>229.466</v>
      </c>
      <c r="AE177" t="n">
        <v>0.045</v>
      </c>
      <c r="AF177" t="n">
        <v>958</v>
      </c>
      <c r="AG177" t="n">
        <v>2334</v>
      </c>
      <c r="AH177" t="n">
        <v>3224</v>
      </c>
      <c r="AI177" t="n">
        <v>3550</v>
      </c>
    </row>
    <row r="178" spans="1:39">
      <c r="B178" t="n">
        <v>34</v>
      </c>
      <c r="C178" t="n">
        <v>34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0.00339</v>
      </c>
      <c r="Q178" t="n">
        <v>0.00281</v>
      </c>
      <c r="R178" t="n">
        <v>0.00576</v>
      </c>
      <c r="S178" t="n">
        <v>0.00196</v>
      </c>
      <c r="T178" t="n">
        <v>0.00196</v>
      </c>
      <c r="U178" t="n">
        <v>0.00196</v>
      </c>
      <c r="V178" t="n">
        <v>0.00245</v>
      </c>
      <c r="W178" t="n">
        <v>0.00534</v>
      </c>
      <c r="X178" t="n">
        <v>0.00534</v>
      </c>
      <c r="Y178" t="n">
        <v>0.00196</v>
      </c>
      <c r="Z178" t="n">
        <v>0.00196</v>
      </c>
      <c r="AA178" t="n">
        <v>0.00196</v>
      </c>
      <c r="AB178" t="n">
        <v>0.6007969498910675</v>
      </c>
      <c r="AC178" t="n">
        <v>7.201976338104701</v>
      </c>
      <c r="AD178" t="n">
        <v>229.466</v>
      </c>
      <c r="AE178" t="n">
        <v>0.05</v>
      </c>
      <c r="AF178" t="n">
        <v>897</v>
      </c>
      <c r="AG178" t="n">
        <v>2135</v>
      </c>
      <c r="AH178" t="n">
        <v>2909</v>
      </c>
      <c r="AI178" t="n">
        <v>3195</v>
      </c>
    </row>
    <row r="179" spans="1:39">
      <c r="B179" t="n">
        <v>34</v>
      </c>
      <c r="C179" t="n">
        <v>34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0.00339</v>
      </c>
      <c r="Q179" t="n">
        <v>0.00281</v>
      </c>
      <c r="R179" t="n">
        <v>0.00576</v>
      </c>
      <c r="S179" t="n">
        <v>0.00196</v>
      </c>
      <c r="T179" t="n">
        <v>0.00196</v>
      </c>
      <c r="U179" t="n">
        <v>0.00196</v>
      </c>
      <c r="V179" t="n">
        <v>0.00245</v>
      </c>
      <c r="W179" t="n">
        <v>0.00534</v>
      </c>
      <c r="X179" t="n">
        <v>0.00534</v>
      </c>
      <c r="Y179" t="n">
        <v>0.00196</v>
      </c>
      <c r="Z179" t="n">
        <v>0.00196</v>
      </c>
      <c r="AA179" t="n">
        <v>0.00196</v>
      </c>
      <c r="AB179" t="n">
        <v>0.6007969498910675</v>
      </c>
      <c r="AC179" t="n">
        <v>7.201976338104701</v>
      </c>
      <c r="AD179" t="n">
        <v>229.466</v>
      </c>
      <c r="AE179" t="n">
        <v>0.055</v>
      </c>
      <c r="AF179" t="n">
        <v>842</v>
      </c>
      <c r="AG179" t="n">
        <v>1968</v>
      </c>
      <c r="AH179" t="n">
        <v>2650</v>
      </c>
      <c r="AI179" t="n">
        <v>2905</v>
      </c>
    </row>
    <row r="180" spans="1:39">
      <c r="B180" t="n">
        <v>34</v>
      </c>
      <c r="C180" t="n">
        <v>34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0.00339</v>
      </c>
      <c r="Q180" t="n">
        <v>0.00281</v>
      </c>
      <c r="R180" t="n">
        <v>0.00576</v>
      </c>
      <c r="S180" t="n">
        <v>0.00196</v>
      </c>
      <c r="T180" t="n">
        <v>0.00196</v>
      </c>
      <c r="U180" t="n">
        <v>0.00196</v>
      </c>
      <c r="V180" t="n">
        <v>0.00245</v>
      </c>
      <c r="W180" t="n">
        <v>0.00534</v>
      </c>
      <c r="X180" t="n">
        <v>0.00534</v>
      </c>
      <c r="Y180" t="n">
        <v>0.00196</v>
      </c>
      <c r="Z180" t="n">
        <v>0.00196</v>
      </c>
      <c r="AA180" t="n">
        <v>0.00196</v>
      </c>
      <c r="AB180" t="n">
        <v>0.6007969498910675</v>
      </c>
      <c r="AC180" t="n">
        <v>7.201976338104701</v>
      </c>
      <c r="AD180" t="n">
        <v>229.466</v>
      </c>
      <c r="AE180" t="n">
        <v>0.06</v>
      </c>
      <c r="AF180" t="n">
        <v>792</v>
      </c>
      <c r="AG180" t="n">
        <v>1825</v>
      </c>
      <c r="AH180" t="n">
        <v>2432</v>
      </c>
      <c r="AI180" t="n">
        <v>2662</v>
      </c>
    </row>
    <row r="181" spans="1:39">
      <c r="B181" t="n">
        <v>34</v>
      </c>
      <c r="C181" t="n">
        <v>34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0.00339</v>
      </c>
      <c r="Q181" t="n">
        <v>0.00281</v>
      </c>
      <c r="R181" t="n">
        <v>0.00576</v>
      </c>
      <c r="S181" t="n">
        <v>0.00196</v>
      </c>
      <c r="T181" t="n">
        <v>0.00196</v>
      </c>
      <c r="U181" t="n">
        <v>0.00196</v>
      </c>
      <c r="V181" t="n">
        <v>0.00245</v>
      </c>
      <c r="W181" t="n">
        <v>0.00534</v>
      </c>
      <c r="X181" t="n">
        <v>0.00534</v>
      </c>
      <c r="Y181" t="n">
        <v>0.00196</v>
      </c>
      <c r="Z181" t="n">
        <v>0.00196</v>
      </c>
      <c r="AA181" t="n">
        <v>0.00196</v>
      </c>
      <c r="AB181" t="n">
        <v>0.6007969498910675</v>
      </c>
      <c r="AC181" t="n">
        <v>7.201976338104701</v>
      </c>
      <c r="AD181" t="n">
        <v>229.466</v>
      </c>
      <c r="AE181" t="n">
        <v>0.065</v>
      </c>
      <c r="AF181" t="n">
        <v>747</v>
      </c>
      <c r="AG181" t="n">
        <v>1700</v>
      </c>
      <c r="AH181" t="n">
        <v>2248</v>
      </c>
      <c r="AI181" t="n">
        <v>2458</v>
      </c>
    </row>
    <row r="182" spans="1:39">
      <c r="B182" t="n">
        <v>34</v>
      </c>
      <c r="C182" t="n">
        <v>34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0.00339</v>
      </c>
      <c r="Q182" t="n">
        <v>0.00281</v>
      </c>
      <c r="R182" t="n">
        <v>0.00576</v>
      </c>
      <c r="S182" t="n">
        <v>0.00196</v>
      </c>
      <c r="T182" t="n">
        <v>0.00196</v>
      </c>
      <c r="U182" t="n">
        <v>0.00196</v>
      </c>
      <c r="V182" t="n">
        <v>0.00245</v>
      </c>
      <c r="W182" t="n">
        <v>0.00534</v>
      </c>
      <c r="X182" t="n">
        <v>0.00534</v>
      </c>
      <c r="Y182" t="n">
        <v>0.00196</v>
      </c>
      <c r="Z182" t="n">
        <v>0.00196</v>
      </c>
      <c r="AA182" t="n">
        <v>0.00196</v>
      </c>
      <c r="AB182" t="n">
        <v>0.6007969498910675</v>
      </c>
      <c r="AC182" t="n">
        <v>7.201976338104701</v>
      </c>
      <c r="AD182" t="n">
        <v>229.466</v>
      </c>
      <c r="AE182" t="n">
        <v>0.07000000000000001</v>
      </c>
      <c r="AF182" t="n">
        <v>705</v>
      </c>
      <c r="AG182" t="n">
        <v>1593</v>
      </c>
      <c r="AH182" t="n">
        <v>2091</v>
      </c>
      <c r="AI182" t="n">
        <v>2282</v>
      </c>
    </row>
    <row r="183" spans="1:39">
      <c r="B183" t="n">
        <v>34</v>
      </c>
      <c r="C183" t="n">
        <v>34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0.00319</v>
      </c>
      <c r="Q183" t="n">
        <v>0.00265</v>
      </c>
      <c r="R183" t="n">
        <v>0.00544</v>
      </c>
      <c r="S183" t="n">
        <v>0.00195</v>
      </c>
      <c r="T183" t="n">
        <v>0.00195</v>
      </c>
      <c r="U183" t="n">
        <v>0.00195</v>
      </c>
      <c r="V183" t="n">
        <v>0.00244</v>
      </c>
      <c r="W183" t="n">
        <v>0.00504</v>
      </c>
      <c r="X183" t="n">
        <v>0.00504</v>
      </c>
      <c r="Y183" t="n">
        <v>0.00195</v>
      </c>
      <c r="Z183" t="n">
        <v>0.00195</v>
      </c>
      <c r="AA183" t="n">
        <v>0.00195</v>
      </c>
      <c r="AB183" t="n">
        <v>0.6011460248161765</v>
      </c>
      <c r="AC183" t="n">
        <v>6.964568911466878</v>
      </c>
      <c r="AD183" t="n">
        <v>243.916</v>
      </c>
      <c r="AE183" t="n">
        <v>0.03</v>
      </c>
      <c r="AF183" t="n">
        <v>1162</v>
      </c>
      <c r="AG183" t="n">
        <v>3529</v>
      </c>
      <c r="AH183" t="n">
        <v>4846</v>
      </c>
      <c r="AI183" t="n">
        <v>5195</v>
      </c>
    </row>
    <row r="184" spans="1:39">
      <c r="B184" t="n">
        <v>34</v>
      </c>
      <c r="C184" t="n">
        <v>34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0.00319</v>
      </c>
      <c r="Q184" t="n">
        <v>0.00265</v>
      </c>
      <c r="R184" t="n">
        <v>0.00544</v>
      </c>
      <c r="S184" t="n">
        <v>0.00195</v>
      </c>
      <c r="T184" t="n">
        <v>0.00195</v>
      </c>
      <c r="U184" t="n">
        <v>0.00195</v>
      </c>
      <c r="V184" t="n">
        <v>0.00244</v>
      </c>
      <c r="W184" t="n">
        <v>0.00504</v>
      </c>
      <c r="X184" t="n">
        <v>0.00504</v>
      </c>
      <c r="Y184" t="n">
        <v>0.00195</v>
      </c>
      <c r="Z184" t="n">
        <v>0.00195</v>
      </c>
      <c r="AA184" t="n">
        <v>0.00195</v>
      </c>
      <c r="AB184" t="n">
        <v>0.6011460248161765</v>
      </c>
      <c r="AC184" t="n">
        <v>6.964568911466878</v>
      </c>
      <c r="AD184" t="n">
        <v>243.916</v>
      </c>
      <c r="AE184" t="n">
        <v>0.035</v>
      </c>
      <c r="AF184" t="n">
        <v>1082</v>
      </c>
      <c r="AG184" t="n">
        <v>3084</v>
      </c>
      <c r="AH184" t="n">
        <v>4153</v>
      </c>
      <c r="AI184" t="n">
        <v>4453</v>
      </c>
    </row>
    <row r="185" spans="1:39">
      <c r="B185" t="n">
        <v>34</v>
      </c>
      <c r="C185" t="n">
        <v>34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0.00319</v>
      </c>
      <c r="Q185" t="n">
        <v>0.00265</v>
      </c>
      <c r="R185" t="n">
        <v>0.00544</v>
      </c>
      <c r="S185" t="n">
        <v>0.00195</v>
      </c>
      <c r="T185" t="n">
        <v>0.00195</v>
      </c>
      <c r="U185" t="n">
        <v>0.00195</v>
      </c>
      <c r="V185" t="n">
        <v>0.00244</v>
      </c>
      <c r="W185" t="n">
        <v>0.00504</v>
      </c>
      <c r="X185" t="n">
        <v>0.00504</v>
      </c>
      <c r="Y185" t="n">
        <v>0.00195</v>
      </c>
      <c r="Z185" t="n">
        <v>0.00195</v>
      </c>
      <c r="AA185" t="n">
        <v>0.00195</v>
      </c>
      <c r="AB185" t="n">
        <v>0.6011460248161765</v>
      </c>
      <c r="AC185" t="n">
        <v>6.964568911466878</v>
      </c>
      <c r="AD185" t="n">
        <v>243.916</v>
      </c>
      <c r="AE185" t="n">
        <v>0.04</v>
      </c>
      <c r="AF185" t="n">
        <v>1010</v>
      </c>
      <c r="AG185" t="n">
        <v>2743</v>
      </c>
      <c r="AH185" t="n">
        <v>3634</v>
      </c>
      <c r="AI185" t="n">
        <v>3896</v>
      </c>
    </row>
    <row r="186" spans="1:39">
      <c r="B186" t="n">
        <v>34</v>
      </c>
      <c r="C186" t="n">
        <v>34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0.00319</v>
      </c>
      <c r="Q186" t="n">
        <v>0.00265</v>
      </c>
      <c r="R186" t="n">
        <v>0.00544</v>
      </c>
      <c r="S186" t="n">
        <v>0.00195</v>
      </c>
      <c r="T186" t="n">
        <v>0.00195</v>
      </c>
      <c r="U186" t="n">
        <v>0.00195</v>
      </c>
      <c r="V186" t="n">
        <v>0.00244</v>
      </c>
      <c r="W186" t="n">
        <v>0.00504</v>
      </c>
      <c r="X186" t="n">
        <v>0.00504</v>
      </c>
      <c r="Y186" t="n">
        <v>0.00195</v>
      </c>
      <c r="Z186" t="n">
        <v>0.00195</v>
      </c>
      <c r="AA186" t="n">
        <v>0.00195</v>
      </c>
      <c r="AB186" t="n">
        <v>0.6011460248161765</v>
      </c>
      <c r="AC186" t="n">
        <v>6.964568911466878</v>
      </c>
      <c r="AD186" t="n">
        <v>243.916</v>
      </c>
      <c r="AE186" t="n">
        <v>0.045</v>
      </c>
      <c r="AF186" t="n">
        <v>945</v>
      </c>
      <c r="AG186" t="n">
        <v>2471</v>
      </c>
      <c r="AH186" t="n">
        <v>3230</v>
      </c>
      <c r="AI186" t="n">
        <v>3463</v>
      </c>
    </row>
    <row r="187" spans="1:39">
      <c r="B187" t="n">
        <v>34</v>
      </c>
      <c r="C187" t="n">
        <v>34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0.00319</v>
      </c>
      <c r="Q187" t="n">
        <v>0.00265</v>
      </c>
      <c r="R187" t="n">
        <v>0.00544</v>
      </c>
      <c r="S187" t="n">
        <v>0.00195</v>
      </c>
      <c r="T187" t="n">
        <v>0.00195</v>
      </c>
      <c r="U187" t="n">
        <v>0.00195</v>
      </c>
      <c r="V187" t="n">
        <v>0.00244</v>
      </c>
      <c r="W187" t="n">
        <v>0.00504</v>
      </c>
      <c r="X187" t="n">
        <v>0.00504</v>
      </c>
      <c r="Y187" t="n">
        <v>0.00195</v>
      </c>
      <c r="Z187" t="n">
        <v>0.00195</v>
      </c>
      <c r="AA187" t="n">
        <v>0.00195</v>
      </c>
      <c r="AB187" t="n">
        <v>0.6011460248161765</v>
      </c>
      <c r="AC187" t="n">
        <v>6.964568911466878</v>
      </c>
      <c r="AD187" t="n">
        <v>243.916</v>
      </c>
      <c r="AE187" t="n">
        <v>0.05</v>
      </c>
      <c r="AF187" t="n">
        <v>886</v>
      </c>
      <c r="AG187" t="n">
        <v>2250</v>
      </c>
      <c r="AH187" t="n">
        <v>2907</v>
      </c>
      <c r="AI187" t="n">
        <v>3117</v>
      </c>
    </row>
    <row r="188" spans="1:39">
      <c r="B188" t="n">
        <v>34</v>
      </c>
      <c r="C188" t="n">
        <v>34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0.00319</v>
      </c>
      <c r="Q188" t="n">
        <v>0.00265</v>
      </c>
      <c r="R188" t="n">
        <v>0.00544</v>
      </c>
      <c r="S188" t="n">
        <v>0.00195</v>
      </c>
      <c r="T188" t="n">
        <v>0.00195</v>
      </c>
      <c r="U188" t="n">
        <v>0.00195</v>
      </c>
      <c r="V188" t="n">
        <v>0.00244</v>
      </c>
      <c r="W188" t="n">
        <v>0.00504</v>
      </c>
      <c r="X188" t="n">
        <v>0.00504</v>
      </c>
      <c r="Y188" t="n">
        <v>0.00195</v>
      </c>
      <c r="Z188" t="n">
        <v>0.00195</v>
      </c>
      <c r="AA188" t="n">
        <v>0.00195</v>
      </c>
      <c r="AB188" t="n">
        <v>0.6011460248161765</v>
      </c>
      <c r="AC188" t="n">
        <v>6.964568911466878</v>
      </c>
      <c r="AD188" t="n">
        <v>243.916</v>
      </c>
      <c r="AE188" t="n">
        <v>0.055</v>
      </c>
      <c r="AF188" t="n">
        <v>833</v>
      </c>
      <c r="AG188" t="n">
        <v>2066</v>
      </c>
      <c r="AH188" t="n">
        <v>2643</v>
      </c>
      <c r="AI188" t="n">
        <v>2834</v>
      </c>
    </row>
    <row r="189" spans="1:39">
      <c r="B189" t="n">
        <v>34</v>
      </c>
      <c r="C189" t="n">
        <v>34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0.00319</v>
      </c>
      <c r="Q189" t="n">
        <v>0.00265</v>
      </c>
      <c r="R189" t="n">
        <v>0.00544</v>
      </c>
      <c r="S189" t="n">
        <v>0.00195</v>
      </c>
      <c r="T189" t="n">
        <v>0.00195</v>
      </c>
      <c r="U189" t="n">
        <v>0.00195</v>
      </c>
      <c r="V189" t="n">
        <v>0.00244</v>
      </c>
      <c r="W189" t="n">
        <v>0.00504</v>
      </c>
      <c r="X189" t="n">
        <v>0.00504</v>
      </c>
      <c r="Y189" t="n">
        <v>0.00195</v>
      </c>
      <c r="Z189" t="n">
        <v>0.00195</v>
      </c>
      <c r="AA189" t="n">
        <v>0.00195</v>
      </c>
      <c r="AB189" t="n">
        <v>0.6011460248161765</v>
      </c>
      <c r="AC189" t="n">
        <v>6.964568911466878</v>
      </c>
      <c r="AD189" t="n">
        <v>243.916</v>
      </c>
      <c r="AE189" t="n">
        <v>0.06</v>
      </c>
      <c r="AF189" t="n">
        <v>784</v>
      </c>
      <c r="AG189" t="n">
        <v>1909</v>
      </c>
      <c r="AH189" t="n">
        <v>2423</v>
      </c>
      <c r="AI189" t="n">
        <v>2597</v>
      </c>
    </row>
    <row r="190" spans="1:39">
      <c r="B190" t="n">
        <v>34</v>
      </c>
      <c r="C190" t="n">
        <v>34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0.00319</v>
      </c>
      <c r="Q190" t="n">
        <v>0.00265</v>
      </c>
      <c r="R190" t="n">
        <v>0.00544</v>
      </c>
      <c r="S190" t="n">
        <v>0.00195</v>
      </c>
      <c r="T190" t="n">
        <v>0.00195</v>
      </c>
      <c r="U190" t="n">
        <v>0.00195</v>
      </c>
      <c r="V190" t="n">
        <v>0.00244</v>
      </c>
      <c r="W190" t="n">
        <v>0.00504</v>
      </c>
      <c r="X190" t="n">
        <v>0.00504</v>
      </c>
      <c r="Y190" t="n">
        <v>0.00195</v>
      </c>
      <c r="Z190" t="n">
        <v>0.00195</v>
      </c>
      <c r="AA190" t="n">
        <v>0.00195</v>
      </c>
      <c r="AB190" t="n">
        <v>0.6011460248161765</v>
      </c>
      <c r="AC190" t="n">
        <v>6.964568911466878</v>
      </c>
      <c r="AD190" t="n">
        <v>243.916</v>
      </c>
      <c r="AE190" t="n">
        <v>0.065</v>
      </c>
      <c r="AF190" t="n">
        <v>740</v>
      </c>
      <c r="AG190" t="n">
        <v>1775</v>
      </c>
      <c r="AH190" t="n">
        <v>2236</v>
      </c>
      <c r="AI190" t="n">
        <v>2398</v>
      </c>
    </row>
    <row r="191" spans="1:39">
      <c r="B191" t="n">
        <v>34</v>
      </c>
      <c r="C191" t="n">
        <v>34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0.00319</v>
      </c>
      <c r="Q191" t="n">
        <v>0.00265</v>
      </c>
      <c r="R191" t="n">
        <v>0.00544</v>
      </c>
      <c r="S191" t="n">
        <v>0.00195</v>
      </c>
      <c r="T191" t="n">
        <v>0.00195</v>
      </c>
      <c r="U191" t="n">
        <v>0.00195</v>
      </c>
      <c r="V191" t="n">
        <v>0.00244</v>
      </c>
      <c r="W191" t="n">
        <v>0.00504</v>
      </c>
      <c r="X191" t="n">
        <v>0.00504</v>
      </c>
      <c r="Y191" t="n">
        <v>0.00195</v>
      </c>
      <c r="Z191" t="n">
        <v>0.00195</v>
      </c>
      <c r="AA191" t="n">
        <v>0.00195</v>
      </c>
      <c r="AB191" t="n">
        <v>0.6011460248161765</v>
      </c>
      <c r="AC191" t="n">
        <v>6.964568911466878</v>
      </c>
      <c r="AD191" t="n">
        <v>243.916</v>
      </c>
      <c r="AE191" t="n">
        <v>0.07000000000000001</v>
      </c>
      <c r="AF191" t="n">
        <v>700</v>
      </c>
      <c r="AG191" t="n">
        <v>1658</v>
      </c>
      <c r="AH191" t="n">
        <v>2077</v>
      </c>
      <c r="AI191" t="n">
        <v>2226</v>
      </c>
    </row>
    <row r="192" spans="1:39">
      <c r="B192" t="n">
        <v>34</v>
      </c>
      <c r="C192" t="n">
        <v>34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0.00316</v>
      </c>
      <c r="Q192" t="n">
        <v>0.00263</v>
      </c>
      <c r="R192" t="n">
        <v>0.00538</v>
      </c>
      <c r="S192" t="n">
        <v>0.00195</v>
      </c>
      <c r="T192" t="n">
        <v>0.00195</v>
      </c>
      <c r="U192" t="n">
        <v>0.00195</v>
      </c>
      <c r="V192" t="n">
        <v>0.00244</v>
      </c>
      <c r="W192" t="n">
        <v>0.00498</v>
      </c>
      <c r="X192" t="n">
        <v>0.00498</v>
      </c>
      <c r="Y192" t="n">
        <v>0.00195</v>
      </c>
      <c r="Z192" t="n">
        <v>0.00195</v>
      </c>
      <c r="AA192" t="n">
        <v>0.00195</v>
      </c>
      <c r="AB192" t="n">
        <v>0.6014512005974265</v>
      </c>
      <c r="AC192" t="n">
        <v>7.69963507015987</v>
      </c>
      <c r="AD192" t="n">
        <v>243.916</v>
      </c>
      <c r="AE192" t="n">
        <v>0.03</v>
      </c>
      <c r="AF192" t="n">
        <v>1024</v>
      </c>
      <c r="AG192" t="n">
        <v>2119</v>
      </c>
      <c r="AH192" t="n">
        <v>3742</v>
      </c>
      <c r="AI192" t="n">
        <v>4655</v>
      </c>
    </row>
    <row r="193" spans="1:39">
      <c r="B193" t="n">
        <v>34</v>
      </c>
      <c r="C193" t="n">
        <v>34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0.00316</v>
      </c>
      <c r="Q193" t="n">
        <v>0.00263</v>
      </c>
      <c r="R193" t="n">
        <v>0.00538</v>
      </c>
      <c r="S193" t="n">
        <v>0.00195</v>
      </c>
      <c r="T193" t="n">
        <v>0.00195</v>
      </c>
      <c r="U193" t="n">
        <v>0.00195</v>
      </c>
      <c r="V193" t="n">
        <v>0.00244</v>
      </c>
      <c r="W193" t="n">
        <v>0.00498</v>
      </c>
      <c r="X193" t="n">
        <v>0.00498</v>
      </c>
      <c r="Y193" t="n">
        <v>0.00195</v>
      </c>
      <c r="Z193" t="n">
        <v>0.00195</v>
      </c>
      <c r="AA193" t="n">
        <v>0.00195</v>
      </c>
      <c r="AB193" t="n">
        <v>0.6014512005974265</v>
      </c>
      <c r="AC193" t="n">
        <v>7.69963507015987</v>
      </c>
      <c r="AD193" t="n">
        <v>243.916</v>
      </c>
      <c r="AE193" t="n">
        <v>0.035</v>
      </c>
      <c r="AF193" t="n">
        <v>948</v>
      </c>
      <c r="AG193" t="n">
        <v>1921</v>
      </c>
      <c r="AH193" t="n">
        <v>3258</v>
      </c>
      <c r="AI193" t="n">
        <v>3990</v>
      </c>
    </row>
    <row r="194" spans="1:39">
      <c r="B194" t="n">
        <v>34</v>
      </c>
      <c r="C194" t="n">
        <v>34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0.00316</v>
      </c>
      <c r="Q194" t="n">
        <v>0.00263</v>
      </c>
      <c r="R194" t="n">
        <v>0.00538</v>
      </c>
      <c r="S194" t="n">
        <v>0.00195</v>
      </c>
      <c r="T194" t="n">
        <v>0.00195</v>
      </c>
      <c r="U194" t="n">
        <v>0.00195</v>
      </c>
      <c r="V194" t="n">
        <v>0.00244</v>
      </c>
      <c r="W194" t="n">
        <v>0.00498</v>
      </c>
      <c r="X194" t="n">
        <v>0.00498</v>
      </c>
      <c r="Y194" t="n">
        <v>0.00195</v>
      </c>
      <c r="Z194" t="n">
        <v>0.00195</v>
      </c>
      <c r="AA194" t="n">
        <v>0.00195</v>
      </c>
      <c r="AB194" t="n">
        <v>0.6014512005974265</v>
      </c>
      <c r="AC194" t="n">
        <v>7.69963507015987</v>
      </c>
      <c r="AD194" t="n">
        <v>243.916</v>
      </c>
      <c r="AE194" t="n">
        <v>0.04</v>
      </c>
      <c r="AF194" t="n">
        <v>880</v>
      </c>
      <c r="AG194" t="n">
        <v>1759</v>
      </c>
      <c r="AH194" t="n">
        <v>2888</v>
      </c>
      <c r="AI194" t="n">
        <v>3491</v>
      </c>
    </row>
    <row r="195" spans="1:39">
      <c r="B195" t="n">
        <v>34</v>
      </c>
      <c r="C195" t="n">
        <v>34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0.00316</v>
      </c>
      <c r="Q195" t="n">
        <v>0.00263</v>
      </c>
      <c r="R195" t="n">
        <v>0.00538</v>
      </c>
      <c r="S195" t="n">
        <v>0.00195</v>
      </c>
      <c r="T195" t="n">
        <v>0.00195</v>
      </c>
      <c r="U195" t="n">
        <v>0.00195</v>
      </c>
      <c r="V195" t="n">
        <v>0.00244</v>
      </c>
      <c r="W195" t="n">
        <v>0.00498</v>
      </c>
      <c r="X195" t="n">
        <v>0.00498</v>
      </c>
      <c r="Y195" t="n">
        <v>0.00195</v>
      </c>
      <c r="Z195" t="n">
        <v>0.00195</v>
      </c>
      <c r="AA195" t="n">
        <v>0.00195</v>
      </c>
      <c r="AB195" t="n">
        <v>0.6014512005974265</v>
      </c>
      <c r="AC195" t="n">
        <v>7.69963507015987</v>
      </c>
      <c r="AD195" t="n">
        <v>243.916</v>
      </c>
      <c r="AE195" t="n">
        <v>0.045</v>
      </c>
      <c r="AF195" t="n">
        <v>820</v>
      </c>
      <c r="AG195" t="n">
        <v>1623</v>
      </c>
      <c r="AH195" t="n">
        <v>2595</v>
      </c>
      <c r="AI195" t="n">
        <v>3103</v>
      </c>
    </row>
    <row r="196" spans="1:39">
      <c r="B196" t="n">
        <v>34</v>
      </c>
      <c r="C196" t="n">
        <v>34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0.00316</v>
      </c>
      <c r="Q196" t="n">
        <v>0.00263</v>
      </c>
      <c r="R196" t="n">
        <v>0.00538</v>
      </c>
      <c r="S196" t="n">
        <v>0.00195</v>
      </c>
      <c r="T196" t="n">
        <v>0.00195</v>
      </c>
      <c r="U196" t="n">
        <v>0.00195</v>
      </c>
      <c r="V196" t="n">
        <v>0.00244</v>
      </c>
      <c r="W196" t="n">
        <v>0.00498</v>
      </c>
      <c r="X196" t="n">
        <v>0.00498</v>
      </c>
      <c r="Y196" t="n">
        <v>0.00195</v>
      </c>
      <c r="Z196" t="n">
        <v>0.00195</v>
      </c>
      <c r="AA196" t="n">
        <v>0.00195</v>
      </c>
      <c r="AB196" t="n">
        <v>0.6014512005974265</v>
      </c>
      <c r="AC196" t="n">
        <v>7.69963507015987</v>
      </c>
      <c r="AD196" t="n">
        <v>243.916</v>
      </c>
      <c r="AE196" t="n">
        <v>0.05</v>
      </c>
      <c r="AF196" t="n">
        <v>765</v>
      </c>
      <c r="AG196" t="n">
        <v>1506</v>
      </c>
      <c r="AH196" t="n">
        <v>2358</v>
      </c>
      <c r="AI196" t="n">
        <v>2793</v>
      </c>
    </row>
    <row r="197" spans="1:39">
      <c r="B197" t="n">
        <v>34</v>
      </c>
      <c r="C197" t="n">
        <v>34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0.00316</v>
      </c>
      <c r="Q197" t="n">
        <v>0.00263</v>
      </c>
      <c r="R197" t="n">
        <v>0.00538</v>
      </c>
      <c r="S197" t="n">
        <v>0.00195</v>
      </c>
      <c r="T197" t="n">
        <v>0.00195</v>
      </c>
      <c r="U197" t="n">
        <v>0.00195</v>
      </c>
      <c r="V197" t="n">
        <v>0.00244</v>
      </c>
      <c r="W197" t="n">
        <v>0.00498</v>
      </c>
      <c r="X197" t="n">
        <v>0.00498</v>
      </c>
      <c r="Y197" t="n">
        <v>0.00195</v>
      </c>
      <c r="Z197" t="n">
        <v>0.00195</v>
      </c>
      <c r="AA197" t="n">
        <v>0.00195</v>
      </c>
      <c r="AB197" t="n">
        <v>0.6014512005974265</v>
      </c>
      <c r="AC197" t="n">
        <v>7.69963507015987</v>
      </c>
      <c r="AD197" t="n">
        <v>243.916</v>
      </c>
      <c r="AE197" t="n">
        <v>0.055</v>
      </c>
      <c r="AF197" t="n">
        <v>716</v>
      </c>
      <c r="AG197" t="n">
        <v>1405</v>
      </c>
      <c r="AH197" t="n">
        <v>2160</v>
      </c>
      <c r="AI197" t="n">
        <v>2539</v>
      </c>
    </row>
    <row r="198" spans="1:39">
      <c r="B198" t="n">
        <v>34</v>
      </c>
      <c r="C198" t="n">
        <v>34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0.00316</v>
      </c>
      <c r="Q198" t="n">
        <v>0.00263</v>
      </c>
      <c r="R198" t="n">
        <v>0.00538</v>
      </c>
      <c r="S198" t="n">
        <v>0.00195</v>
      </c>
      <c r="T198" t="n">
        <v>0.00195</v>
      </c>
      <c r="U198" t="n">
        <v>0.00195</v>
      </c>
      <c r="V198" t="n">
        <v>0.00244</v>
      </c>
      <c r="W198" t="n">
        <v>0.00498</v>
      </c>
      <c r="X198" t="n">
        <v>0.00498</v>
      </c>
      <c r="Y198" t="n">
        <v>0.00195</v>
      </c>
      <c r="Z198" t="n">
        <v>0.00195</v>
      </c>
      <c r="AA198" t="n">
        <v>0.00195</v>
      </c>
      <c r="AB198" t="n">
        <v>0.6014512005974265</v>
      </c>
      <c r="AC198" t="n">
        <v>7.69963507015987</v>
      </c>
      <c r="AD198" t="n">
        <v>243.916</v>
      </c>
      <c r="AE198" t="n">
        <v>0.06</v>
      </c>
      <c r="AF198" t="n">
        <v>672</v>
      </c>
      <c r="AG198" t="n">
        <v>1316</v>
      </c>
      <c r="AH198" t="n">
        <v>1994</v>
      </c>
      <c r="AI198" t="n">
        <v>2328</v>
      </c>
    </row>
    <row r="199" spans="1:39">
      <c r="B199" t="n">
        <v>34</v>
      </c>
      <c r="C199" t="n">
        <v>34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0.00316</v>
      </c>
      <c r="Q199" t="n">
        <v>0.00263</v>
      </c>
      <c r="R199" t="n">
        <v>0.00538</v>
      </c>
      <c r="S199" t="n">
        <v>0.00195</v>
      </c>
      <c r="T199" t="n">
        <v>0.00195</v>
      </c>
      <c r="U199" t="n">
        <v>0.00195</v>
      </c>
      <c r="V199" t="n">
        <v>0.00244</v>
      </c>
      <c r="W199" t="n">
        <v>0.00498</v>
      </c>
      <c r="X199" t="n">
        <v>0.00498</v>
      </c>
      <c r="Y199" t="n">
        <v>0.00195</v>
      </c>
      <c r="Z199" t="n">
        <v>0.00195</v>
      </c>
      <c r="AA199" t="n">
        <v>0.00195</v>
      </c>
      <c r="AB199" t="n">
        <v>0.6014512005974265</v>
      </c>
      <c r="AC199" t="n">
        <v>7.69963507015987</v>
      </c>
      <c r="AD199" t="n">
        <v>243.916</v>
      </c>
      <c r="AE199" t="n">
        <v>0.065</v>
      </c>
      <c r="AF199" t="n">
        <v>632</v>
      </c>
      <c r="AG199" t="n">
        <v>1236</v>
      </c>
      <c r="AH199" t="n">
        <v>1851</v>
      </c>
      <c r="AI199" t="n">
        <v>2149</v>
      </c>
    </row>
    <row r="200" spans="1:39">
      <c r="B200" t="n">
        <v>34</v>
      </c>
      <c r="C200" t="n">
        <v>34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0.00316</v>
      </c>
      <c r="Q200" t="n">
        <v>0.00263</v>
      </c>
      <c r="R200" t="n">
        <v>0.00538</v>
      </c>
      <c r="S200" t="n">
        <v>0.00195</v>
      </c>
      <c r="T200" t="n">
        <v>0.00195</v>
      </c>
      <c r="U200" t="n">
        <v>0.00195</v>
      </c>
      <c r="V200" t="n">
        <v>0.00244</v>
      </c>
      <c r="W200" t="n">
        <v>0.00498</v>
      </c>
      <c r="X200" t="n">
        <v>0.00498</v>
      </c>
      <c r="Y200" t="n">
        <v>0.00195</v>
      </c>
      <c r="Z200" t="n">
        <v>0.00195</v>
      </c>
      <c r="AA200" t="n">
        <v>0.00195</v>
      </c>
      <c r="AB200" t="n">
        <v>0.6014512005974265</v>
      </c>
      <c r="AC200" t="n">
        <v>7.69963507015987</v>
      </c>
      <c r="AD200" t="n">
        <v>243.916</v>
      </c>
      <c r="AE200" t="n">
        <v>0.07000000000000001</v>
      </c>
      <c r="AF200" t="n">
        <v>596</v>
      </c>
      <c r="AG200" t="n">
        <v>1166</v>
      </c>
      <c r="AH200" t="n">
        <v>1727</v>
      </c>
      <c r="AI200" t="n">
        <v>1995</v>
      </c>
    </row>
    <row r="201" spans="1:39">
      <c r="B201" t="n">
        <v>34</v>
      </c>
      <c r="C201" t="n">
        <v>34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0.00313</v>
      </c>
      <c r="Q201" t="n">
        <v>0.0026</v>
      </c>
      <c r="R201" t="n">
        <v>0.00532</v>
      </c>
      <c r="S201" t="n">
        <v>0.00195</v>
      </c>
      <c r="T201" t="n">
        <v>0.00195</v>
      </c>
      <c r="U201" t="n">
        <v>0.00195</v>
      </c>
      <c r="V201" t="n">
        <v>0.00244</v>
      </c>
      <c r="W201" t="n">
        <v>0.00492</v>
      </c>
      <c r="X201" t="n">
        <v>0.00492</v>
      </c>
      <c r="Y201" t="n">
        <v>0.00195</v>
      </c>
      <c r="Z201" t="n">
        <v>0.00195</v>
      </c>
      <c r="AA201" t="n">
        <v>0.00195</v>
      </c>
      <c r="AB201" t="n">
        <v>0.6016163545496324</v>
      </c>
      <c r="AC201" t="n">
        <v>7.700692128387067</v>
      </c>
      <c r="AD201" t="n">
        <v>243.916</v>
      </c>
      <c r="AE201" t="n">
        <v>0.03</v>
      </c>
      <c r="AF201" t="n">
        <v>1024</v>
      </c>
      <c r="AG201" t="n">
        <v>2119</v>
      </c>
      <c r="AH201" t="n">
        <v>3742</v>
      </c>
      <c r="AI201" t="n">
        <v>4655</v>
      </c>
    </row>
    <row r="202" spans="1:39">
      <c r="B202" t="n">
        <v>34</v>
      </c>
      <c r="C202" t="n">
        <v>34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0.00313</v>
      </c>
      <c r="Q202" t="n">
        <v>0.0026</v>
      </c>
      <c r="R202" t="n">
        <v>0.00532</v>
      </c>
      <c r="S202" t="n">
        <v>0.00195</v>
      </c>
      <c r="T202" t="n">
        <v>0.00195</v>
      </c>
      <c r="U202" t="n">
        <v>0.00195</v>
      </c>
      <c r="V202" t="n">
        <v>0.00244</v>
      </c>
      <c r="W202" t="n">
        <v>0.00492</v>
      </c>
      <c r="X202" t="n">
        <v>0.00492</v>
      </c>
      <c r="Y202" t="n">
        <v>0.00195</v>
      </c>
      <c r="Z202" t="n">
        <v>0.00195</v>
      </c>
      <c r="AA202" t="n">
        <v>0.00195</v>
      </c>
      <c r="AB202" t="n">
        <v>0.6016163545496324</v>
      </c>
      <c r="AC202" t="n">
        <v>7.700692128387067</v>
      </c>
      <c r="AD202" t="n">
        <v>243.916</v>
      </c>
      <c r="AE202" t="n">
        <v>0.035</v>
      </c>
      <c r="AF202" t="n">
        <v>948</v>
      </c>
      <c r="AG202" t="n">
        <v>1921</v>
      </c>
      <c r="AH202" t="n">
        <v>3258</v>
      </c>
      <c r="AI202" t="n">
        <v>3990</v>
      </c>
    </row>
    <row r="203" spans="1:39">
      <c r="B203" t="n">
        <v>34</v>
      </c>
      <c r="C203" t="n">
        <v>34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0.00313</v>
      </c>
      <c r="Q203" t="n">
        <v>0.0026</v>
      </c>
      <c r="R203" t="n">
        <v>0.00532</v>
      </c>
      <c r="S203" t="n">
        <v>0.00195</v>
      </c>
      <c r="T203" t="n">
        <v>0.00195</v>
      </c>
      <c r="U203" t="n">
        <v>0.00195</v>
      </c>
      <c r="V203" t="n">
        <v>0.00244</v>
      </c>
      <c r="W203" t="n">
        <v>0.00492</v>
      </c>
      <c r="X203" t="n">
        <v>0.00492</v>
      </c>
      <c r="Y203" t="n">
        <v>0.00195</v>
      </c>
      <c r="Z203" t="n">
        <v>0.00195</v>
      </c>
      <c r="AA203" t="n">
        <v>0.00195</v>
      </c>
      <c r="AB203" t="n">
        <v>0.6016163545496324</v>
      </c>
      <c r="AC203" t="n">
        <v>7.700692128387067</v>
      </c>
      <c r="AD203" t="n">
        <v>243.916</v>
      </c>
      <c r="AE203" t="n">
        <v>0.04</v>
      </c>
      <c r="AF203" t="n">
        <v>880</v>
      </c>
      <c r="AG203" t="n">
        <v>1759</v>
      </c>
      <c r="AH203" t="n">
        <v>2888</v>
      </c>
      <c r="AI203" t="n">
        <v>3491</v>
      </c>
    </row>
    <row r="204" spans="1:39">
      <c r="B204" t="n">
        <v>34</v>
      </c>
      <c r="C204" t="n">
        <v>34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0.00313</v>
      </c>
      <c r="Q204" t="n">
        <v>0.0026</v>
      </c>
      <c r="R204" t="n">
        <v>0.00532</v>
      </c>
      <c r="S204" t="n">
        <v>0.00195</v>
      </c>
      <c r="T204" t="n">
        <v>0.00195</v>
      </c>
      <c r="U204" t="n">
        <v>0.00195</v>
      </c>
      <c r="V204" t="n">
        <v>0.00244</v>
      </c>
      <c r="W204" t="n">
        <v>0.00492</v>
      </c>
      <c r="X204" t="n">
        <v>0.00492</v>
      </c>
      <c r="Y204" t="n">
        <v>0.00195</v>
      </c>
      <c r="Z204" t="n">
        <v>0.00195</v>
      </c>
      <c r="AA204" t="n">
        <v>0.00195</v>
      </c>
      <c r="AB204" t="n">
        <v>0.6016163545496324</v>
      </c>
      <c r="AC204" t="n">
        <v>7.700692128387067</v>
      </c>
      <c r="AD204" t="n">
        <v>243.916</v>
      </c>
      <c r="AE204" t="n">
        <v>0.045</v>
      </c>
      <c r="AF204" t="n">
        <v>820</v>
      </c>
      <c r="AG204" t="n">
        <v>1623</v>
      </c>
      <c r="AH204" t="n">
        <v>2595</v>
      </c>
      <c r="AI204" t="n">
        <v>3103</v>
      </c>
    </row>
    <row r="205" spans="1:39">
      <c r="B205" t="n">
        <v>34</v>
      </c>
      <c r="C205" t="n">
        <v>34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0.00313</v>
      </c>
      <c r="Q205" t="n">
        <v>0.0026</v>
      </c>
      <c r="R205" t="n">
        <v>0.00532</v>
      </c>
      <c r="S205" t="n">
        <v>0.00195</v>
      </c>
      <c r="T205" t="n">
        <v>0.00195</v>
      </c>
      <c r="U205" t="n">
        <v>0.00195</v>
      </c>
      <c r="V205" t="n">
        <v>0.00244</v>
      </c>
      <c r="W205" t="n">
        <v>0.00492</v>
      </c>
      <c r="X205" t="n">
        <v>0.00492</v>
      </c>
      <c r="Y205" t="n">
        <v>0.00195</v>
      </c>
      <c r="Z205" t="n">
        <v>0.00195</v>
      </c>
      <c r="AA205" t="n">
        <v>0.00195</v>
      </c>
      <c r="AB205" t="n">
        <v>0.6016163545496324</v>
      </c>
      <c r="AC205" t="n">
        <v>7.700692128387067</v>
      </c>
      <c r="AD205" t="n">
        <v>243.916</v>
      </c>
      <c r="AE205" t="n">
        <v>0.05</v>
      </c>
      <c r="AF205" t="n">
        <v>765</v>
      </c>
      <c r="AG205" t="n">
        <v>1506</v>
      </c>
      <c r="AH205" t="n">
        <v>2358</v>
      </c>
      <c r="AI205" t="n">
        <v>2793</v>
      </c>
    </row>
    <row r="206" spans="1:39">
      <c r="B206" t="n">
        <v>34</v>
      </c>
      <c r="C206" t="n">
        <v>34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0.00313</v>
      </c>
      <c r="Q206" t="n">
        <v>0.0026</v>
      </c>
      <c r="R206" t="n">
        <v>0.00532</v>
      </c>
      <c r="S206" t="n">
        <v>0.00195</v>
      </c>
      <c r="T206" t="n">
        <v>0.00195</v>
      </c>
      <c r="U206" t="n">
        <v>0.00195</v>
      </c>
      <c r="V206" t="n">
        <v>0.00244</v>
      </c>
      <c r="W206" t="n">
        <v>0.00492</v>
      </c>
      <c r="X206" t="n">
        <v>0.00492</v>
      </c>
      <c r="Y206" t="n">
        <v>0.00195</v>
      </c>
      <c r="Z206" t="n">
        <v>0.00195</v>
      </c>
      <c r="AA206" t="n">
        <v>0.00195</v>
      </c>
      <c r="AB206" t="n">
        <v>0.6016163545496324</v>
      </c>
      <c r="AC206" t="n">
        <v>7.700692128387067</v>
      </c>
      <c r="AD206" t="n">
        <v>243.916</v>
      </c>
      <c r="AE206" t="n">
        <v>0.055</v>
      </c>
      <c r="AF206" t="n">
        <v>716</v>
      </c>
      <c r="AG206" t="n">
        <v>1405</v>
      </c>
      <c r="AH206" t="n">
        <v>2160</v>
      </c>
      <c r="AI206" t="n">
        <v>2539</v>
      </c>
    </row>
    <row r="207" spans="1:39">
      <c r="B207" t="n">
        <v>34</v>
      </c>
      <c r="C207" t="n">
        <v>34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0.00313</v>
      </c>
      <c r="Q207" t="n">
        <v>0.0026</v>
      </c>
      <c r="R207" t="n">
        <v>0.00532</v>
      </c>
      <c r="S207" t="n">
        <v>0.00195</v>
      </c>
      <c r="T207" t="n">
        <v>0.00195</v>
      </c>
      <c r="U207" t="n">
        <v>0.00195</v>
      </c>
      <c r="V207" t="n">
        <v>0.00244</v>
      </c>
      <c r="W207" t="n">
        <v>0.00492</v>
      </c>
      <c r="X207" t="n">
        <v>0.00492</v>
      </c>
      <c r="Y207" t="n">
        <v>0.00195</v>
      </c>
      <c r="Z207" t="n">
        <v>0.00195</v>
      </c>
      <c r="AA207" t="n">
        <v>0.00195</v>
      </c>
      <c r="AB207" t="n">
        <v>0.6016163545496324</v>
      </c>
      <c r="AC207" t="n">
        <v>7.700692128387067</v>
      </c>
      <c r="AD207" t="n">
        <v>243.916</v>
      </c>
      <c r="AE207" t="n">
        <v>0.06</v>
      </c>
      <c r="AF207" t="n">
        <v>672</v>
      </c>
      <c r="AG207" t="n">
        <v>1316</v>
      </c>
      <c r="AH207" t="n">
        <v>1994</v>
      </c>
      <c r="AI207" t="n">
        <v>2328</v>
      </c>
    </row>
    <row r="208" spans="1:39">
      <c r="B208" t="n">
        <v>34</v>
      </c>
      <c r="C208" t="n">
        <v>34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0.00313</v>
      </c>
      <c r="Q208" t="n">
        <v>0.0026</v>
      </c>
      <c r="R208" t="n">
        <v>0.00532</v>
      </c>
      <c r="S208" t="n">
        <v>0.00195</v>
      </c>
      <c r="T208" t="n">
        <v>0.00195</v>
      </c>
      <c r="U208" t="n">
        <v>0.00195</v>
      </c>
      <c r="V208" t="n">
        <v>0.00244</v>
      </c>
      <c r="W208" t="n">
        <v>0.00492</v>
      </c>
      <c r="X208" t="n">
        <v>0.00492</v>
      </c>
      <c r="Y208" t="n">
        <v>0.00195</v>
      </c>
      <c r="Z208" t="n">
        <v>0.00195</v>
      </c>
      <c r="AA208" t="n">
        <v>0.00195</v>
      </c>
      <c r="AB208" t="n">
        <v>0.6016163545496324</v>
      </c>
      <c r="AC208" t="n">
        <v>7.700692128387067</v>
      </c>
      <c r="AD208" t="n">
        <v>243.916</v>
      </c>
      <c r="AE208" t="n">
        <v>0.065</v>
      </c>
      <c r="AF208" t="n">
        <v>632</v>
      </c>
      <c r="AG208" t="n">
        <v>1236</v>
      </c>
      <c r="AH208" t="n">
        <v>1851</v>
      </c>
      <c r="AI208" t="n">
        <v>2149</v>
      </c>
    </row>
    <row r="209" spans="1:39">
      <c r="B209" t="n">
        <v>34</v>
      </c>
      <c r="C209" t="n">
        <v>34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0.00313</v>
      </c>
      <c r="Q209" t="n">
        <v>0.0026</v>
      </c>
      <c r="R209" t="n">
        <v>0.00532</v>
      </c>
      <c r="S209" t="n">
        <v>0.00195</v>
      </c>
      <c r="T209" t="n">
        <v>0.00195</v>
      </c>
      <c r="U209" t="n">
        <v>0.00195</v>
      </c>
      <c r="V209" t="n">
        <v>0.00244</v>
      </c>
      <c r="W209" t="n">
        <v>0.00492</v>
      </c>
      <c r="X209" t="n">
        <v>0.00492</v>
      </c>
      <c r="Y209" t="n">
        <v>0.00195</v>
      </c>
      <c r="Z209" t="n">
        <v>0.00195</v>
      </c>
      <c r="AA209" t="n">
        <v>0.00195</v>
      </c>
      <c r="AB209" t="n">
        <v>0.6016163545496324</v>
      </c>
      <c r="AC209" t="n">
        <v>7.700692128387067</v>
      </c>
      <c r="AD209" t="n">
        <v>243.916</v>
      </c>
      <c r="AE209" t="n">
        <v>0.07000000000000001</v>
      </c>
      <c r="AF209" t="n">
        <v>596</v>
      </c>
      <c r="AG209" t="n">
        <v>1166</v>
      </c>
      <c r="AH209" t="n">
        <v>1727</v>
      </c>
      <c r="AI209" t="n">
        <v>1995</v>
      </c>
    </row>
    <row r="210" spans="1:39">
      <c r="B210" t="n">
        <v>34</v>
      </c>
      <c r="C210" t="n">
        <v>34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0.00309</v>
      </c>
      <c r="Q210" t="n">
        <v>0.00256</v>
      </c>
      <c r="R210" t="n">
        <v>0.00526</v>
      </c>
      <c r="S210" t="n">
        <v>0.00195</v>
      </c>
      <c r="T210" t="n">
        <v>0.00195</v>
      </c>
      <c r="U210" t="n">
        <v>0.00195</v>
      </c>
      <c r="V210" t="n">
        <v>0.00244</v>
      </c>
      <c r="W210" t="n">
        <v>0.00487</v>
      </c>
      <c r="X210" t="n">
        <v>0.00487</v>
      </c>
      <c r="Y210" t="n">
        <v>0.00195</v>
      </c>
      <c r="Z210" t="n">
        <v>0.00195</v>
      </c>
      <c r="AA210" t="n">
        <v>0.00195</v>
      </c>
      <c r="AB210" t="n">
        <v>0.6017107795266544</v>
      </c>
      <c r="AC210" t="n">
        <v>7.701296424748496</v>
      </c>
      <c r="AD210" t="n">
        <v>243.916</v>
      </c>
      <c r="AE210" t="n">
        <v>0.03</v>
      </c>
      <c r="AF210" t="n">
        <v>1024</v>
      </c>
      <c r="AG210" t="n">
        <v>2119</v>
      </c>
      <c r="AH210" t="n">
        <v>3742</v>
      </c>
      <c r="AI210" t="n">
        <v>4655</v>
      </c>
    </row>
    <row r="211" spans="1:39">
      <c r="B211" t="n">
        <v>34</v>
      </c>
      <c r="C211" t="n">
        <v>34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0.00309</v>
      </c>
      <c r="Q211" t="n">
        <v>0.00256</v>
      </c>
      <c r="R211" t="n">
        <v>0.00526</v>
      </c>
      <c r="S211" t="n">
        <v>0.00195</v>
      </c>
      <c r="T211" t="n">
        <v>0.00195</v>
      </c>
      <c r="U211" t="n">
        <v>0.00195</v>
      </c>
      <c r="V211" t="n">
        <v>0.00244</v>
      </c>
      <c r="W211" t="n">
        <v>0.00487</v>
      </c>
      <c r="X211" t="n">
        <v>0.00487</v>
      </c>
      <c r="Y211" t="n">
        <v>0.00195</v>
      </c>
      <c r="Z211" t="n">
        <v>0.00195</v>
      </c>
      <c r="AA211" t="n">
        <v>0.00195</v>
      </c>
      <c r="AB211" t="n">
        <v>0.6017107795266544</v>
      </c>
      <c r="AC211" t="n">
        <v>7.701296424748496</v>
      </c>
      <c r="AD211" t="n">
        <v>243.916</v>
      </c>
      <c r="AE211" t="n">
        <v>0.035</v>
      </c>
      <c r="AF211" t="n">
        <v>948</v>
      </c>
      <c r="AG211" t="n">
        <v>1921</v>
      </c>
      <c r="AH211" t="n">
        <v>3258</v>
      </c>
      <c r="AI211" t="n">
        <v>3990</v>
      </c>
    </row>
    <row r="212" spans="1:39">
      <c r="B212" t="n">
        <v>34</v>
      </c>
      <c r="C212" t="n">
        <v>34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0.00309</v>
      </c>
      <c r="Q212" t="n">
        <v>0.00256</v>
      </c>
      <c r="R212" t="n">
        <v>0.00526</v>
      </c>
      <c r="S212" t="n">
        <v>0.00195</v>
      </c>
      <c r="T212" t="n">
        <v>0.00195</v>
      </c>
      <c r="U212" t="n">
        <v>0.00195</v>
      </c>
      <c r="V212" t="n">
        <v>0.00244</v>
      </c>
      <c r="W212" t="n">
        <v>0.00487</v>
      </c>
      <c r="X212" t="n">
        <v>0.00487</v>
      </c>
      <c r="Y212" t="n">
        <v>0.00195</v>
      </c>
      <c r="Z212" t="n">
        <v>0.00195</v>
      </c>
      <c r="AA212" t="n">
        <v>0.00195</v>
      </c>
      <c r="AB212" t="n">
        <v>0.6017107795266544</v>
      </c>
      <c r="AC212" t="n">
        <v>7.701296424748496</v>
      </c>
      <c r="AD212" t="n">
        <v>243.916</v>
      </c>
      <c r="AE212" t="n">
        <v>0.04</v>
      </c>
      <c r="AF212" t="n">
        <v>880</v>
      </c>
      <c r="AG212" t="n">
        <v>1759</v>
      </c>
      <c r="AH212" t="n">
        <v>2888</v>
      </c>
      <c r="AI212" t="n">
        <v>3491</v>
      </c>
    </row>
    <row r="213" spans="1:39">
      <c r="B213" t="n">
        <v>34</v>
      </c>
      <c r="C213" t="n">
        <v>34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0.00309</v>
      </c>
      <c r="Q213" t="n">
        <v>0.00256</v>
      </c>
      <c r="R213" t="n">
        <v>0.00526</v>
      </c>
      <c r="S213" t="n">
        <v>0.00195</v>
      </c>
      <c r="T213" t="n">
        <v>0.00195</v>
      </c>
      <c r="U213" t="n">
        <v>0.00195</v>
      </c>
      <c r="V213" t="n">
        <v>0.00244</v>
      </c>
      <c r="W213" t="n">
        <v>0.00487</v>
      </c>
      <c r="X213" t="n">
        <v>0.00487</v>
      </c>
      <c r="Y213" t="n">
        <v>0.00195</v>
      </c>
      <c r="Z213" t="n">
        <v>0.00195</v>
      </c>
      <c r="AA213" t="n">
        <v>0.00195</v>
      </c>
      <c r="AB213" t="n">
        <v>0.6017107795266544</v>
      </c>
      <c r="AC213" t="n">
        <v>7.701296424748496</v>
      </c>
      <c r="AD213" t="n">
        <v>243.916</v>
      </c>
      <c r="AE213" t="n">
        <v>0.045</v>
      </c>
      <c r="AF213" t="n">
        <v>820</v>
      </c>
      <c r="AG213" t="n">
        <v>1623</v>
      </c>
      <c r="AH213" t="n">
        <v>2595</v>
      </c>
      <c r="AI213" t="n">
        <v>3103</v>
      </c>
    </row>
    <row r="214" spans="1:39">
      <c r="B214" t="n">
        <v>34</v>
      </c>
      <c r="C214" t="n">
        <v>34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0.00309</v>
      </c>
      <c r="Q214" t="n">
        <v>0.00256</v>
      </c>
      <c r="R214" t="n">
        <v>0.00526</v>
      </c>
      <c r="S214" t="n">
        <v>0.00195</v>
      </c>
      <c r="T214" t="n">
        <v>0.00195</v>
      </c>
      <c r="U214" t="n">
        <v>0.00195</v>
      </c>
      <c r="V214" t="n">
        <v>0.00244</v>
      </c>
      <c r="W214" t="n">
        <v>0.00487</v>
      </c>
      <c r="X214" t="n">
        <v>0.00487</v>
      </c>
      <c r="Y214" t="n">
        <v>0.00195</v>
      </c>
      <c r="Z214" t="n">
        <v>0.00195</v>
      </c>
      <c r="AA214" t="n">
        <v>0.00195</v>
      </c>
      <c r="AB214" t="n">
        <v>0.6017107795266544</v>
      </c>
      <c r="AC214" t="n">
        <v>7.701296424748496</v>
      </c>
      <c r="AD214" t="n">
        <v>243.916</v>
      </c>
      <c r="AE214" t="n">
        <v>0.05</v>
      </c>
      <c r="AF214" t="n">
        <v>765</v>
      </c>
      <c r="AG214" t="n">
        <v>1506</v>
      </c>
      <c r="AH214" t="n">
        <v>2358</v>
      </c>
      <c r="AI214" t="n">
        <v>2793</v>
      </c>
    </row>
    <row r="215" spans="1:39">
      <c r="B215" t="n">
        <v>34</v>
      </c>
      <c r="C215" t="n">
        <v>34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0.00309</v>
      </c>
      <c r="Q215" t="n">
        <v>0.00256</v>
      </c>
      <c r="R215" t="n">
        <v>0.00526</v>
      </c>
      <c r="S215" t="n">
        <v>0.00195</v>
      </c>
      <c r="T215" t="n">
        <v>0.00195</v>
      </c>
      <c r="U215" t="n">
        <v>0.00195</v>
      </c>
      <c r="V215" t="n">
        <v>0.00244</v>
      </c>
      <c r="W215" t="n">
        <v>0.00487</v>
      </c>
      <c r="X215" t="n">
        <v>0.00487</v>
      </c>
      <c r="Y215" t="n">
        <v>0.00195</v>
      </c>
      <c r="Z215" t="n">
        <v>0.00195</v>
      </c>
      <c r="AA215" t="n">
        <v>0.00195</v>
      </c>
      <c r="AB215" t="n">
        <v>0.6017107795266544</v>
      </c>
      <c r="AC215" t="n">
        <v>7.701296424748496</v>
      </c>
      <c r="AD215" t="n">
        <v>243.916</v>
      </c>
      <c r="AE215" t="n">
        <v>0.055</v>
      </c>
      <c r="AF215" t="n">
        <v>716</v>
      </c>
      <c r="AG215" t="n">
        <v>1405</v>
      </c>
      <c r="AH215" t="n">
        <v>2160</v>
      </c>
      <c r="AI215" t="n">
        <v>2539</v>
      </c>
    </row>
    <row r="216" spans="1:39">
      <c r="B216" t="n">
        <v>34</v>
      </c>
      <c r="C216" t="n">
        <v>34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0.00309</v>
      </c>
      <c r="Q216" t="n">
        <v>0.00256</v>
      </c>
      <c r="R216" t="n">
        <v>0.00526</v>
      </c>
      <c r="S216" t="n">
        <v>0.00195</v>
      </c>
      <c r="T216" t="n">
        <v>0.00195</v>
      </c>
      <c r="U216" t="n">
        <v>0.00195</v>
      </c>
      <c r="V216" t="n">
        <v>0.00244</v>
      </c>
      <c r="W216" t="n">
        <v>0.00487</v>
      </c>
      <c r="X216" t="n">
        <v>0.00487</v>
      </c>
      <c r="Y216" t="n">
        <v>0.00195</v>
      </c>
      <c r="Z216" t="n">
        <v>0.00195</v>
      </c>
      <c r="AA216" t="n">
        <v>0.00195</v>
      </c>
      <c r="AB216" t="n">
        <v>0.6017107795266544</v>
      </c>
      <c r="AC216" t="n">
        <v>7.701296424748496</v>
      </c>
      <c r="AD216" t="n">
        <v>243.916</v>
      </c>
      <c r="AE216" t="n">
        <v>0.06</v>
      </c>
      <c r="AF216" t="n">
        <v>672</v>
      </c>
      <c r="AG216" t="n">
        <v>1316</v>
      </c>
      <c r="AH216" t="n">
        <v>1994</v>
      </c>
      <c r="AI216" t="n">
        <v>2328</v>
      </c>
    </row>
    <row r="217" spans="1:39">
      <c r="B217" t="n">
        <v>34</v>
      </c>
      <c r="C217" t="n">
        <v>34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0.00309</v>
      </c>
      <c r="Q217" t="n">
        <v>0.00256</v>
      </c>
      <c r="R217" t="n">
        <v>0.00526</v>
      </c>
      <c r="S217" t="n">
        <v>0.00195</v>
      </c>
      <c r="T217" t="n">
        <v>0.00195</v>
      </c>
      <c r="U217" t="n">
        <v>0.00195</v>
      </c>
      <c r="V217" t="n">
        <v>0.00244</v>
      </c>
      <c r="W217" t="n">
        <v>0.00487</v>
      </c>
      <c r="X217" t="n">
        <v>0.00487</v>
      </c>
      <c r="Y217" t="n">
        <v>0.00195</v>
      </c>
      <c r="Z217" t="n">
        <v>0.00195</v>
      </c>
      <c r="AA217" t="n">
        <v>0.00195</v>
      </c>
      <c r="AB217" t="n">
        <v>0.6017107795266544</v>
      </c>
      <c r="AC217" t="n">
        <v>7.701296424748496</v>
      </c>
      <c r="AD217" t="n">
        <v>243.916</v>
      </c>
      <c r="AE217" t="n">
        <v>0.065</v>
      </c>
      <c r="AF217" t="n">
        <v>632</v>
      </c>
      <c r="AG217" t="n">
        <v>1236</v>
      </c>
      <c r="AH217" t="n">
        <v>1851</v>
      </c>
      <c r="AI217" t="n">
        <v>2149</v>
      </c>
    </row>
    <row r="218" spans="1:39">
      <c r="B218" t="n">
        <v>34</v>
      </c>
      <c r="C218" t="n">
        <v>34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0.00309</v>
      </c>
      <c r="Q218" t="n">
        <v>0.00256</v>
      </c>
      <c r="R218" t="n">
        <v>0.00526</v>
      </c>
      <c r="S218" t="n">
        <v>0.00195</v>
      </c>
      <c r="T218" t="n">
        <v>0.00195</v>
      </c>
      <c r="U218" t="n">
        <v>0.00195</v>
      </c>
      <c r="V218" t="n">
        <v>0.00244</v>
      </c>
      <c r="W218" t="n">
        <v>0.00487</v>
      </c>
      <c r="X218" t="n">
        <v>0.00487</v>
      </c>
      <c r="Y218" t="n">
        <v>0.00195</v>
      </c>
      <c r="Z218" t="n">
        <v>0.00195</v>
      </c>
      <c r="AA218" t="n">
        <v>0.00195</v>
      </c>
      <c r="AB218" t="n">
        <v>0.6017107795266544</v>
      </c>
      <c r="AC218" t="n">
        <v>7.701296424748496</v>
      </c>
      <c r="AD218" t="n">
        <v>243.916</v>
      </c>
      <c r="AE218" t="n">
        <v>0.07000000000000001</v>
      </c>
      <c r="AF218" t="n">
        <v>596</v>
      </c>
      <c r="AG218" t="n">
        <v>1166</v>
      </c>
      <c r="AH218" t="n">
        <v>1727</v>
      </c>
      <c r="AI218" t="n">
        <v>1995</v>
      </c>
    </row>
    <row r="219" spans="1:39">
      <c r="B219" t="n">
        <v>34</v>
      </c>
      <c r="C219" t="n">
        <v>34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0.00306</v>
      </c>
      <c r="Q219" t="n">
        <v>0.00254</v>
      </c>
      <c r="R219" t="n">
        <v>0.0052</v>
      </c>
      <c r="S219" t="n">
        <v>0.00195</v>
      </c>
      <c r="T219" t="n">
        <v>0.00195</v>
      </c>
      <c r="U219" t="n">
        <v>0.00195</v>
      </c>
      <c r="V219" t="n">
        <v>0.00244</v>
      </c>
      <c r="W219" t="n">
        <v>0.00482</v>
      </c>
      <c r="X219" t="n">
        <v>0.00482</v>
      </c>
      <c r="Y219" t="n">
        <v>0.00195</v>
      </c>
      <c r="Z219" t="n">
        <v>0.00195</v>
      </c>
      <c r="AA219" t="n">
        <v>0.00195</v>
      </c>
      <c r="AB219" t="n">
        <v>0.6021405388327206</v>
      </c>
      <c r="AC219" t="n">
        <v>7.704046178583079</v>
      </c>
      <c r="AD219" t="n">
        <v>243.916</v>
      </c>
      <c r="AE219" t="n">
        <v>0.03</v>
      </c>
      <c r="AF219" t="n">
        <v>1024</v>
      </c>
      <c r="AG219" t="n">
        <v>2119</v>
      </c>
      <c r="AH219" t="n">
        <v>3742</v>
      </c>
      <c r="AI219" t="n">
        <v>4655</v>
      </c>
    </row>
    <row r="220" spans="1:39">
      <c r="B220" t="n">
        <v>34</v>
      </c>
      <c r="C220" t="n">
        <v>34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0.00306</v>
      </c>
      <c r="Q220" t="n">
        <v>0.00254</v>
      </c>
      <c r="R220" t="n">
        <v>0.0052</v>
      </c>
      <c r="S220" t="n">
        <v>0.00195</v>
      </c>
      <c r="T220" t="n">
        <v>0.00195</v>
      </c>
      <c r="U220" t="n">
        <v>0.00195</v>
      </c>
      <c r="V220" t="n">
        <v>0.00244</v>
      </c>
      <c r="W220" t="n">
        <v>0.00482</v>
      </c>
      <c r="X220" t="n">
        <v>0.00482</v>
      </c>
      <c r="Y220" t="n">
        <v>0.00195</v>
      </c>
      <c r="Z220" t="n">
        <v>0.00195</v>
      </c>
      <c r="AA220" t="n">
        <v>0.00195</v>
      </c>
      <c r="AB220" t="n">
        <v>0.6021405388327206</v>
      </c>
      <c r="AC220" t="n">
        <v>7.704046178583079</v>
      </c>
      <c r="AD220" t="n">
        <v>243.916</v>
      </c>
      <c r="AE220" t="n">
        <v>0.035</v>
      </c>
      <c r="AF220" t="n">
        <v>948</v>
      </c>
      <c r="AG220" t="n">
        <v>1921</v>
      </c>
      <c r="AH220" t="n">
        <v>3258</v>
      </c>
      <c r="AI220" t="n">
        <v>3990</v>
      </c>
    </row>
    <row r="221" spans="1:39">
      <c r="B221" t="n">
        <v>34</v>
      </c>
      <c r="C221" t="n">
        <v>34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0.00306</v>
      </c>
      <c r="Q221" t="n">
        <v>0.00254</v>
      </c>
      <c r="R221" t="n">
        <v>0.0052</v>
      </c>
      <c r="S221" t="n">
        <v>0.00195</v>
      </c>
      <c r="T221" t="n">
        <v>0.00195</v>
      </c>
      <c r="U221" t="n">
        <v>0.00195</v>
      </c>
      <c r="V221" t="n">
        <v>0.00244</v>
      </c>
      <c r="W221" t="n">
        <v>0.00482</v>
      </c>
      <c r="X221" t="n">
        <v>0.00482</v>
      </c>
      <c r="Y221" t="n">
        <v>0.00195</v>
      </c>
      <c r="Z221" t="n">
        <v>0.00195</v>
      </c>
      <c r="AA221" t="n">
        <v>0.00195</v>
      </c>
      <c r="AB221" t="n">
        <v>0.6021405388327206</v>
      </c>
      <c r="AC221" t="n">
        <v>7.704046178583079</v>
      </c>
      <c r="AD221" t="n">
        <v>243.916</v>
      </c>
      <c r="AE221" t="n">
        <v>0.04</v>
      </c>
      <c r="AF221" t="n">
        <v>880</v>
      </c>
      <c r="AG221" t="n">
        <v>1759</v>
      </c>
      <c r="AH221" t="n">
        <v>2888</v>
      </c>
      <c r="AI221" t="n">
        <v>3491</v>
      </c>
    </row>
    <row r="222" spans="1:39">
      <c r="B222" t="n">
        <v>34</v>
      </c>
      <c r="C222" t="n">
        <v>34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0.00306</v>
      </c>
      <c r="Q222" t="n">
        <v>0.00254</v>
      </c>
      <c r="R222" t="n">
        <v>0.0052</v>
      </c>
      <c r="S222" t="n">
        <v>0.00195</v>
      </c>
      <c r="T222" t="n">
        <v>0.00195</v>
      </c>
      <c r="U222" t="n">
        <v>0.00195</v>
      </c>
      <c r="V222" t="n">
        <v>0.00244</v>
      </c>
      <c r="W222" t="n">
        <v>0.00482</v>
      </c>
      <c r="X222" t="n">
        <v>0.00482</v>
      </c>
      <c r="Y222" t="n">
        <v>0.00195</v>
      </c>
      <c r="Z222" t="n">
        <v>0.00195</v>
      </c>
      <c r="AA222" t="n">
        <v>0.00195</v>
      </c>
      <c r="AB222" t="n">
        <v>0.6021405388327206</v>
      </c>
      <c r="AC222" t="n">
        <v>7.704046178583079</v>
      </c>
      <c r="AD222" t="n">
        <v>243.916</v>
      </c>
      <c r="AE222" t="n">
        <v>0.045</v>
      </c>
      <c r="AF222" t="n">
        <v>820</v>
      </c>
      <c r="AG222" t="n">
        <v>1623</v>
      </c>
      <c r="AH222" t="n">
        <v>2595</v>
      </c>
      <c r="AI222" t="n">
        <v>3103</v>
      </c>
    </row>
    <row r="223" spans="1:39">
      <c r="B223" t="n">
        <v>34</v>
      </c>
      <c r="C223" t="n">
        <v>34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0.00306</v>
      </c>
      <c r="Q223" t="n">
        <v>0.00254</v>
      </c>
      <c r="R223" t="n">
        <v>0.0052</v>
      </c>
      <c r="S223" t="n">
        <v>0.00195</v>
      </c>
      <c r="T223" t="n">
        <v>0.00195</v>
      </c>
      <c r="U223" t="n">
        <v>0.00195</v>
      </c>
      <c r="V223" t="n">
        <v>0.00244</v>
      </c>
      <c r="W223" t="n">
        <v>0.00482</v>
      </c>
      <c r="X223" t="n">
        <v>0.00482</v>
      </c>
      <c r="Y223" t="n">
        <v>0.00195</v>
      </c>
      <c r="Z223" t="n">
        <v>0.00195</v>
      </c>
      <c r="AA223" t="n">
        <v>0.00195</v>
      </c>
      <c r="AB223" t="n">
        <v>0.6021405388327206</v>
      </c>
      <c r="AC223" t="n">
        <v>7.704046178583079</v>
      </c>
      <c r="AD223" t="n">
        <v>243.916</v>
      </c>
      <c r="AE223" t="n">
        <v>0.05</v>
      </c>
      <c r="AF223" t="n">
        <v>765</v>
      </c>
      <c r="AG223" t="n">
        <v>1506</v>
      </c>
      <c r="AH223" t="n">
        <v>2358</v>
      </c>
      <c r="AI223" t="n">
        <v>2793</v>
      </c>
    </row>
    <row r="224" spans="1:39">
      <c r="B224" t="n">
        <v>34</v>
      </c>
      <c r="C224" t="n">
        <v>34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0.00306</v>
      </c>
      <c r="Q224" t="n">
        <v>0.00254</v>
      </c>
      <c r="R224" t="n">
        <v>0.0052</v>
      </c>
      <c r="S224" t="n">
        <v>0.00195</v>
      </c>
      <c r="T224" t="n">
        <v>0.00195</v>
      </c>
      <c r="U224" t="n">
        <v>0.00195</v>
      </c>
      <c r="V224" t="n">
        <v>0.00244</v>
      </c>
      <c r="W224" t="n">
        <v>0.00482</v>
      </c>
      <c r="X224" t="n">
        <v>0.00482</v>
      </c>
      <c r="Y224" t="n">
        <v>0.00195</v>
      </c>
      <c r="Z224" t="n">
        <v>0.00195</v>
      </c>
      <c r="AA224" t="n">
        <v>0.00195</v>
      </c>
      <c r="AB224" t="n">
        <v>0.6021405388327206</v>
      </c>
      <c r="AC224" t="n">
        <v>7.704046178583079</v>
      </c>
      <c r="AD224" t="n">
        <v>243.916</v>
      </c>
      <c r="AE224" t="n">
        <v>0.055</v>
      </c>
      <c r="AF224" t="n">
        <v>716</v>
      </c>
      <c r="AG224" t="n">
        <v>1405</v>
      </c>
      <c r="AH224" t="n">
        <v>2160</v>
      </c>
      <c r="AI224" t="n">
        <v>2539</v>
      </c>
    </row>
    <row r="225" spans="1:39">
      <c r="B225" t="n">
        <v>34</v>
      </c>
      <c r="C225" t="n">
        <v>34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0.00306</v>
      </c>
      <c r="Q225" t="n">
        <v>0.00254</v>
      </c>
      <c r="R225" t="n">
        <v>0.0052</v>
      </c>
      <c r="S225" t="n">
        <v>0.00195</v>
      </c>
      <c r="T225" t="n">
        <v>0.00195</v>
      </c>
      <c r="U225" t="n">
        <v>0.00195</v>
      </c>
      <c r="V225" t="n">
        <v>0.00244</v>
      </c>
      <c r="W225" t="n">
        <v>0.00482</v>
      </c>
      <c r="X225" t="n">
        <v>0.00482</v>
      </c>
      <c r="Y225" t="n">
        <v>0.00195</v>
      </c>
      <c r="Z225" t="n">
        <v>0.00195</v>
      </c>
      <c r="AA225" t="n">
        <v>0.00195</v>
      </c>
      <c r="AB225" t="n">
        <v>0.6021405388327206</v>
      </c>
      <c r="AC225" t="n">
        <v>7.704046178583079</v>
      </c>
      <c r="AD225" t="n">
        <v>243.916</v>
      </c>
      <c r="AE225" t="n">
        <v>0.06</v>
      </c>
      <c r="AF225" t="n">
        <v>672</v>
      </c>
      <c r="AG225" t="n">
        <v>1316</v>
      </c>
      <c r="AH225" t="n">
        <v>1994</v>
      </c>
      <c r="AI225" t="n">
        <v>2328</v>
      </c>
    </row>
    <row r="226" spans="1:39">
      <c r="B226" t="n">
        <v>34</v>
      </c>
      <c r="C226" t="n">
        <v>34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0.00306</v>
      </c>
      <c r="Q226" t="n">
        <v>0.00254</v>
      </c>
      <c r="R226" t="n">
        <v>0.0052</v>
      </c>
      <c r="S226" t="n">
        <v>0.00195</v>
      </c>
      <c r="T226" t="n">
        <v>0.00195</v>
      </c>
      <c r="U226" t="n">
        <v>0.00195</v>
      </c>
      <c r="V226" t="n">
        <v>0.00244</v>
      </c>
      <c r="W226" t="n">
        <v>0.00482</v>
      </c>
      <c r="X226" t="n">
        <v>0.00482</v>
      </c>
      <c r="Y226" t="n">
        <v>0.00195</v>
      </c>
      <c r="Z226" t="n">
        <v>0.00195</v>
      </c>
      <c r="AA226" t="n">
        <v>0.00195</v>
      </c>
      <c r="AB226" t="n">
        <v>0.6021405388327206</v>
      </c>
      <c r="AC226" t="n">
        <v>7.704046178583079</v>
      </c>
      <c r="AD226" t="n">
        <v>243.916</v>
      </c>
      <c r="AE226" t="n">
        <v>0.065</v>
      </c>
      <c r="AF226" t="n">
        <v>632</v>
      </c>
      <c r="AG226" t="n">
        <v>1236</v>
      </c>
      <c r="AH226" t="n">
        <v>1851</v>
      </c>
      <c r="AI226" t="n">
        <v>2149</v>
      </c>
    </row>
    <row r="227" spans="1:39">
      <c r="B227" t="n">
        <v>34</v>
      </c>
      <c r="C227" t="n">
        <v>34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0.00306</v>
      </c>
      <c r="Q227" t="n">
        <v>0.00254</v>
      </c>
      <c r="R227" t="n">
        <v>0.0052</v>
      </c>
      <c r="S227" t="n">
        <v>0.00195</v>
      </c>
      <c r="T227" t="n">
        <v>0.00195</v>
      </c>
      <c r="U227" t="n">
        <v>0.00195</v>
      </c>
      <c r="V227" t="n">
        <v>0.00244</v>
      </c>
      <c r="W227" t="n">
        <v>0.00482</v>
      </c>
      <c r="X227" t="n">
        <v>0.00482</v>
      </c>
      <c r="Y227" t="n">
        <v>0.00195</v>
      </c>
      <c r="Z227" t="n">
        <v>0.00195</v>
      </c>
      <c r="AA227" t="n">
        <v>0.00195</v>
      </c>
      <c r="AB227" t="n">
        <v>0.6021405388327206</v>
      </c>
      <c r="AC227" t="n">
        <v>7.704046178583079</v>
      </c>
      <c r="AD227" t="n">
        <v>243.916</v>
      </c>
      <c r="AE227" t="n">
        <v>0.07000000000000001</v>
      </c>
      <c r="AF227" t="n">
        <v>596</v>
      </c>
      <c r="AG227" t="n">
        <v>1166</v>
      </c>
      <c r="AH227" t="n">
        <v>1727</v>
      </c>
      <c r="AI227" t="n">
        <v>1995</v>
      </c>
    </row>
    <row r="228" spans="1:39">
      <c r="B228" t="n">
        <v>34</v>
      </c>
      <c r="C228" t="n">
        <v>34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0.00291</v>
      </c>
      <c r="Q228" t="n">
        <v>0.00242</v>
      </c>
      <c r="R228" t="n">
        <v>0.00495</v>
      </c>
      <c r="S228" t="n">
        <v>0.00194</v>
      </c>
      <c r="T228" t="n">
        <v>0.00194</v>
      </c>
      <c r="U228" t="n">
        <v>0.00194</v>
      </c>
      <c r="V228" t="n">
        <v>0.00242</v>
      </c>
      <c r="W228" t="n">
        <v>0.00458</v>
      </c>
      <c r="X228" t="n">
        <v>0.00458</v>
      </c>
      <c r="Y228" t="n">
        <v>0.00194</v>
      </c>
      <c r="Z228" t="n">
        <v>0.00194</v>
      </c>
      <c r="AA228" t="n">
        <v>0.00194</v>
      </c>
      <c r="AB228" t="n">
        <v>0.6038454400689647</v>
      </c>
      <c r="AC228" t="n">
        <v>7.427848165549674</v>
      </c>
      <c r="AD228" t="n">
        <v>258.366</v>
      </c>
      <c r="AE228" t="n">
        <v>0.03</v>
      </c>
      <c r="AF228" t="n">
        <v>1011</v>
      </c>
      <c r="AG228" t="n">
        <v>2486</v>
      </c>
      <c r="AH228" t="n">
        <v>3923</v>
      </c>
      <c r="AI228" t="n">
        <v>4571</v>
      </c>
    </row>
    <row r="229" spans="1:39">
      <c r="B229" t="n">
        <v>34</v>
      </c>
      <c r="C229" t="n">
        <v>34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0.00291</v>
      </c>
      <c r="Q229" t="n">
        <v>0.00242</v>
      </c>
      <c r="R229" t="n">
        <v>0.00495</v>
      </c>
      <c r="S229" t="n">
        <v>0.00194</v>
      </c>
      <c r="T229" t="n">
        <v>0.00194</v>
      </c>
      <c r="U229" t="n">
        <v>0.00194</v>
      </c>
      <c r="V229" t="n">
        <v>0.00242</v>
      </c>
      <c r="W229" t="n">
        <v>0.00458</v>
      </c>
      <c r="X229" t="n">
        <v>0.00458</v>
      </c>
      <c r="Y229" t="n">
        <v>0.00194</v>
      </c>
      <c r="Z229" t="n">
        <v>0.00194</v>
      </c>
      <c r="AA229" t="n">
        <v>0.00194</v>
      </c>
      <c r="AB229" t="n">
        <v>0.6038454400689647</v>
      </c>
      <c r="AC229" t="n">
        <v>7.427848165549674</v>
      </c>
      <c r="AD229" t="n">
        <v>258.366</v>
      </c>
      <c r="AE229" t="n">
        <v>0.035</v>
      </c>
      <c r="AF229" t="n">
        <v>938</v>
      </c>
      <c r="AG229" t="n">
        <v>2214</v>
      </c>
      <c r="AH229" t="n">
        <v>3391</v>
      </c>
      <c r="AI229" t="n">
        <v>3918</v>
      </c>
    </row>
    <row r="230" spans="1:39">
      <c r="B230" t="n">
        <v>34</v>
      </c>
      <c r="C230" t="n">
        <v>34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0.00291</v>
      </c>
      <c r="Q230" t="n">
        <v>0.00242</v>
      </c>
      <c r="R230" t="n">
        <v>0.00495</v>
      </c>
      <c r="S230" t="n">
        <v>0.00194</v>
      </c>
      <c r="T230" t="n">
        <v>0.00194</v>
      </c>
      <c r="U230" t="n">
        <v>0.00194</v>
      </c>
      <c r="V230" t="n">
        <v>0.00242</v>
      </c>
      <c r="W230" t="n">
        <v>0.00458</v>
      </c>
      <c r="X230" t="n">
        <v>0.00458</v>
      </c>
      <c r="Y230" t="n">
        <v>0.00194</v>
      </c>
      <c r="Z230" t="n">
        <v>0.00194</v>
      </c>
      <c r="AA230" t="n">
        <v>0.00194</v>
      </c>
      <c r="AB230" t="n">
        <v>0.6038454400689647</v>
      </c>
      <c r="AC230" t="n">
        <v>7.427848165549674</v>
      </c>
      <c r="AD230" t="n">
        <v>258.366</v>
      </c>
      <c r="AE230" t="n">
        <v>0.04</v>
      </c>
      <c r="AF230" t="n">
        <v>873</v>
      </c>
      <c r="AG230" t="n">
        <v>1999</v>
      </c>
      <c r="AH230" t="n">
        <v>2989</v>
      </c>
      <c r="AI230" t="n">
        <v>3428</v>
      </c>
    </row>
    <row r="231" spans="1:39">
      <c r="B231" t="n">
        <v>34</v>
      </c>
      <c r="C231" t="n">
        <v>34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0.00291</v>
      </c>
      <c r="Q231" t="n">
        <v>0.00242</v>
      </c>
      <c r="R231" t="n">
        <v>0.00495</v>
      </c>
      <c r="S231" t="n">
        <v>0.00194</v>
      </c>
      <c r="T231" t="n">
        <v>0.00194</v>
      </c>
      <c r="U231" t="n">
        <v>0.00194</v>
      </c>
      <c r="V231" t="n">
        <v>0.00242</v>
      </c>
      <c r="W231" t="n">
        <v>0.00458</v>
      </c>
      <c r="X231" t="n">
        <v>0.00458</v>
      </c>
      <c r="Y231" t="n">
        <v>0.00194</v>
      </c>
      <c r="Z231" t="n">
        <v>0.00194</v>
      </c>
      <c r="AA231" t="n">
        <v>0.00194</v>
      </c>
      <c r="AB231" t="n">
        <v>0.6038454400689647</v>
      </c>
      <c r="AC231" t="n">
        <v>7.427848165549674</v>
      </c>
      <c r="AD231" t="n">
        <v>258.366</v>
      </c>
      <c r="AE231" t="n">
        <v>0.045</v>
      </c>
      <c r="AF231" t="n">
        <v>814</v>
      </c>
      <c r="AG231" t="n">
        <v>1824</v>
      </c>
      <c r="AH231" t="n">
        <v>2674</v>
      </c>
      <c r="AI231" t="n">
        <v>3047</v>
      </c>
    </row>
    <row r="232" spans="1:39">
      <c r="B232" t="n">
        <v>34</v>
      </c>
      <c r="C232" t="n">
        <v>34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0.00291</v>
      </c>
      <c r="Q232" t="n">
        <v>0.00242</v>
      </c>
      <c r="R232" t="n">
        <v>0.00495</v>
      </c>
      <c r="S232" t="n">
        <v>0.00194</v>
      </c>
      <c r="T232" t="n">
        <v>0.00194</v>
      </c>
      <c r="U232" t="n">
        <v>0.00194</v>
      </c>
      <c r="V232" t="n">
        <v>0.00242</v>
      </c>
      <c r="W232" t="n">
        <v>0.00458</v>
      </c>
      <c r="X232" t="n">
        <v>0.00458</v>
      </c>
      <c r="Y232" t="n">
        <v>0.00194</v>
      </c>
      <c r="Z232" t="n">
        <v>0.00194</v>
      </c>
      <c r="AA232" t="n">
        <v>0.00194</v>
      </c>
      <c r="AB232" t="n">
        <v>0.6038454400689647</v>
      </c>
      <c r="AC232" t="n">
        <v>7.427848165549674</v>
      </c>
      <c r="AD232" t="n">
        <v>258.366</v>
      </c>
      <c r="AE232" t="n">
        <v>0.05</v>
      </c>
      <c r="AF232" t="n">
        <v>761</v>
      </c>
      <c r="AG232" t="n">
        <v>1678</v>
      </c>
      <c r="AH232" t="n">
        <v>2419</v>
      </c>
      <c r="AI232" t="n">
        <v>2742</v>
      </c>
    </row>
    <row r="233" spans="1:39">
      <c r="B233" t="n">
        <v>34</v>
      </c>
      <c r="C233" t="n">
        <v>34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0.00291</v>
      </c>
      <c r="Q233" t="n">
        <v>0.00242</v>
      </c>
      <c r="R233" t="n">
        <v>0.00495</v>
      </c>
      <c r="S233" t="n">
        <v>0.00194</v>
      </c>
      <c r="T233" t="n">
        <v>0.00194</v>
      </c>
      <c r="U233" t="n">
        <v>0.00194</v>
      </c>
      <c r="V233" t="n">
        <v>0.00242</v>
      </c>
      <c r="W233" t="n">
        <v>0.00458</v>
      </c>
      <c r="X233" t="n">
        <v>0.00458</v>
      </c>
      <c r="Y233" t="n">
        <v>0.00194</v>
      </c>
      <c r="Z233" t="n">
        <v>0.00194</v>
      </c>
      <c r="AA233" t="n">
        <v>0.00194</v>
      </c>
      <c r="AB233" t="n">
        <v>0.6038454400689647</v>
      </c>
      <c r="AC233" t="n">
        <v>7.427848165549674</v>
      </c>
      <c r="AD233" t="n">
        <v>258.366</v>
      </c>
      <c r="AE233" t="n">
        <v>0.055</v>
      </c>
      <c r="AF233" t="n">
        <v>714</v>
      </c>
      <c r="AG233" t="n">
        <v>1554</v>
      </c>
      <c r="AH233" t="n">
        <v>2209</v>
      </c>
      <c r="AI233" t="n">
        <v>2493</v>
      </c>
    </row>
    <row r="234" spans="1:39">
      <c r="B234" t="n">
        <v>34</v>
      </c>
      <c r="C234" t="n">
        <v>34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0.00291</v>
      </c>
      <c r="Q234" t="n">
        <v>0.00242</v>
      </c>
      <c r="R234" t="n">
        <v>0.00495</v>
      </c>
      <c r="S234" t="n">
        <v>0.00194</v>
      </c>
      <c r="T234" t="n">
        <v>0.00194</v>
      </c>
      <c r="U234" t="n">
        <v>0.00194</v>
      </c>
      <c r="V234" t="n">
        <v>0.00242</v>
      </c>
      <c r="W234" t="n">
        <v>0.00458</v>
      </c>
      <c r="X234" t="n">
        <v>0.00458</v>
      </c>
      <c r="Y234" t="n">
        <v>0.00194</v>
      </c>
      <c r="Z234" t="n">
        <v>0.00194</v>
      </c>
      <c r="AA234" t="n">
        <v>0.00194</v>
      </c>
      <c r="AB234" t="n">
        <v>0.6038454400689647</v>
      </c>
      <c r="AC234" t="n">
        <v>7.427848165549674</v>
      </c>
      <c r="AD234" t="n">
        <v>258.366</v>
      </c>
      <c r="AE234" t="n">
        <v>0.06</v>
      </c>
      <c r="AF234" t="n">
        <v>670</v>
      </c>
      <c r="AG234" t="n">
        <v>1446</v>
      </c>
      <c r="AH234" t="n">
        <v>2032</v>
      </c>
      <c r="AI234" t="n">
        <v>2285</v>
      </c>
    </row>
    <row r="235" spans="1:39">
      <c r="B235" t="n">
        <v>34</v>
      </c>
      <c r="C235" t="n">
        <v>34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0.00291</v>
      </c>
      <c r="Q235" t="n">
        <v>0.00242</v>
      </c>
      <c r="R235" t="n">
        <v>0.00495</v>
      </c>
      <c r="S235" t="n">
        <v>0.00194</v>
      </c>
      <c r="T235" t="n">
        <v>0.00194</v>
      </c>
      <c r="U235" t="n">
        <v>0.00194</v>
      </c>
      <c r="V235" t="n">
        <v>0.00242</v>
      </c>
      <c r="W235" t="n">
        <v>0.00458</v>
      </c>
      <c r="X235" t="n">
        <v>0.00458</v>
      </c>
      <c r="Y235" t="n">
        <v>0.00194</v>
      </c>
      <c r="Z235" t="n">
        <v>0.00194</v>
      </c>
      <c r="AA235" t="n">
        <v>0.00194</v>
      </c>
      <c r="AB235" t="n">
        <v>0.6038454400689647</v>
      </c>
      <c r="AC235" t="n">
        <v>7.427848165549674</v>
      </c>
      <c r="AD235" t="n">
        <v>258.366</v>
      </c>
      <c r="AE235" t="n">
        <v>0.065</v>
      </c>
      <c r="AF235" t="n">
        <v>631</v>
      </c>
      <c r="AG235" t="n">
        <v>1352</v>
      </c>
      <c r="AH235" t="n">
        <v>1882</v>
      </c>
      <c r="AI235" t="n">
        <v>2110</v>
      </c>
    </row>
    <row r="236" spans="1:39">
      <c r="B236" t="n">
        <v>34</v>
      </c>
      <c r="C236" t="n">
        <v>34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0.00291</v>
      </c>
      <c r="Q236" t="n">
        <v>0.00242</v>
      </c>
      <c r="R236" t="n">
        <v>0.00495</v>
      </c>
      <c r="S236" t="n">
        <v>0.00194</v>
      </c>
      <c r="T236" t="n">
        <v>0.00194</v>
      </c>
      <c r="U236" t="n">
        <v>0.00194</v>
      </c>
      <c r="V236" t="n">
        <v>0.00242</v>
      </c>
      <c r="W236" t="n">
        <v>0.00458</v>
      </c>
      <c r="X236" t="n">
        <v>0.00458</v>
      </c>
      <c r="Y236" t="n">
        <v>0.00194</v>
      </c>
      <c r="Z236" t="n">
        <v>0.00194</v>
      </c>
      <c r="AA236" t="n">
        <v>0.00194</v>
      </c>
      <c r="AB236" t="n">
        <v>0.6038454400689647</v>
      </c>
      <c r="AC236" t="n">
        <v>7.427848165549674</v>
      </c>
      <c r="AD236" t="n">
        <v>258.366</v>
      </c>
      <c r="AE236" t="n">
        <v>0.07000000000000001</v>
      </c>
      <c r="AF236" t="n">
        <v>596</v>
      </c>
      <c r="AG236" t="n">
        <v>1270</v>
      </c>
      <c r="AH236" t="n">
        <v>1753</v>
      </c>
      <c r="AI236" t="n">
        <v>1959</v>
      </c>
    </row>
    <row r="237" spans="1:39">
      <c r="B237" t="n">
        <v>34</v>
      </c>
      <c r="C237" t="n">
        <v>34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0.00287</v>
      </c>
      <c r="Q237" t="n">
        <v>0.00242</v>
      </c>
      <c r="R237" t="n">
        <v>0.0049</v>
      </c>
      <c r="S237" t="n">
        <v>0.00194</v>
      </c>
      <c r="T237" t="n">
        <v>0.00194</v>
      </c>
      <c r="U237" t="n">
        <v>0.00194</v>
      </c>
      <c r="V237" t="n">
        <v>0.00242</v>
      </c>
      <c r="W237" t="n">
        <v>0.00452</v>
      </c>
      <c r="X237" t="n">
        <v>0.00452</v>
      </c>
      <c r="Y237" t="n">
        <v>0.00194</v>
      </c>
      <c r="Z237" t="n">
        <v>0.00194</v>
      </c>
      <c r="AA237" t="n">
        <v>0.00194</v>
      </c>
      <c r="AB237" t="n">
        <v>0.6043914105434561</v>
      </c>
      <c r="AC237" t="n">
        <v>8.213437518172201</v>
      </c>
      <c r="AD237" t="n">
        <v>258.366</v>
      </c>
      <c r="AE237" t="n">
        <v>0.03</v>
      </c>
      <c r="AF237" t="n">
        <v>890</v>
      </c>
      <c r="AG237" t="n">
        <v>1416</v>
      </c>
      <c r="AH237" t="n">
        <v>2796</v>
      </c>
      <c r="AI237" t="n">
        <v>3960</v>
      </c>
    </row>
    <row r="238" spans="1:39">
      <c r="B238" t="n">
        <v>34</v>
      </c>
      <c r="C238" t="n">
        <v>34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0.00287</v>
      </c>
      <c r="Q238" t="n">
        <v>0.00242</v>
      </c>
      <c r="R238" t="n">
        <v>0.0049</v>
      </c>
      <c r="S238" t="n">
        <v>0.00194</v>
      </c>
      <c r="T238" t="n">
        <v>0.00194</v>
      </c>
      <c r="U238" t="n">
        <v>0.00194</v>
      </c>
      <c r="V238" t="n">
        <v>0.00242</v>
      </c>
      <c r="W238" t="n">
        <v>0.00452</v>
      </c>
      <c r="X238" t="n">
        <v>0.00452</v>
      </c>
      <c r="Y238" t="n">
        <v>0.00194</v>
      </c>
      <c r="Z238" t="n">
        <v>0.00194</v>
      </c>
      <c r="AA238" t="n">
        <v>0.00194</v>
      </c>
      <c r="AB238" t="n">
        <v>0.6043914105434561</v>
      </c>
      <c r="AC238" t="n">
        <v>8.213437518172201</v>
      </c>
      <c r="AD238" t="n">
        <v>258.366</v>
      </c>
      <c r="AE238" t="n">
        <v>0.035</v>
      </c>
      <c r="AF238" t="n">
        <v>821</v>
      </c>
      <c r="AG238" t="n">
        <v>1324</v>
      </c>
      <c r="AH238" t="n">
        <v>2477</v>
      </c>
      <c r="AI238" t="n">
        <v>3409</v>
      </c>
    </row>
    <row r="239" spans="1:39">
      <c r="B239" t="n">
        <v>34</v>
      </c>
      <c r="C239" t="n">
        <v>34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0.00287</v>
      </c>
      <c r="Q239" t="n">
        <v>0.00242</v>
      </c>
      <c r="R239" t="n">
        <v>0.0049</v>
      </c>
      <c r="S239" t="n">
        <v>0.00194</v>
      </c>
      <c r="T239" t="n">
        <v>0.00194</v>
      </c>
      <c r="U239" t="n">
        <v>0.00194</v>
      </c>
      <c r="V239" t="n">
        <v>0.00242</v>
      </c>
      <c r="W239" t="n">
        <v>0.00452</v>
      </c>
      <c r="X239" t="n">
        <v>0.00452</v>
      </c>
      <c r="Y239" t="n">
        <v>0.00194</v>
      </c>
      <c r="Z239" t="n">
        <v>0.00194</v>
      </c>
      <c r="AA239" t="n">
        <v>0.00194</v>
      </c>
      <c r="AB239" t="n">
        <v>0.6043914105434561</v>
      </c>
      <c r="AC239" t="n">
        <v>8.213437518172201</v>
      </c>
      <c r="AD239" t="n">
        <v>258.366</v>
      </c>
      <c r="AE239" t="n">
        <v>0.04</v>
      </c>
      <c r="AF239" t="n">
        <v>760</v>
      </c>
      <c r="AG239" t="n">
        <v>1241</v>
      </c>
      <c r="AH239" t="n">
        <v>2228</v>
      </c>
      <c r="AI239" t="n">
        <v>2995</v>
      </c>
    </row>
    <row r="240" spans="1:39">
      <c r="B240" t="n">
        <v>34</v>
      </c>
      <c r="C240" t="n">
        <v>34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0.00287</v>
      </c>
      <c r="Q240" t="n">
        <v>0.00242</v>
      </c>
      <c r="R240" t="n">
        <v>0.0049</v>
      </c>
      <c r="S240" t="n">
        <v>0.00194</v>
      </c>
      <c r="T240" t="n">
        <v>0.00194</v>
      </c>
      <c r="U240" t="n">
        <v>0.00194</v>
      </c>
      <c r="V240" t="n">
        <v>0.00242</v>
      </c>
      <c r="W240" t="n">
        <v>0.00452</v>
      </c>
      <c r="X240" t="n">
        <v>0.00452</v>
      </c>
      <c r="Y240" t="n">
        <v>0.00194</v>
      </c>
      <c r="Z240" t="n">
        <v>0.00194</v>
      </c>
      <c r="AA240" t="n">
        <v>0.00194</v>
      </c>
      <c r="AB240" t="n">
        <v>0.6043914105434561</v>
      </c>
      <c r="AC240" t="n">
        <v>8.213437518172201</v>
      </c>
      <c r="AD240" t="n">
        <v>258.366</v>
      </c>
      <c r="AE240" t="n">
        <v>0.045</v>
      </c>
      <c r="AF240" t="n">
        <v>705</v>
      </c>
      <c r="AG240" t="n">
        <v>1166</v>
      </c>
      <c r="AH240" t="n">
        <v>2028</v>
      </c>
      <c r="AI240" t="n">
        <v>2672</v>
      </c>
    </row>
    <row r="241" spans="1:39">
      <c r="B241" t="n">
        <v>34</v>
      </c>
      <c r="C241" t="n">
        <v>34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0.00287</v>
      </c>
      <c r="Q241" t="n">
        <v>0.00242</v>
      </c>
      <c r="R241" t="n">
        <v>0.0049</v>
      </c>
      <c r="S241" t="n">
        <v>0.00194</v>
      </c>
      <c r="T241" t="n">
        <v>0.00194</v>
      </c>
      <c r="U241" t="n">
        <v>0.00194</v>
      </c>
      <c r="V241" t="n">
        <v>0.00242</v>
      </c>
      <c r="W241" t="n">
        <v>0.00452</v>
      </c>
      <c r="X241" t="n">
        <v>0.00452</v>
      </c>
      <c r="Y241" t="n">
        <v>0.00194</v>
      </c>
      <c r="Z241" t="n">
        <v>0.00194</v>
      </c>
      <c r="AA241" t="n">
        <v>0.00194</v>
      </c>
      <c r="AB241" t="n">
        <v>0.6043914105434561</v>
      </c>
      <c r="AC241" t="n">
        <v>8.213437518172201</v>
      </c>
      <c r="AD241" t="n">
        <v>258.366</v>
      </c>
      <c r="AE241" t="n">
        <v>0.05</v>
      </c>
      <c r="AF241" t="n">
        <v>657</v>
      </c>
      <c r="AG241" t="n">
        <v>1097</v>
      </c>
      <c r="AH241" t="n">
        <v>1860</v>
      </c>
      <c r="AI241" t="n">
        <v>2411</v>
      </c>
    </row>
    <row r="242" spans="1:39">
      <c r="B242" t="n">
        <v>34</v>
      </c>
      <c r="C242" t="n">
        <v>34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0.00287</v>
      </c>
      <c r="Q242" t="n">
        <v>0.00242</v>
      </c>
      <c r="R242" t="n">
        <v>0.0049</v>
      </c>
      <c r="S242" t="n">
        <v>0.00194</v>
      </c>
      <c r="T242" t="n">
        <v>0.00194</v>
      </c>
      <c r="U242" t="n">
        <v>0.00194</v>
      </c>
      <c r="V242" t="n">
        <v>0.00242</v>
      </c>
      <c r="W242" t="n">
        <v>0.00452</v>
      </c>
      <c r="X242" t="n">
        <v>0.00452</v>
      </c>
      <c r="Y242" t="n">
        <v>0.00194</v>
      </c>
      <c r="Z242" t="n">
        <v>0.00194</v>
      </c>
      <c r="AA242" t="n">
        <v>0.00194</v>
      </c>
      <c r="AB242" t="n">
        <v>0.6043914105434561</v>
      </c>
      <c r="AC242" t="n">
        <v>8.213437518172201</v>
      </c>
      <c r="AD242" t="n">
        <v>258.366</v>
      </c>
      <c r="AE242" t="n">
        <v>0.055</v>
      </c>
      <c r="AF242" t="n">
        <v>613</v>
      </c>
      <c r="AG242" t="n">
        <v>1034</v>
      </c>
      <c r="AH242" t="n">
        <v>1719</v>
      </c>
      <c r="AI242" t="n">
        <v>2198</v>
      </c>
    </row>
    <row r="243" spans="1:39">
      <c r="B243" t="n">
        <v>34</v>
      </c>
      <c r="C243" t="n">
        <v>34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0.00287</v>
      </c>
      <c r="Q243" t="n">
        <v>0.00242</v>
      </c>
      <c r="R243" t="n">
        <v>0.0049</v>
      </c>
      <c r="S243" t="n">
        <v>0.00194</v>
      </c>
      <c r="T243" t="n">
        <v>0.00194</v>
      </c>
      <c r="U243" t="n">
        <v>0.00194</v>
      </c>
      <c r="V243" t="n">
        <v>0.00242</v>
      </c>
      <c r="W243" t="n">
        <v>0.00452</v>
      </c>
      <c r="X243" t="n">
        <v>0.00452</v>
      </c>
      <c r="Y243" t="n">
        <v>0.00194</v>
      </c>
      <c r="Z243" t="n">
        <v>0.00194</v>
      </c>
      <c r="AA243" t="n">
        <v>0.00194</v>
      </c>
      <c r="AB243" t="n">
        <v>0.6043914105434561</v>
      </c>
      <c r="AC243" t="n">
        <v>8.213437518172201</v>
      </c>
      <c r="AD243" t="n">
        <v>258.366</v>
      </c>
      <c r="AE243" t="n">
        <v>0.06</v>
      </c>
      <c r="AF243" t="n">
        <v>574</v>
      </c>
      <c r="AG243" t="n">
        <v>977</v>
      </c>
      <c r="AH243" t="n">
        <v>1597</v>
      </c>
      <c r="AI243" t="n">
        <v>2019</v>
      </c>
    </row>
    <row r="244" spans="1:39">
      <c r="B244" t="n">
        <v>34</v>
      </c>
      <c r="C244" t="n">
        <v>34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0.00287</v>
      </c>
      <c r="Q244" t="n">
        <v>0.00242</v>
      </c>
      <c r="R244" t="n">
        <v>0.0049</v>
      </c>
      <c r="S244" t="n">
        <v>0.00194</v>
      </c>
      <c r="T244" t="n">
        <v>0.00194</v>
      </c>
      <c r="U244" t="n">
        <v>0.00194</v>
      </c>
      <c r="V244" t="n">
        <v>0.00242</v>
      </c>
      <c r="W244" t="n">
        <v>0.00452</v>
      </c>
      <c r="X244" t="n">
        <v>0.00452</v>
      </c>
      <c r="Y244" t="n">
        <v>0.00194</v>
      </c>
      <c r="Z244" t="n">
        <v>0.00194</v>
      </c>
      <c r="AA244" t="n">
        <v>0.00194</v>
      </c>
      <c r="AB244" t="n">
        <v>0.6043914105434561</v>
      </c>
      <c r="AC244" t="n">
        <v>8.213437518172201</v>
      </c>
      <c r="AD244" t="n">
        <v>258.366</v>
      </c>
      <c r="AE244" t="n">
        <v>0.065</v>
      </c>
      <c r="AF244" t="n">
        <v>539</v>
      </c>
      <c r="AG244" t="n">
        <v>925</v>
      </c>
      <c r="AH244" t="n">
        <v>1492</v>
      </c>
      <c r="AI244" t="n">
        <v>1867</v>
      </c>
    </row>
    <row r="245" spans="1:39">
      <c r="B245" t="n">
        <v>34</v>
      </c>
      <c r="C245" t="n">
        <v>34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0.00287</v>
      </c>
      <c r="Q245" t="n">
        <v>0.00242</v>
      </c>
      <c r="R245" t="n">
        <v>0.0049</v>
      </c>
      <c r="S245" t="n">
        <v>0.00194</v>
      </c>
      <c r="T245" t="n">
        <v>0.00194</v>
      </c>
      <c r="U245" t="n">
        <v>0.00194</v>
      </c>
      <c r="V245" t="n">
        <v>0.00242</v>
      </c>
      <c r="W245" t="n">
        <v>0.00452</v>
      </c>
      <c r="X245" t="n">
        <v>0.00452</v>
      </c>
      <c r="Y245" t="n">
        <v>0.00194</v>
      </c>
      <c r="Z245" t="n">
        <v>0.00194</v>
      </c>
      <c r="AA245" t="n">
        <v>0.00194</v>
      </c>
      <c r="AB245" t="n">
        <v>0.6043914105434561</v>
      </c>
      <c r="AC245" t="n">
        <v>8.213437518172201</v>
      </c>
      <c r="AD245" t="n">
        <v>258.366</v>
      </c>
      <c r="AE245" t="n">
        <v>0.07000000000000001</v>
      </c>
      <c r="AF245" t="n">
        <v>507</v>
      </c>
      <c r="AG245" t="n">
        <v>876</v>
      </c>
      <c r="AH245" t="n">
        <v>1400</v>
      </c>
      <c r="AI245" t="n">
        <v>1737</v>
      </c>
    </row>
    <row r="246" spans="1:39">
      <c r="B246" t="n">
        <v>34</v>
      </c>
      <c r="C246" t="n">
        <v>34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0.00285</v>
      </c>
      <c r="Q246" t="n">
        <v>0.00242</v>
      </c>
      <c r="R246" t="n">
        <v>0.00484</v>
      </c>
      <c r="S246" t="n">
        <v>0.00194</v>
      </c>
      <c r="T246" t="n">
        <v>0.00194</v>
      </c>
      <c r="U246" t="n">
        <v>0.00194</v>
      </c>
      <c r="V246" t="n">
        <v>0.00242</v>
      </c>
      <c r="W246" t="n">
        <v>0.00447</v>
      </c>
      <c r="X246" t="n">
        <v>0.00447</v>
      </c>
      <c r="Y246" t="n">
        <v>0.00194</v>
      </c>
      <c r="Z246" t="n">
        <v>0.00194</v>
      </c>
      <c r="AA246" t="n">
        <v>0.00194</v>
      </c>
      <c r="AB246" t="n">
        <v>0.6052061756923409</v>
      </c>
      <c r="AC246" t="n">
        <v>8.218971819873795</v>
      </c>
      <c r="AD246" t="n">
        <v>258.366</v>
      </c>
      <c r="AE246" t="n">
        <v>0.03</v>
      </c>
      <c r="AF246" t="n">
        <v>889</v>
      </c>
      <c r="AG246" t="n">
        <v>1414</v>
      </c>
      <c r="AH246" t="n">
        <v>2781</v>
      </c>
      <c r="AI246" t="n">
        <v>3948</v>
      </c>
    </row>
    <row r="247" spans="1:39">
      <c r="B247" t="n">
        <v>34</v>
      </c>
      <c r="C247" t="n">
        <v>34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0.00285</v>
      </c>
      <c r="Q247" t="n">
        <v>0.00242</v>
      </c>
      <c r="R247" t="n">
        <v>0.00484</v>
      </c>
      <c r="S247" t="n">
        <v>0.00194</v>
      </c>
      <c r="T247" t="n">
        <v>0.00194</v>
      </c>
      <c r="U247" t="n">
        <v>0.00194</v>
      </c>
      <c r="V247" t="n">
        <v>0.00242</v>
      </c>
      <c r="W247" t="n">
        <v>0.00447</v>
      </c>
      <c r="X247" t="n">
        <v>0.00447</v>
      </c>
      <c r="Y247" t="n">
        <v>0.00194</v>
      </c>
      <c r="Z247" t="n">
        <v>0.00194</v>
      </c>
      <c r="AA247" t="n">
        <v>0.00194</v>
      </c>
      <c r="AB247" t="n">
        <v>0.6052061756923409</v>
      </c>
      <c r="AC247" t="n">
        <v>8.218971819873795</v>
      </c>
      <c r="AD247" t="n">
        <v>258.366</v>
      </c>
      <c r="AE247" t="n">
        <v>0.035</v>
      </c>
      <c r="AF247" t="n">
        <v>820</v>
      </c>
      <c r="AG247" t="n">
        <v>1322</v>
      </c>
      <c r="AH247" t="n">
        <v>2465</v>
      </c>
      <c r="AI247" t="n">
        <v>3400</v>
      </c>
    </row>
    <row r="248" spans="1:39">
      <c r="B248" t="n">
        <v>34</v>
      </c>
      <c r="C248" t="n">
        <v>34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0.00285</v>
      </c>
      <c r="Q248" t="n">
        <v>0.00242</v>
      </c>
      <c r="R248" t="n">
        <v>0.00484</v>
      </c>
      <c r="S248" t="n">
        <v>0.00194</v>
      </c>
      <c r="T248" t="n">
        <v>0.00194</v>
      </c>
      <c r="U248" t="n">
        <v>0.00194</v>
      </c>
      <c r="V248" t="n">
        <v>0.00242</v>
      </c>
      <c r="W248" t="n">
        <v>0.00447</v>
      </c>
      <c r="X248" t="n">
        <v>0.00447</v>
      </c>
      <c r="Y248" t="n">
        <v>0.00194</v>
      </c>
      <c r="Z248" t="n">
        <v>0.00194</v>
      </c>
      <c r="AA248" t="n">
        <v>0.00194</v>
      </c>
      <c r="AB248" t="n">
        <v>0.6052061756923409</v>
      </c>
      <c r="AC248" t="n">
        <v>8.218971819873795</v>
      </c>
      <c r="AD248" t="n">
        <v>258.366</v>
      </c>
      <c r="AE248" t="n">
        <v>0.04</v>
      </c>
      <c r="AF248" t="n">
        <v>759</v>
      </c>
      <c r="AG248" t="n">
        <v>1239</v>
      </c>
      <c r="AH248" t="n">
        <v>2218</v>
      </c>
      <c r="AI248" t="n">
        <v>2987</v>
      </c>
    </row>
    <row r="249" spans="1:39">
      <c r="B249" t="n">
        <v>34</v>
      </c>
      <c r="C249" t="n">
        <v>34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0.00285</v>
      </c>
      <c r="Q249" t="n">
        <v>0.00242</v>
      </c>
      <c r="R249" t="n">
        <v>0.00484</v>
      </c>
      <c r="S249" t="n">
        <v>0.00194</v>
      </c>
      <c r="T249" t="n">
        <v>0.00194</v>
      </c>
      <c r="U249" t="n">
        <v>0.00194</v>
      </c>
      <c r="V249" t="n">
        <v>0.00242</v>
      </c>
      <c r="W249" t="n">
        <v>0.00447</v>
      </c>
      <c r="X249" t="n">
        <v>0.00447</v>
      </c>
      <c r="Y249" t="n">
        <v>0.00194</v>
      </c>
      <c r="Z249" t="n">
        <v>0.00194</v>
      </c>
      <c r="AA249" t="n">
        <v>0.00194</v>
      </c>
      <c r="AB249" t="n">
        <v>0.6052061756923409</v>
      </c>
      <c r="AC249" t="n">
        <v>8.218971819873795</v>
      </c>
      <c r="AD249" t="n">
        <v>258.366</v>
      </c>
      <c r="AE249" t="n">
        <v>0.045</v>
      </c>
      <c r="AF249" t="n">
        <v>704</v>
      </c>
      <c r="AG249" t="n">
        <v>1164</v>
      </c>
      <c r="AH249" t="n">
        <v>2019</v>
      </c>
      <c r="AI249" t="n">
        <v>2666</v>
      </c>
    </row>
    <row r="250" spans="1:39">
      <c r="B250" t="n">
        <v>34</v>
      </c>
      <c r="C250" t="n">
        <v>34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0.00285</v>
      </c>
      <c r="Q250" t="n">
        <v>0.00242</v>
      </c>
      <c r="R250" t="n">
        <v>0.00484</v>
      </c>
      <c r="S250" t="n">
        <v>0.00194</v>
      </c>
      <c r="T250" t="n">
        <v>0.00194</v>
      </c>
      <c r="U250" t="n">
        <v>0.00194</v>
      </c>
      <c r="V250" t="n">
        <v>0.00242</v>
      </c>
      <c r="W250" t="n">
        <v>0.00447</v>
      </c>
      <c r="X250" t="n">
        <v>0.00447</v>
      </c>
      <c r="Y250" t="n">
        <v>0.00194</v>
      </c>
      <c r="Z250" t="n">
        <v>0.00194</v>
      </c>
      <c r="AA250" t="n">
        <v>0.00194</v>
      </c>
      <c r="AB250" t="n">
        <v>0.6052061756923409</v>
      </c>
      <c r="AC250" t="n">
        <v>8.218971819873795</v>
      </c>
      <c r="AD250" t="n">
        <v>258.366</v>
      </c>
      <c r="AE250" t="n">
        <v>0.05</v>
      </c>
      <c r="AF250" t="n">
        <v>655</v>
      </c>
      <c r="AG250" t="n">
        <v>1095</v>
      </c>
      <c r="AH250" t="n">
        <v>1853</v>
      </c>
      <c r="AI250" t="n">
        <v>2406</v>
      </c>
    </row>
    <row r="251" spans="1:39">
      <c r="B251" t="n">
        <v>34</v>
      </c>
      <c r="C251" t="n">
        <v>34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0.00285</v>
      </c>
      <c r="Q251" t="n">
        <v>0.00242</v>
      </c>
      <c r="R251" t="n">
        <v>0.00484</v>
      </c>
      <c r="S251" t="n">
        <v>0.00194</v>
      </c>
      <c r="T251" t="n">
        <v>0.00194</v>
      </c>
      <c r="U251" t="n">
        <v>0.00194</v>
      </c>
      <c r="V251" t="n">
        <v>0.00242</v>
      </c>
      <c r="W251" t="n">
        <v>0.00447</v>
      </c>
      <c r="X251" t="n">
        <v>0.00447</v>
      </c>
      <c r="Y251" t="n">
        <v>0.00194</v>
      </c>
      <c r="Z251" t="n">
        <v>0.00194</v>
      </c>
      <c r="AA251" t="n">
        <v>0.00194</v>
      </c>
      <c r="AB251" t="n">
        <v>0.6052061756923409</v>
      </c>
      <c r="AC251" t="n">
        <v>8.218971819873795</v>
      </c>
      <c r="AD251" t="n">
        <v>258.366</v>
      </c>
      <c r="AE251" t="n">
        <v>0.055</v>
      </c>
      <c r="AF251" t="n">
        <v>612</v>
      </c>
      <c r="AG251" t="n">
        <v>1033</v>
      </c>
      <c r="AH251" t="n">
        <v>1713</v>
      </c>
      <c r="AI251" t="n">
        <v>2194</v>
      </c>
    </row>
    <row r="252" spans="1:39">
      <c r="B252" t="n">
        <v>34</v>
      </c>
      <c r="C252" t="n">
        <v>34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0.00285</v>
      </c>
      <c r="Q252" t="n">
        <v>0.00242</v>
      </c>
      <c r="R252" t="n">
        <v>0.00484</v>
      </c>
      <c r="S252" t="n">
        <v>0.00194</v>
      </c>
      <c r="T252" t="n">
        <v>0.00194</v>
      </c>
      <c r="U252" t="n">
        <v>0.00194</v>
      </c>
      <c r="V252" t="n">
        <v>0.00242</v>
      </c>
      <c r="W252" t="n">
        <v>0.00447</v>
      </c>
      <c r="X252" t="n">
        <v>0.00447</v>
      </c>
      <c r="Y252" t="n">
        <v>0.00194</v>
      </c>
      <c r="Z252" t="n">
        <v>0.00194</v>
      </c>
      <c r="AA252" t="n">
        <v>0.00194</v>
      </c>
      <c r="AB252" t="n">
        <v>0.6052061756923409</v>
      </c>
      <c r="AC252" t="n">
        <v>8.218971819873795</v>
      </c>
      <c r="AD252" t="n">
        <v>258.366</v>
      </c>
      <c r="AE252" t="n">
        <v>0.06</v>
      </c>
      <c r="AF252" t="n">
        <v>573</v>
      </c>
      <c r="AG252" t="n">
        <v>975</v>
      </c>
      <c r="AH252" t="n">
        <v>1592</v>
      </c>
      <c r="AI252" t="n">
        <v>2015</v>
      </c>
    </row>
    <row r="253" spans="1:39">
      <c r="B253" t="n">
        <v>34</v>
      </c>
      <c r="C253" t="n">
        <v>34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0.00285</v>
      </c>
      <c r="Q253" t="n">
        <v>0.00242</v>
      </c>
      <c r="R253" t="n">
        <v>0.00484</v>
      </c>
      <c r="S253" t="n">
        <v>0.00194</v>
      </c>
      <c r="T253" t="n">
        <v>0.00194</v>
      </c>
      <c r="U253" t="n">
        <v>0.00194</v>
      </c>
      <c r="V253" t="n">
        <v>0.00242</v>
      </c>
      <c r="W253" t="n">
        <v>0.00447</v>
      </c>
      <c r="X253" t="n">
        <v>0.00447</v>
      </c>
      <c r="Y253" t="n">
        <v>0.00194</v>
      </c>
      <c r="Z253" t="n">
        <v>0.00194</v>
      </c>
      <c r="AA253" t="n">
        <v>0.00194</v>
      </c>
      <c r="AB253" t="n">
        <v>0.6052061756923409</v>
      </c>
      <c r="AC253" t="n">
        <v>8.218971819873795</v>
      </c>
      <c r="AD253" t="n">
        <v>258.366</v>
      </c>
      <c r="AE253" t="n">
        <v>0.065</v>
      </c>
      <c r="AF253" t="n">
        <v>538</v>
      </c>
      <c r="AG253" t="n">
        <v>923</v>
      </c>
      <c r="AH253" t="n">
        <v>1487</v>
      </c>
      <c r="AI253" t="n">
        <v>1863</v>
      </c>
    </row>
    <row r="254" spans="1:39">
      <c r="B254" t="n">
        <v>34</v>
      </c>
      <c r="C254" t="n">
        <v>34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0.00285</v>
      </c>
      <c r="Q254" t="n">
        <v>0.00242</v>
      </c>
      <c r="R254" t="n">
        <v>0.00484</v>
      </c>
      <c r="S254" t="n">
        <v>0.00194</v>
      </c>
      <c r="T254" t="n">
        <v>0.00194</v>
      </c>
      <c r="U254" t="n">
        <v>0.00194</v>
      </c>
      <c r="V254" t="n">
        <v>0.00242</v>
      </c>
      <c r="W254" t="n">
        <v>0.00447</v>
      </c>
      <c r="X254" t="n">
        <v>0.00447</v>
      </c>
      <c r="Y254" t="n">
        <v>0.00194</v>
      </c>
      <c r="Z254" t="n">
        <v>0.00194</v>
      </c>
      <c r="AA254" t="n">
        <v>0.00194</v>
      </c>
      <c r="AB254" t="n">
        <v>0.6052061756923409</v>
      </c>
      <c r="AC254" t="n">
        <v>8.218971819873795</v>
      </c>
      <c r="AD254" t="n">
        <v>258.366</v>
      </c>
      <c r="AE254" t="n">
        <v>0.07000000000000001</v>
      </c>
      <c r="AF254" t="n">
        <v>506</v>
      </c>
      <c r="AG254" t="n">
        <v>875</v>
      </c>
      <c r="AH254" t="n">
        <v>1395</v>
      </c>
      <c r="AI254" t="n">
        <v>1734</v>
      </c>
    </row>
    <row r="255" spans="1:39">
      <c r="B255" t="n">
        <v>34</v>
      </c>
      <c r="C255" t="n">
        <v>34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0.00282</v>
      </c>
      <c r="Q255" t="n">
        <v>0.00242</v>
      </c>
      <c r="R255" t="n">
        <v>0.00479</v>
      </c>
      <c r="S255" t="n">
        <v>0.00194</v>
      </c>
      <c r="T255" t="n">
        <v>0.00194</v>
      </c>
      <c r="U255" t="n">
        <v>0.00194</v>
      </c>
      <c r="V255" t="n">
        <v>0.00242</v>
      </c>
      <c r="W255" t="n">
        <v>0.00443</v>
      </c>
      <c r="X255" t="n">
        <v>0.00443</v>
      </c>
      <c r="Y255" t="n">
        <v>0.00194</v>
      </c>
      <c r="Z255" t="n">
        <v>0.00194</v>
      </c>
      <c r="AA255" t="n">
        <v>0.00194</v>
      </c>
      <c r="AB255" t="n">
        <v>0.6061655152596354</v>
      </c>
      <c r="AC255" t="n">
        <v>8.225483371662246</v>
      </c>
      <c r="AD255" t="n">
        <v>258.366</v>
      </c>
      <c r="AE255" t="n">
        <v>0.03</v>
      </c>
      <c r="AF255" t="n">
        <v>887</v>
      </c>
      <c r="AG255" t="n">
        <v>1412</v>
      </c>
      <c r="AH255" t="n">
        <v>2767</v>
      </c>
      <c r="AI255" t="n">
        <v>3936</v>
      </c>
    </row>
    <row r="256" spans="1:39">
      <c r="B256" t="n">
        <v>34</v>
      </c>
      <c r="C256" t="n">
        <v>34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0.00282</v>
      </c>
      <c r="Q256" t="n">
        <v>0.00242</v>
      </c>
      <c r="R256" t="n">
        <v>0.00479</v>
      </c>
      <c r="S256" t="n">
        <v>0.00194</v>
      </c>
      <c r="T256" t="n">
        <v>0.00194</v>
      </c>
      <c r="U256" t="n">
        <v>0.00194</v>
      </c>
      <c r="V256" t="n">
        <v>0.00242</v>
      </c>
      <c r="W256" t="n">
        <v>0.00443</v>
      </c>
      <c r="X256" t="n">
        <v>0.00443</v>
      </c>
      <c r="Y256" t="n">
        <v>0.00194</v>
      </c>
      <c r="Z256" t="n">
        <v>0.00194</v>
      </c>
      <c r="AA256" t="n">
        <v>0.00194</v>
      </c>
      <c r="AB256" t="n">
        <v>0.6061655152596354</v>
      </c>
      <c r="AC256" t="n">
        <v>8.225483371662246</v>
      </c>
      <c r="AD256" t="n">
        <v>258.366</v>
      </c>
      <c r="AE256" t="n">
        <v>0.035</v>
      </c>
      <c r="AF256" t="n">
        <v>818</v>
      </c>
      <c r="AG256" t="n">
        <v>1320</v>
      </c>
      <c r="AH256" t="n">
        <v>2453</v>
      </c>
      <c r="AI256" t="n">
        <v>3391</v>
      </c>
    </row>
    <row r="257" spans="1:39">
      <c r="B257" t="n">
        <v>34</v>
      </c>
      <c r="C257" t="n">
        <v>34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0.00282</v>
      </c>
      <c r="Q257" t="n">
        <v>0.00242</v>
      </c>
      <c r="R257" t="n">
        <v>0.00479</v>
      </c>
      <c r="S257" t="n">
        <v>0.00194</v>
      </c>
      <c r="T257" t="n">
        <v>0.00194</v>
      </c>
      <c r="U257" t="n">
        <v>0.00194</v>
      </c>
      <c r="V257" t="n">
        <v>0.00242</v>
      </c>
      <c r="W257" t="n">
        <v>0.00443</v>
      </c>
      <c r="X257" t="n">
        <v>0.00443</v>
      </c>
      <c r="Y257" t="n">
        <v>0.00194</v>
      </c>
      <c r="Z257" t="n">
        <v>0.00194</v>
      </c>
      <c r="AA257" t="n">
        <v>0.00194</v>
      </c>
      <c r="AB257" t="n">
        <v>0.6061655152596354</v>
      </c>
      <c r="AC257" t="n">
        <v>8.225483371662246</v>
      </c>
      <c r="AD257" t="n">
        <v>258.366</v>
      </c>
      <c r="AE257" t="n">
        <v>0.04</v>
      </c>
      <c r="AF257" t="n">
        <v>757</v>
      </c>
      <c r="AG257" t="n">
        <v>1237</v>
      </c>
      <c r="AH257" t="n">
        <v>2209</v>
      </c>
      <c r="AI257" t="n">
        <v>2980</v>
      </c>
    </row>
    <row r="258" spans="1:39">
      <c r="B258" t="n">
        <v>34</v>
      </c>
      <c r="C258" t="n">
        <v>34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0.00282</v>
      </c>
      <c r="Q258" t="n">
        <v>0.00242</v>
      </c>
      <c r="R258" t="n">
        <v>0.00479</v>
      </c>
      <c r="S258" t="n">
        <v>0.00194</v>
      </c>
      <c r="T258" t="n">
        <v>0.00194</v>
      </c>
      <c r="U258" t="n">
        <v>0.00194</v>
      </c>
      <c r="V258" t="n">
        <v>0.00242</v>
      </c>
      <c r="W258" t="n">
        <v>0.00443</v>
      </c>
      <c r="X258" t="n">
        <v>0.00443</v>
      </c>
      <c r="Y258" t="n">
        <v>0.00194</v>
      </c>
      <c r="Z258" t="n">
        <v>0.00194</v>
      </c>
      <c r="AA258" t="n">
        <v>0.00194</v>
      </c>
      <c r="AB258" t="n">
        <v>0.6061655152596354</v>
      </c>
      <c r="AC258" t="n">
        <v>8.225483371662246</v>
      </c>
      <c r="AD258" t="n">
        <v>258.366</v>
      </c>
      <c r="AE258" t="n">
        <v>0.045</v>
      </c>
      <c r="AF258" t="n">
        <v>703</v>
      </c>
      <c r="AG258" t="n">
        <v>1162</v>
      </c>
      <c r="AH258" t="n">
        <v>2011</v>
      </c>
      <c r="AI258" t="n">
        <v>2659</v>
      </c>
    </row>
    <row r="259" spans="1:39">
      <c r="B259" t="n">
        <v>34</v>
      </c>
      <c r="C259" t="n">
        <v>34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0.00282</v>
      </c>
      <c r="Q259" t="n">
        <v>0.00242</v>
      </c>
      <c r="R259" t="n">
        <v>0.00479</v>
      </c>
      <c r="S259" t="n">
        <v>0.00194</v>
      </c>
      <c r="T259" t="n">
        <v>0.00194</v>
      </c>
      <c r="U259" t="n">
        <v>0.00194</v>
      </c>
      <c r="V259" t="n">
        <v>0.00242</v>
      </c>
      <c r="W259" t="n">
        <v>0.00443</v>
      </c>
      <c r="X259" t="n">
        <v>0.00443</v>
      </c>
      <c r="Y259" t="n">
        <v>0.00194</v>
      </c>
      <c r="Z259" t="n">
        <v>0.00194</v>
      </c>
      <c r="AA259" t="n">
        <v>0.00194</v>
      </c>
      <c r="AB259" t="n">
        <v>0.6061655152596354</v>
      </c>
      <c r="AC259" t="n">
        <v>8.225483371662246</v>
      </c>
      <c r="AD259" t="n">
        <v>258.366</v>
      </c>
      <c r="AE259" t="n">
        <v>0.05</v>
      </c>
      <c r="AF259" t="n">
        <v>654</v>
      </c>
      <c r="AG259" t="n">
        <v>1093</v>
      </c>
      <c r="AH259" t="n">
        <v>1846</v>
      </c>
      <c r="AI259" t="n">
        <v>2401</v>
      </c>
    </row>
    <row r="260" spans="1:39">
      <c r="B260" t="n">
        <v>34</v>
      </c>
      <c r="C260" t="n">
        <v>34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0.00282</v>
      </c>
      <c r="Q260" t="n">
        <v>0.00242</v>
      </c>
      <c r="R260" t="n">
        <v>0.00479</v>
      </c>
      <c r="S260" t="n">
        <v>0.00194</v>
      </c>
      <c r="T260" t="n">
        <v>0.00194</v>
      </c>
      <c r="U260" t="n">
        <v>0.00194</v>
      </c>
      <c r="V260" t="n">
        <v>0.00242</v>
      </c>
      <c r="W260" t="n">
        <v>0.00443</v>
      </c>
      <c r="X260" t="n">
        <v>0.00443</v>
      </c>
      <c r="Y260" t="n">
        <v>0.00194</v>
      </c>
      <c r="Z260" t="n">
        <v>0.00194</v>
      </c>
      <c r="AA260" t="n">
        <v>0.00194</v>
      </c>
      <c r="AB260" t="n">
        <v>0.6061655152596354</v>
      </c>
      <c r="AC260" t="n">
        <v>8.225483371662246</v>
      </c>
      <c r="AD260" t="n">
        <v>258.366</v>
      </c>
      <c r="AE260" t="n">
        <v>0.055</v>
      </c>
      <c r="AF260" t="n">
        <v>611</v>
      </c>
      <c r="AG260" t="n">
        <v>1031</v>
      </c>
      <c r="AH260" t="n">
        <v>1707</v>
      </c>
      <c r="AI260" t="n">
        <v>2189</v>
      </c>
    </row>
    <row r="261" spans="1:39">
      <c r="B261" t="n">
        <v>34</v>
      </c>
      <c r="C261" t="n">
        <v>34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0.00282</v>
      </c>
      <c r="Q261" t="n">
        <v>0.00242</v>
      </c>
      <c r="R261" t="n">
        <v>0.00479</v>
      </c>
      <c r="S261" t="n">
        <v>0.00194</v>
      </c>
      <c r="T261" t="n">
        <v>0.00194</v>
      </c>
      <c r="U261" t="n">
        <v>0.00194</v>
      </c>
      <c r="V261" t="n">
        <v>0.00242</v>
      </c>
      <c r="W261" t="n">
        <v>0.00443</v>
      </c>
      <c r="X261" t="n">
        <v>0.00443</v>
      </c>
      <c r="Y261" t="n">
        <v>0.00194</v>
      </c>
      <c r="Z261" t="n">
        <v>0.00194</v>
      </c>
      <c r="AA261" t="n">
        <v>0.00194</v>
      </c>
      <c r="AB261" t="n">
        <v>0.6061655152596354</v>
      </c>
      <c r="AC261" t="n">
        <v>8.225483371662246</v>
      </c>
      <c r="AD261" t="n">
        <v>258.366</v>
      </c>
      <c r="AE261" t="n">
        <v>0.06</v>
      </c>
      <c r="AF261" t="n">
        <v>572</v>
      </c>
      <c r="AG261" t="n">
        <v>974</v>
      </c>
      <c r="AH261" t="n">
        <v>1586</v>
      </c>
      <c r="AI261" t="n">
        <v>2011</v>
      </c>
    </row>
    <row r="262" spans="1:39">
      <c r="B262" t="n">
        <v>34</v>
      </c>
      <c r="C262" t="n">
        <v>34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0.00282</v>
      </c>
      <c r="Q262" t="n">
        <v>0.00242</v>
      </c>
      <c r="R262" t="n">
        <v>0.00479</v>
      </c>
      <c r="S262" t="n">
        <v>0.00194</v>
      </c>
      <c r="T262" t="n">
        <v>0.00194</v>
      </c>
      <c r="U262" t="n">
        <v>0.00194</v>
      </c>
      <c r="V262" t="n">
        <v>0.00242</v>
      </c>
      <c r="W262" t="n">
        <v>0.00443</v>
      </c>
      <c r="X262" t="n">
        <v>0.00443</v>
      </c>
      <c r="Y262" t="n">
        <v>0.00194</v>
      </c>
      <c r="Z262" t="n">
        <v>0.00194</v>
      </c>
      <c r="AA262" t="n">
        <v>0.00194</v>
      </c>
      <c r="AB262" t="n">
        <v>0.6061655152596354</v>
      </c>
      <c r="AC262" t="n">
        <v>8.225483371662246</v>
      </c>
      <c r="AD262" t="n">
        <v>258.366</v>
      </c>
      <c r="AE262" t="n">
        <v>0.065</v>
      </c>
      <c r="AF262" t="n">
        <v>537</v>
      </c>
      <c r="AG262" t="n">
        <v>921</v>
      </c>
      <c r="AH262" t="n">
        <v>1482</v>
      </c>
      <c r="AI262" t="n">
        <v>1860</v>
      </c>
    </row>
    <row r="263" spans="1:39">
      <c r="B263" t="n">
        <v>34</v>
      </c>
      <c r="C263" t="n">
        <v>34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0.00282</v>
      </c>
      <c r="Q263" t="n">
        <v>0.00242</v>
      </c>
      <c r="R263" t="n">
        <v>0.00479</v>
      </c>
      <c r="S263" t="n">
        <v>0.00194</v>
      </c>
      <c r="T263" t="n">
        <v>0.00194</v>
      </c>
      <c r="U263" t="n">
        <v>0.00194</v>
      </c>
      <c r="V263" t="n">
        <v>0.00242</v>
      </c>
      <c r="W263" t="n">
        <v>0.00443</v>
      </c>
      <c r="X263" t="n">
        <v>0.00443</v>
      </c>
      <c r="Y263" t="n">
        <v>0.00194</v>
      </c>
      <c r="Z263" t="n">
        <v>0.00194</v>
      </c>
      <c r="AA263" t="n">
        <v>0.00194</v>
      </c>
      <c r="AB263" t="n">
        <v>0.6061655152596354</v>
      </c>
      <c r="AC263" t="n">
        <v>8.225483371662246</v>
      </c>
      <c r="AD263" t="n">
        <v>258.366</v>
      </c>
      <c r="AE263" t="n">
        <v>0.07000000000000001</v>
      </c>
      <c r="AF263" t="n">
        <v>505</v>
      </c>
      <c r="AG263" t="n">
        <v>873</v>
      </c>
      <c r="AH263" t="n">
        <v>1391</v>
      </c>
      <c r="AI263" t="n">
        <v>1731</v>
      </c>
    </row>
    <row r="264" spans="1:39">
      <c r="B264" t="n">
        <v>34</v>
      </c>
      <c r="C264" t="n">
        <v>34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0.00279</v>
      </c>
      <c r="Q264" t="n">
        <v>0.00242</v>
      </c>
      <c r="R264" t="n">
        <v>0.00474</v>
      </c>
      <c r="S264" t="n">
        <v>0.00194</v>
      </c>
      <c r="T264" t="n">
        <v>0.00194</v>
      </c>
      <c r="U264" t="n">
        <v>0.00194</v>
      </c>
      <c r="V264" t="n">
        <v>0.00242</v>
      </c>
      <c r="W264" t="n">
        <v>0.00438</v>
      </c>
      <c r="X264" t="n">
        <v>0.00438</v>
      </c>
      <c r="Y264" t="n">
        <v>0.00194</v>
      </c>
      <c r="Z264" t="n">
        <v>0.00194</v>
      </c>
      <c r="AA264" t="n">
        <v>0.00194</v>
      </c>
      <c r="AB264" t="n">
        <v>0.6070054237856347</v>
      </c>
      <c r="AC264" t="n">
        <v>8.231180051796221</v>
      </c>
      <c r="AD264" t="n">
        <v>258.366</v>
      </c>
      <c r="AE264" t="n">
        <v>0.03</v>
      </c>
      <c r="AF264" t="n">
        <v>887</v>
      </c>
      <c r="AG264" t="n">
        <v>1412</v>
      </c>
      <c r="AH264" t="n">
        <v>2767</v>
      </c>
      <c r="AI264" t="n">
        <v>3936</v>
      </c>
    </row>
    <row r="265" spans="1:39">
      <c r="B265" t="n">
        <v>34</v>
      </c>
      <c r="C265" t="n">
        <v>34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0.00279</v>
      </c>
      <c r="Q265" t="n">
        <v>0.00242</v>
      </c>
      <c r="R265" t="n">
        <v>0.00474</v>
      </c>
      <c r="S265" t="n">
        <v>0.00194</v>
      </c>
      <c r="T265" t="n">
        <v>0.00194</v>
      </c>
      <c r="U265" t="n">
        <v>0.00194</v>
      </c>
      <c r="V265" t="n">
        <v>0.00242</v>
      </c>
      <c r="W265" t="n">
        <v>0.00438</v>
      </c>
      <c r="X265" t="n">
        <v>0.00438</v>
      </c>
      <c r="Y265" t="n">
        <v>0.00194</v>
      </c>
      <c r="Z265" t="n">
        <v>0.00194</v>
      </c>
      <c r="AA265" t="n">
        <v>0.00194</v>
      </c>
      <c r="AB265" t="n">
        <v>0.6070054237856347</v>
      </c>
      <c r="AC265" t="n">
        <v>8.231180051796221</v>
      </c>
      <c r="AD265" t="n">
        <v>258.366</v>
      </c>
      <c r="AE265" t="n">
        <v>0.035</v>
      </c>
      <c r="AF265" t="n">
        <v>818</v>
      </c>
      <c r="AG265" t="n">
        <v>1320</v>
      </c>
      <c r="AH265" t="n">
        <v>2453</v>
      </c>
      <c r="AI265" t="n">
        <v>3391</v>
      </c>
    </row>
    <row r="266" spans="1:39">
      <c r="B266" t="n">
        <v>34</v>
      </c>
      <c r="C266" t="n">
        <v>34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0.00279</v>
      </c>
      <c r="Q266" t="n">
        <v>0.00242</v>
      </c>
      <c r="R266" t="n">
        <v>0.00474</v>
      </c>
      <c r="S266" t="n">
        <v>0.00194</v>
      </c>
      <c r="T266" t="n">
        <v>0.00194</v>
      </c>
      <c r="U266" t="n">
        <v>0.00194</v>
      </c>
      <c r="V266" t="n">
        <v>0.00242</v>
      </c>
      <c r="W266" t="n">
        <v>0.00438</v>
      </c>
      <c r="X266" t="n">
        <v>0.00438</v>
      </c>
      <c r="Y266" t="n">
        <v>0.00194</v>
      </c>
      <c r="Z266" t="n">
        <v>0.00194</v>
      </c>
      <c r="AA266" t="n">
        <v>0.00194</v>
      </c>
      <c r="AB266" t="n">
        <v>0.6070054237856347</v>
      </c>
      <c r="AC266" t="n">
        <v>8.231180051796221</v>
      </c>
      <c r="AD266" t="n">
        <v>258.366</v>
      </c>
      <c r="AE266" t="n">
        <v>0.04</v>
      </c>
      <c r="AF266" t="n">
        <v>757</v>
      </c>
      <c r="AG266" t="n">
        <v>1237</v>
      </c>
      <c r="AH266" t="n">
        <v>2209</v>
      </c>
      <c r="AI266" t="n">
        <v>2980</v>
      </c>
    </row>
    <row r="267" spans="1:39">
      <c r="B267" t="n">
        <v>34</v>
      </c>
      <c r="C267" t="n">
        <v>34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0.00279</v>
      </c>
      <c r="Q267" t="n">
        <v>0.00242</v>
      </c>
      <c r="R267" t="n">
        <v>0.00474</v>
      </c>
      <c r="S267" t="n">
        <v>0.00194</v>
      </c>
      <c r="T267" t="n">
        <v>0.00194</v>
      </c>
      <c r="U267" t="n">
        <v>0.00194</v>
      </c>
      <c r="V267" t="n">
        <v>0.00242</v>
      </c>
      <c r="W267" t="n">
        <v>0.00438</v>
      </c>
      <c r="X267" t="n">
        <v>0.00438</v>
      </c>
      <c r="Y267" t="n">
        <v>0.00194</v>
      </c>
      <c r="Z267" t="n">
        <v>0.00194</v>
      </c>
      <c r="AA267" t="n">
        <v>0.00194</v>
      </c>
      <c r="AB267" t="n">
        <v>0.6070054237856347</v>
      </c>
      <c r="AC267" t="n">
        <v>8.231180051796221</v>
      </c>
      <c r="AD267" t="n">
        <v>258.366</v>
      </c>
      <c r="AE267" t="n">
        <v>0.045</v>
      </c>
      <c r="AF267" t="n">
        <v>703</v>
      </c>
      <c r="AG267" t="n">
        <v>1162</v>
      </c>
      <c r="AH267" t="n">
        <v>2011</v>
      </c>
      <c r="AI267" t="n">
        <v>2659</v>
      </c>
    </row>
    <row r="268" spans="1:39">
      <c r="B268" t="n">
        <v>34</v>
      </c>
      <c r="C268" t="n">
        <v>34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0.00279</v>
      </c>
      <c r="Q268" t="n">
        <v>0.00242</v>
      </c>
      <c r="R268" t="n">
        <v>0.00474</v>
      </c>
      <c r="S268" t="n">
        <v>0.00194</v>
      </c>
      <c r="T268" t="n">
        <v>0.00194</v>
      </c>
      <c r="U268" t="n">
        <v>0.00194</v>
      </c>
      <c r="V268" t="n">
        <v>0.00242</v>
      </c>
      <c r="W268" t="n">
        <v>0.00438</v>
      </c>
      <c r="X268" t="n">
        <v>0.00438</v>
      </c>
      <c r="Y268" t="n">
        <v>0.00194</v>
      </c>
      <c r="Z268" t="n">
        <v>0.00194</v>
      </c>
      <c r="AA268" t="n">
        <v>0.00194</v>
      </c>
      <c r="AB268" t="n">
        <v>0.6070054237856347</v>
      </c>
      <c r="AC268" t="n">
        <v>8.231180051796221</v>
      </c>
      <c r="AD268" t="n">
        <v>258.366</v>
      </c>
      <c r="AE268" t="n">
        <v>0.05</v>
      </c>
      <c r="AF268" t="n">
        <v>654</v>
      </c>
      <c r="AG268" t="n">
        <v>1093</v>
      </c>
      <c r="AH268" t="n">
        <v>1846</v>
      </c>
      <c r="AI268" t="n">
        <v>2401</v>
      </c>
    </row>
    <row r="269" spans="1:39">
      <c r="B269" t="n">
        <v>34</v>
      </c>
      <c r="C269" t="n">
        <v>34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0.00279</v>
      </c>
      <c r="Q269" t="n">
        <v>0.00242</v>
      </c>
      <c r="R269" t="n">
        <v>0.00474</v>
      </c>
      <c r="S269" t="n">
        <v>0.00194</v>
      </c>
      <c r="T269" t="n">
        <v>0.00194</v>
      </c>
      <c r="U269" t="n">
        <v>0.00194</v>
      </c>
      <c r="V269" t="n">
        <v>0.00242</v>
      </c>
      <c r="W269" t="n">
        <v>0.00438</v>
      </c>
      <c r="X269" t="n">
        <v>0.00438</v>
      </c>
      <c r="Y269" t="n">
        <v>0.00194</v>
      </c>
      <c r="Z269" t="n">
        <v>0.00194</v>
      </c>
      <c r="AA269" t="n">
        <v>0.00194</v>
      </c>
      <c r="AB269" t="n">
        <v>0.6070054237856347</v>
      </c>
      <c r="AC269" t="n">
        <v>8.231180051796221</v>
      </c>
      <c r="AD269" t="n">
        <v>258.366</v>
      </c>
      <c r="AE269" t="n">
        <v>0.055</v>
      </c>
      <c r="AF269" t="n">
        <v>611</v>
      </c>
      <c r="AG269" t="n">
        <v>1031</v>
      </c>
      <c r="AH269" t="n">
        <v>1707</v>
      </c>
      <c r="AI269" t="n">
        <v>2189</v>
      </c>
    </row>
    <row r="270" spans="1:39">
      <c r="B270" t="n">
        <v>34</v>
      </c>
      <c r="C270" t="n">
        <v>34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0.00279</v>
      </c>
      <c r="Q270" t="n">
        <v>0.00242</v>
      </c>
      <c r="R270" t="n">
        <v>0.00474</v>
      </c>
      <c r="S270" t="n">
        <v>0.00194</v>
      </c>
      <c r="T270" t="n">
        <v>0.00194</v>
      </c>
      <c r="U270" t="n">
        <v>0.00194</v>
      </c>
      <c r="V270" t="n">
        <v>0.00242</v>
      </c>
      <c r="W270" t="n">
        <v>0.00438</v>
      </c>
      <c r="X270" t="n">
        <v>0.00438</v>
      </c>
      <c r="Y270" t="n">
        <v>0.00194</v>
      </c>
      <c r="Z270" t="n">
        <v>0.00194</v>
      </c>
      <c r="AA270" t="n">
        <v>0.00194</v>
      </c>
      <c r="AB270" t="n">
        <v>0.6070054237856347</v>
      </c>
      <c r="AC270" t="n">
        <v>8.231180051796221</v>
      </c>
      <c r="AD270" t="n">
        <v>258.366</v>
      </c>
      <c r="AE270" t="n">
        <v>0.06</v>
      </c>
      <c r="AF270" t="n">
        <v>572</v>
      </c>
      <c r="AG270" t="n">
        <v>974</v>
      </c>
      <c r="AH270" t="n">
        <v>1586</v>
      </c>
      <c r="AI270" t="n">
        <v>2011</v>
      </c>
    </row>
    <row r="271" spans="1:39">
      <c r="B271" t="n">
        <v>34</v>
      </c>
      <c r="C271" t="n">
        <v>34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0.00279</v>
      </c>
      <c r="Q271" t="n">
        <v>0.00242</v>
      </c>
      <c r="R271" t="n">
        <v>0.00474</v>
      </c>
      <c r="S271" t="n">
        <v>0.00194</v>
      </c>
      <c r="T271" t="n">
        <v>0.00194</v>
      </c>
      <c r="U271" t="n">
        <v>0.00194</v>
      </c>
      <c r="V271" t="n">
        <v>0.00242</v>
      </c>
      <c r="W271" t="n">
        <v>0.00438</v>
      </c>
      <c r="X271" t="n">
        <v>0.00438</v>
      </c>
      <c r="Y271" t="n">
        <v>0.00194</v>
      </c>
      <c r="Z271" t="n">
        <v>0.00194</v>
      </c>
      <c r="AA271" t="n">
        <v>0.00194</v>
      </c>
      <c r="AB271" t="n">
        <v>0.6070054237856347</v>
      </c>
      <c r="AC271" t="n">
        <v>8.231180051796221</v>
      </c>
      <c r="AD271" t="n">
        <v>258.366</v>
      </c>
      <c r="AE271" t="n">
        <v>0.065</v>
      </c>
      <c r="AF271" t="n">
        <v>537</v>
      </c>
      <c r="AG271" t="n">
        <v>921</v>
      </c>
      <c r="AH271" t="n">
        <v>1482</v>
      </c>
      <c r="AI271" t="n">
        <v>1860</v>
      </c>
    </row>
    <row r="272" spans="1:39">
      <c r="B272" t="n">
        <v>34</v>
      </c>
      <c r="C272" t="n">
        <v>34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0.00279</v>
      </c>
      <c r="Q272" t="n">
        <v>0.00242</v>
      </c>
      <c r="R272" t="n">
        <v>0.00474</v>
      </c>
      <c r="S272" t="n">
        <v>0.00194</v>
      </c>
      <c r="T272" t="n">
        <v>0.00194</v>
      </c>
      <c r="U272" t="n">
        <v>0.00194</v>
      </c>
      <c r="V272" t="n">
        <v>0.00242</v>
      </c>
      <c r="W272" t="n">
        <v>0.00438</v>
      </c>
      <c r="X272" t="n">
        <v>0.00438</v>
      </c>
      <c r="Y272" t="n">
        <v>0.00194</v>
      </c>
      <c r="Z272" t="n">
        <v>0.00194</v>
      </c>
      <c r="AA272" t="n">
        <v>0.00194</v>
      </c>
      <c r="AB272" t="n">
        <v>0.6070054237856347</v>
      </c>
      <c r="AC272" t="n">
        <v>8.231180051796221</v>
      </c>
      <c r="AD272" t="n">
        <v>258.366</v>
      </c>
      <c r="AE272" t="n">
        <v>0.07000000000000001</v>
      </c>
      <c r="AF272" t="n">
        <v>505</v>
      </c>
      <c r="AG272" t="n">
        <v>873</v>
      </c>
      <c r="AH272" t="n">
        <v>1391</v>
      </c>
      <c r="AI272" t="n">
        <v>1731</v>
      </c>
    </row>
    <row r="273" spans="1:39">
      <c r="B273" t="n">
        <v>34</v>
      </c>
      <c r="C273" t="n">
        <v>34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0.00267</v>
      </c>
      <c r="Q273" t="n">
        <v>0.00241</v>
      </c>
      <c r="R273" t="n">
        <v>0.00452</v>
      </c>
      <c r="S273" t="n">
        <v>0.00193</v>
      </c>
      <c r="T273" t="n">
        <v>0.00193</v>
      </c>
      <c r="U273" t="n">
        <v>0.00193</v>
      </c>
      <c r="V273" t="n">
        <v>0.00241</v>
      </c>
      <c r="W273" t="n">
        <v>0.0042</v>
      </c>
      <c r="X273" t="n">
        <v>0.0042</v>
      </c>
      <c r="Y273" t="n">
        <v>0.00193</v>
      </c>
      <c r="Z273" t="n">
        <v>0.00193</v>
      </c>
      <c r="AA273" t="n">
        <v>0.00193</v>
      </c>
      <c r="AB273" t="n">
        <v>0.610711692084241</v>
      </c>
      <c r="AC273" t="n">
        <v>7.920204172199906</v>
      </c>
      <c r="AD273" t="n">
        <v>272.816</v>
      </c>
      <c r="AE273" t="n">
        <v>0.03</v>
      </c>
      <c r="AF273" t="n">
        <v>883</v>
      </c>
      <c r="AG273" t="n">
        <v>1520</v>
      </c>
      <c r="AH273" t="n">
        <v>3045</v>
      </c>
      <c r="AI273" t="n">
        <v>4032</v>
      </c>
    </row>
    <row r="274" spans="1:39">
      <c r="B274" t="n">
        <v>34</v>
      </c>
      <c r="C274" t="n">
        <v>34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0.00267</v>
      </c>
      <c r="Q274" t="n">
        <v>0.00241</v>
      </c>
      <c r="R274" t="n">
        <v>0.00452</v>
      </c>
      <c r="S274" t="n">
        <v>0.00193</v>
      </c>
      <c r="T274" t="n">
        <v>0.00193</v>
      </c>
      <c r="U274" t="n">
        <v>0.00193</v>
      </c>
      <c r="V274" t="n">
        <v>0.00241</v>
      </c>
      <c r="W274" t="n">
        <v>0.0042</v>
      </c>
      <c r="X274" t="n">
        <v>0.0042</v>
      </c>
      <c r="Y274" t="n">
        <v>0.00193</v>
      </c>
      <c r="Z274" t="n">
        <v>0.00193</v>
      </c>
      <c r="AA274" t="n">
        <v>0.00193</v>
      </c>
      <c r="AB274" t="n">
        <v>0.610711692084241</v>
      </c>
      <c r="AC274" t="n">
        <v>7.920204172199906</v>
      </c>
      <c r="AD274" t="n">
        <v>272.816</v>
      </c>
      <c r="AE274" t="n">
        <v>0.035</v>
      </c>
      <c r="AF274" t="n">
        <v>816</v>
      </c>
      <c r="AG274" t="n">
        <v>1408</v>
      </c>
      <c r="AH274" t="n">
        <v>2668</v>
      </c>
      <c r="AI274" t="n">
        <v>3456</v>
      </c>
    </row>
    <row r="275" spans="1:39">
      <c r="B275" t="n">
        <v>34</v>
      </c>
      <c r="C275" t="n">
        <v>34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0.00267</v>
      </c>
      <c r="Q275" t="n">
        <v>0.00241</v>
      </c>
      <c r="R275" t="n">
        <v>0.00452</v>
      </c>
      <c r="S275" t="n">
        <v>0.00193</v>
      </c>
      <c r="T275" t="n">
        <v>0.00193</v>
      </c>
      <c r="U275" t="n">
        <v>0.00193</v>
      </c>
      <c r="V275" t="n">
        <v>0.00241</v>
      </c>
      <c r="W275" t="n">
        <v>0.0042</v>
      </c>
      <c r="X275" t="n">
        <v>0.0042</v>
      </c>
      <c r="Y275" t="n">
        <v>0.00193</v>
      </c>
      <c r="Z275" t="n">
        <v>0.00193</v>
      </c>
      <c r="AA275" t="n">
        <v>0.00193</v>
      </c>
      <c r="AB275" t="n">
        <v>0.610711692084241</v>
      </c>
      <c r="AC275" t="n">
        <v>7.920204172199906</v>
      </c>
      <c r="AD275" t="n">
        <v>272.816</v>
      </c>
      <c r="AE275" t="n">
        <v>0.04</v>
      </c>
      <c r="AF275" t="n">
        <v>757</v>
      </c>
      <c r="AG275" t="n">
        <v>1311</v>
      </c>
      <c r="AH275" t="n">
        <v>2378</v>
      </c>
      <c r="AI275" t="n">
        <v>3024</v>
      </c>
    </row>
    <row r="276" spans="1:39">
      <c r="B276" t="n">
        <v>34</v>
      </c>
      <c r="C276" t="n">
        <v>34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0.00267</v>
      </c>
      <c r="Q276" t="n">
        <v>0.00241</v>
      </c>
      <c r="R276" t="n">
        <v>0.00452</v>
      </c>
      <c r="S276" t="n">
        <v>0.00193</v>
      </c>
      <c r="T276" t="n">
        <v>0.00193</v>
      </c>
      <c r="U276" t="n">
        <v>0.00193</v>
      </c>
      <c r="V276" t="n">
        <v>0.00241</v>
      </c>
      <c r="W276" t="n">
        <v>0.0042</v>
      </c>
      <c r="X276" t="n">
        <v>0.0042</v>
      </c>
      <c r="Y276" t="n">
        <v>0.00193</v>
      </c>
      <c r="Z276" t="n">
        <v>0.00193</v>
      </c>
      <c r="AA276" t="n">
        <v>0.00193</v>
      </c>
      <c r="AB276" t="n">
        <v>0.610711692084241</v>
      </c>
      <c r="AC276" t="n">
        <v>7.920204172199906</v>
      </c>
      <c r="AD276" t="n">
        <v>272.816</v>
      </c>
      <c r="AE276" t="n">
        <v>0.045</v>
      </c>
      <c r="AF276" t="n">
        <v>704</v>
      </c>
      <c r="AG276" t="n">
        <v>1226</v>
      </c>
      <c r="AH276" t="n">
        <v>2148</v>
      </c>
      <c r="AI276" t="n">
        <v>2688</v>
      </c>
    </row>
    <row r="277" spans="1:39">
      <c r="B277" t="n">
        <v>34</v>
      </c>
      <c r="C277" t="n">
        <v>34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0.00267</v>
      </c>
      <c r="Q277" t="n">
        <v>0.00241</v>
      </c>
      <c r="R277" t="n">
        <v>0.00452</v>
      </c>
      <c r="S277" t="n">
        <v>0.00193</v>
      </c>
      <c r="T277" t="n">
        <v>0.00193</v>
      </c>
      <c r="U277" t="n">
        <v>0.00193</v>
      </c>
      <c r="V277" t="n">
        <v>0.00241</v>
      </c>
      <c r="W277" t="n">
        <v>0.0042</v>
      </c>
      <c r="X277" t="n">
        <v>0.0042</v>
      </c>
      <c r="Y277" t="n">
        <v>0.00193</v>
      </c>
      <c r="Z277" t="n">
        <v>0.00193</v>
      </c>
      <c r="AA277" t="n">
        <v>0.00193</v>
      </c>
      <c r="AB277" t="n">
        <v>0.610711692084241</v>
      </c>
      <c r="AC277" t="n">
        <v>7.920204172199906</v>
      </c>
      <c r="AD277" t="n">
        <v>272.816</v>
      </c>
      <c r="AE277" t="n">
        <v>0.05</v>
      </c>
      <c r="AF277" t="n">
        <v>656</v>
      </c>
      <c r="AG277" t="n">
        <v>1149</v>
      </c>
      <c r="AH277" t="n">
        <v>1959</v>
      </c>
      <c r="AI277" t="n">
        <v>2419</v>
      </c>
    </row>
    <row r="278" spans="1:39">
      <c r="B278" t="n">
        <v>34</v>
      </c>
      <c r="C278" t="n">
        <v>34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0.00267</v>
      </c>
      <c r="Q278" t="n">
        <v>0.00241</v>
      </c>
      <c r="R278" t="n">
        <v>0.00452</v>
      </c>
      <c r="S278" t="n">
        <v>0.00193</v>
      </c>
      <c r="T278" t="n">
        <v>0.00193</v>
      </c>
      <c r="U278" t="n">
        <v>0.00193</v>
      </c>
      <c r="V278" t="n">
        <v>0.00241</v>
      </c>
      <c r="W278" t="n">
        <v>0.0042</v>
      </c>
      <c r="X278" t="n">
        <v>0.0042</v>
      </c>
      <c r="Y278" t="n">
        <v>0.00193</v>
      </c>
      <c r="Z278" t="n">
        <v>0.00193</v>
      </c>
      <c r="AA278" t="n">
        <v>0.00193</v>
      </c>
      <c r="AB278" t="n">
        <v>0.610711692084241</v>
      </c>
      <c r="AC278" t="n">
        <v>7.920204172199906</v>
      </c>
      <c r="AD278" t="n">
        <v>272.816</v>
      </c>
      <c r="AE278" t="n">
        <v>0.055</v>
      </c>
      <c r="AF278" t="n">
        <v>614</v>
      </c>
      <c r="AG278" t="n">
        <v>1081</v>
      </c>
      <c r="AH278" t="n">
        <v>1801</v>
      </c>
      <c r="AI278" t="n">
        <v>2199</v>
      </c>
    </row>
    <row r="279" spans="1:39">
      <c r="B279" t="n">
        <v>34</v>
      </c>
      <c r="C279" t="n">
        <v>34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0.00267</v>
      </c>
      <c r="Q279" t="n">
        <v>0.00241</v>
      </c>
      <c r="R279" t="n">
        <v>0.00452</v>
      </c>
      <c r="S279" t="n">
        <v>0.00193</v>
      </c>
      <c r="T279" t="n">
        <v>0.00193</v>
      </c>
      <c r="U279" t="n">
        <v>0.00193</v>
      </c>
      <c r="V279" t="n">
        <v>0.00241</v>
      </c>
      <c r="W279" t="n">
        <v>0.0042</v>
      </c>
      <c r="X279" t="n">
        <v>0.0042</v>
      </c>
      <c r="Y279" t="n">
        <v>0.00193</v>
      </c>
      <c r="Z279" t="n">
        <v>0.00193</v>
      </c>
      <c r="AA279" t="n">
        <v>0.00193</v>
      </c>
      <c r="AB279" t="n">
        <v>0.610711692084241</v>
      </c>
      <c r="AC279" t="n">
        <v>7.920204172199906</v>
      </c>
      <c r="AD279" t="n">
        <v>272.816</v>
      </c>
      <c r="AE279" t="n">
        <v>0.06</v>
      </c>
      <c r="AF279" t="n">
        <v>575</v>
      </c>
      <c r="AG279" t="n">
        <v>1018</v>
      </c>
      <c r="AH279" t="n">
        <v>1666</v>
      </c>
      <c r="AI279" t="n">
        <v>2016</v>
      </c>
    </row>
    <row r="280" spans="1:39">
      <c r="B280" t="n">
        <v>34</v>
      </c>
      <c r="C280" t="n">
        <v>34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0.00267</v>
      </c>
      <c r="Q280" t="n">
        <v>0.00241</v>
      </c>
      <c r="R280" t="n">
        <v>0.00452</v>
      </c>
      <c r="S280" t="n">
        <v>0.00193</v>
      </c>
      <c r="T280" t="n">
        <v>0.00193</v>
      </c>
      <c r="U280" t="n">
        <v>0.00193</v>
      </c>
      <c r="V280" t="n">
        <v>0.00241</v>
      </c>
      <c r="W280" t="n">
        <v>0.0042</v>
      </c>
      <c r="X280" t="n">
        <v>0.0042</v>
      </c>
      <c r="Y280" t="n">
        <v>0.00193</v>
      </c>
      <c r="Z280" t="n">
        <v>0.00193</v>
      </c>
      <c r="AA280" t="n">
        <v>0.00193</v>
      </c>
      <c r="AB280" t="n">
        <v>0.610711692084241</v>
      </c>
      <c r="AC280" t="n">
        <v>7.920204172199906</v>
      </c>
      <c r="AD280" t="n">
        <v>272.816</v>
      </c>
      <c r="AE280" t="n">
        <v>0.065</v>
      </c>
      <c r="AF280" t="n">
        <v>541</v>
      </c>
      <c r="AG280" t="n">
        <v>962</v>
      </c>
      <c r="AH280" t="n">
        <v>1551</v>
      </c>
      <c r="AI280" t="n">
        <v>1861</v>
      </c>
    </row>
    <row r="281" spans="1:39">
      <c r="B281" t="n">
        <v>34</v>
      </c>
      <c r="C281" t="n">
        <v>34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0.00267</v>
      </c>
      <c r="Q281" t="n">
        <v>0.00241</v>
      </c>
      <c r="R281" t="n">
        <v>0.00452</v>
      </c>
      <c r="S281" t="n">
        <v>0.00193</v>
      </c>
      <c r="T281" t="n">
        <v>0.00193</v>
      </c>
      <c r="U281" t="n">
        <v>0.00193</v>
      </c>
      <c r="V281" t="n">
        <v>0.00241</v>
      </c>
      <c r="W281" t="n">
        <v>0.0042</v>
      </c>
      <c r="X281" t="n">
        <v>0.0042</v>
      </c>
      <c r="Y281" t="n">
        <v>0.00193</v>
      </c>
      <c r="Z281" t="n">
        <v>0.00193</v>
      </c>
      <c r="AA281" t="n">
        <v>0.00193</v>
      </c>
      <c r="AB281" t="n">
        <v>0.610711692084241</v>
      </c>
      <c r="AC281" t="n">
        <v>7.920204172199906</v>
      </c>
      <c r="AD281" t="n">
        <v>272.816</v>
      </c>
      <c r="AE281" t="n">
        <v>0.07000000000000001</v>
      </c>
      <c r="AF281" t="n">
        <v>510</v>
      </c>
      <c r="AG281" t="n">
        <v>912</v>
      </c>
      <c r="AH281" t="n">
        <v>1450</v>
      </c>
      <c r="AI281" t="n">
        <v>1728</v>
      </c>
    </row>
    <row r="282" spans="1:39">
      <c r="B282" t="n">
        <v>34</v>
      </c>
      <c r="C282" t="n">
        <v>34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0.00264</v>
      </c>
      <c r="Q282" t="n">
        <v>0.00241</v>
      </c>
      <c r="R282" t="n">
        <v>0.00448</v>
      </c>
      <c r="S282" t="n">
        <v>0.00193</v>
      </c>
      <c r="T282" t="n">
        <v>0.00193</v>
      </c>
      <c r="U282" t="n">
        <v>0.00193</v>
      </c>
      <c r="V282" t="n">
        <v>0.00241</v>
      </c>
      <c r="W282" t="n">
        <v>0.00415</v>
      </c>
      <c r="X282" t="n">
        <v>0.00415</v>
      </c>
      <c r="Y282" t="n">
        <v>0.00193</v>
      </c>
      <c r="Z282" t="n">
        <v>0.00193</v>
      </c>
      <c r="AA282" t="n">
        <v>0.00193</v>
      </c>
      <c r="AB282" t="n">
        <v>0.6118882635358669</v>
      </c>
      <c r="AC282" t="n">
        <v>8.762338274271414</v>
      </c>
      <c r="AD282" t="n">
        <v>272.816</v>
      </c>
      <c r="AE282" t="n">
        <v>0.03</v>
      </c>
      <c r="AF282" t="n">
        <v>775</v>
      </c>
      <c r="AG282" t="n">
        <v>1239</v>
      </c>
      <c r="AH282" t="n">
        <v>1895</v>
      </c>
      <c r="AI282" t="n">
        <v>3133</v>
      </c>
    </row>
    <row r="283" spans="1:39">
      <c r="B283" t="n">
        <v>34</v>
      </c>
      <c r="C283" t="n">
        <v>34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0.00264</v>
      </c>
      <c r="Q283" t="n">
        <v>0.00241</v>
      </c>
      <c r="R283" t="n">
        <v>0.00448</v>
      </c>
      <c r="S283" t="n">
        <v>0.00193</v>
      </c>
      <c r="T283" t="n">
        <v>0.00193</v>
      </c>
      <c r="U283" t="n">
        <v>0.00193</v>
      </c>
      <c r="V283" t="n">
        <v>0.00241</v>
      </c>
      <c r="W283" t="n">
        <v>0.00415</v>
      </c>
      <c r="X283" t="n">
        <v>0.00415</v>
      </c>
      <c r="Y283" t="n">
        <v>0.00193</v>
      </c>
      <c r="Z283" t="n">
        <v>0.00193</v>
      </c>
      <c r="AA283" t="n">
        <v>0.00193</v>
      </c>
      <c r="AB283" t="n">
        <v>0.6118882635358669</v>
      </c>
      <c r="AC283" t="n">
        <v>8.762338274271414</v>
      </c>
      <c r="AD283" t="n">
        <v>272.816</v>
      </c>
      <c r="AE283" t="n">
        <v>0.035</v>
      </c>
      <c r="AF283" t="n">
        <v>712</v>
      </c>
      <c r="AG283" t="n">
        <v>1155</v>
      </c>
      <c r="AH283" t="n">
        <v>1736</v>
      </c>
      <c r="AI283" t="n">
        <v>2739</v>
      </c>
    </row>
    <row r="284" spans="1:39">
      <c r="B284" t="n">
        <v>34</v>
      </c>
      <c r="C284" t="n">
        <v>34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0.00264</v>
      </c>
      <c r="Q284" t="n">
        <v>0.00241</v>
      </c>
      <c r="R284" t="n">
        <v>0.00448</v>
      </c>
      <c r="S284" t="n">
        <v>0.00193</v>
      </c>
      <c r="T284" t="n">
        <v>0.00193</v>
      </c>
      <c r="U284" t="n">
        <v>0.00193</v>
      </c>
      <c r="V284" t="n">
        <v>0.00241</v>
      </c>
      <c r="W284" t="n">
        <v>0.00415</v>
      </c>
      <c r="X284" t="n">
        <v>0.00415</v>
      </c>
      <c r="Y284" t="n">
        <v>0.00193</v>
      </c>
      <c r="Z284" t="n">
        <v>0.00193</v>
      </c>
      <c r="AA284" t="n">
        <v>0.00193</v>
      </c>
      <c r="AB284" t="n">
        <v>0.6118882635358669</v>
      </c>
      <c r="AC284" t="n">
        <v>8.762338274271414</v>
      </c>
      <c r="AD284" t="n">
        <v>272.816</v>
      </c>
      <c r="AE284" t="n">
        <v>0.04</v>
      </c>
      <c r="AF284" t="n">
        <v>656</v>
      </c>
      <c r="AG284" t="n">
        <v>1079</v>
      </c>
      <c r="AH284" t="n">
        <v>1603</v>
      </c>
      <c r="AI284" t="n">
        <v>2438</v>
      </c>
    </row>
    <row r="285" spans="1:39">
      <c r="B285" t="n">
        <v>34</v>
      </c>
      <c r="C285" t="n">
        <v>34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0.00264</v>
      </c>
      <c r="Q285" t="n">
        <v>0.00241</v>
      </c>
      <c r="R285" t="n">
        <v>0.00448</v>
      </c>
      <c r="S285" t="n">
        <v>0.00193</v>
      </c>
      <c r="T285" t="n">
        <v>0.00193</v>
      </c>
      <c r="U285" t="n">
        <v>0.00193</v>
      </c>
      <c r="V285" t="n">
        <v>0.00241</v>
      </c>
      <c r="W285" t="n">
        <v>0.00415</v>
      </c>
      <c r="X285" t="n">
        <v>0.00415</v>
      </c>
      <c r="Y285" t="n">
        <v>0.00193</v>
      </c>
      <c r="Z285" t="n">
        <v>0.00193</v>
      </c>
      <c r="AA285" t="n">
        <v>0.00193</v>
      </c>
      <c r="AB285" t="n">
        <v>0.6118882635358669</v>
      </c>
      <c r="AC285" t="n">
        <v>8.762338274271414</v>
      </c>
      <c r="AD285" t="n">
        <v>272.816</v>
      </c>
      <c r="AE285" t="n">
        <v>0.045</v>
      </c>
      <c r="AF285" t="n">
        <v>607</v>
      </c>
      <c r="AG285" t="n">
        <v>1011</v>
      </c>
      <c r="AH285" t="n">
        <v>1488</v>
      </c>
      <c r="AI285" t="n">
        <v>2199</v>
      </c>
    </row>
    <row r="286" spans="1:39">
      <c r="B286" t="n">
        <v>34</v>
      </c>
      <c r="C286" t="n">
        <v>34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0.00264</v>
      </c>
      <c r="Q286" t="n">
        <v>0.00241</v>
      </c>
      <c r="R286" t="n">
        <v>0.00448</v>
      </c>
      <c r="S286" t="n">
        <v>0.00193</v>
      </c>
      <c r="T286" t="n">
        <v>0.00193</v>
      </c>
      <c r="U286" t="n">
        <v>0.00193</v>
      </c>
      <c r="V286" t="n">
        <v>0.00241</v>
      </c>
      <c r="W286" t="n">
        <v>0.00415</v>
      </c>
      <c r="X286" t="n">
        <v>0.00415</v>
      </c>
      <c r="Y286" t="n">
        <v>0.00193</v>
      </c>
      <c r="Z286" t="n">
        <v>0.00193</v>
      </c>
      <c r="AA286" t="n">
        <v>0.00193</v>
      </c>
      <c r="AB286" t="n">
        <v>0.6118882635358669</v>
      </c>
      <c r="AC286" t="n">
        <v>8.762338274271414</v>
      </c>
      <c r="AD286" t="n">
        <v>272.816</v>
      </c>
      <c r="AE286" t="n">
        <v>0.05</v>
      </c>
      <c r="AF286" t="n">
        <v>564</v>
      </c>
      <c r="AG286" t="n">
        <v>948</v>
      </c>
      <c r="AH286" t="n">
        <v>1389</v>
      </c>
      <c r="AI286" t="n">
        <v>2003</v>
      </c>
    </row>
    <row r="287" spans="1:39">
      <c r="B287" t="n">
        <v>34</v>
      </c>
      <c r="C287" t="n">
        <v>34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0.00264</v>
      </c>
      <c r="Q287" t="n">
        <v>0.00241</v>
      </c>
      <c r="R287" t="n">
        <v>0.00448</v>
      </c>
      <c r="S287" t="n">
        <v>0.00193</v>
      </c>
      <c r="T287" t="n">
        <v>0.00193</v>
      </c>
      <c r="U287" t="n">
        <v>0.00193</v>
      </c>
      <c r="V287" t="n">
        <v>0.00241</v>
      </c>
      <c r="W287" t="n">
        <v>0.00415</v>
      </c>
      <c r="X287" t="n">
        <v>0.00415</v>
      </c>
      <c r="Y287" t="n">
        <v>0.00193</v>
      </c>
      <c r="Z287" t="n">
        <v>0.00193</v>
      </c>
      <c r="AA287" t="n">
        <v>0.00193</v>
      </c>
      <c r="AB287" t="n">
        <v>0.6118882635358669</v>
      </c>
      <c r="AC287" t="n">
        <v>8.762338274271414</v>
      </c>
      <c r="AD287" t="n">
        <v>272.816</v>
      </c>
      <c r="AE287" t="n">
        <v>0.055</v>
      </c>
      <c r="AF287" t="n">
        <v>525</v>
      </c>
      <c r="AG287" t="n">
        <v>892</v>
      </c>
      <c r="AH287" t="n">
        <v>1301</v>
      </c>
      <c r="AI287" t="n">
        <v>1839</v>
      </c>
    </row>
    <row r="288" spans="1:39">
      <c r="B288" t="n">
        <v>34</v>
      </c>
      <c r="C288" t="n">
        <v>34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0.00264</v>
      </c>
      <c r="Q288" t="n">
        <v>0.00241</v>
      </c>
      <c r="R288" t="n">
        <v>0.00448</v>
      </c>
      <c r="S288" t="n">
        <v>0.00193</v>
      </c>
      <c r="T288" t="n">
        <v>0.00193</v>
      </c>
      <c r="U288" t="n">
        <v>0.00193</v>
      </c>
      <c r="V288" t="n">
        <v>0.00241</v>
      </c>
      <c r="W288" t="n">
        <v>0.00415</v>
      </c>
      <c r="X288" t="n">
        <v>0.00415</v>
      </c>
      <c r="Y288" t="n">
        <v>0.00193</v>
      </c>
      <c r="Z288" t="n">
        <v>0.00193</v>
      </c>
      <c r="AA288" t="n">
        <v>0.00193</v>
      </c>
      <c r="AB288" t="n">
        <v>0.6118882635358669</v>
      </c>
      <c r="AC288" t="n">
        <v>8.762338274271414</v>
      </c>
      <c r="AD288" t="n">
        <v>272.816</v>
      </c>
      <c r="AE288" t="n">
        <v>0.06</v>
      </c>
      <c r="AF288" t="n">
        <v>491</v>
      </c>
      <c r="AG288" t="n">
        <v>840</v>
      </c>
      <c r="AH288" t="n">
        <v>1223</v>
      </c>
      <c r="AI288" t="n">
        <v>1701</v>
      </c>
    </row>
    <row r="289" spans="1:39">
      <c r="B289" t="n">
        <v>34</v>
      </c>
      <c r="C289" t="n">
        <v>34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0.00264</v>
      </c>
      <c r="Q289" t="n">
        <v>0.00241</v>
      </c>
      <c r="R289" t="n">
        <v>0.00448</v>
      </c>
      <c r="S289" t="n">
        <v>0.00193</v>
      </c>
      <c r="T289" t="n">
        <v>0.00193</v>
      </c>
      <c r="U289" t="n">
        <v>0.00193</v>
      </c>
      <c r="V289" t="n">
        <v>0.00241</v>
      </c>
      <c r="W289" t="n">
        <v>0.00415</v>
      </c>
      <c r="X289" t="n">
        <v>0.00415</v>
      </c>
      <c r="Y289" t="n">
        <v>0.00193</v>
      </c>
      <c r="Z289" t="n">
        <v>0.00193</v>
      </c>
      <c r="AA289" t="n">
        <v>0.00193</v>
      </c>
      <c r="AB289" t="n">
        <v>0.6118882635358669</v>
      </c>
      <c r="AC289" t="n">
        <v>8.762338274271414</v>
      </c>
      <c r="AD289" t="n">
        <v>272.816</v>
      </c>
      <c r="AE289" t="n">
        <v>0.065</v>
      </c>
      <c r="AF289" t="n">
        <v>460</v>
      </c>
      <c r="AG289" t="n">
        <v>794</v>
      </c>
      <c r="AH289" t="n">
        <v>1153</v>
      </c>
      <c r="AI289" t="n">
        <v>1582</v>
      </c>
    </row>
    <row r="290" spans="1:39">
      <c r="B290" t="n">
        <v>34</v>
      </c>
      <c r="C290" t="n">
        <v>34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0.00264</v>
      </c>
      <c r="Q290" t="n">
        <v>0.00241</v>
      </c>
      <c r="R290" t="n">
        <v>0.00448</v>
      </c>
      <c r="S290" t="n">
        <v>0.00193</v>
      </c>
      <c r="T290" t="n">
        <v>0.00193</v>
      </c>
      <c r="U290" t="n">
        <v>0.00193</v>
      </c>
      <c r="V290" t="n">
        <v>0.00241</v>
      </c>
      <c r="W290" t="n">
        <v>0.00415</v>
      </c>
      <c r="X290" t="n">
        <v>0.00415</v>
      </c>
      <c r="Y290" t="n">
        <v>0.00193</v>
      </c>
      <c r="Z290" t="n">
        <v>0.00193</v>
      </c>
      <c r="AA290" t="n">
        <v>0.00193</v>
      </c>
      <c r="AB290" t="n">
        <v>0.6118882635358669</v>
      </c>
      <c r="AC290" t="n">
        <v>8.762338274271414</v>
      </c>
      <c r="AD290" t="n">
        <v>272.816</v>
      </c>
      <c r="AE290" t="n">
        <v>0.07000000000000001</v>
      </c>
      <c r="AF290" t="n">
        <v>432</v>
      </c>
      <c r="AG290" t="n">
        <v>751</v>
      </c>
      <c r="AH290" t="n">
        <v>1090</v>
      </c>
      <c r="AI290" t="n">
        <v>1478</v>
      </c>
    </row>
    <row r="291" spans="1:39">
      <c r="B291" t="n">
        <v>34</v>
      </c>
      <c r="C291" t="n">
        <v>34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0.00261</v>
      </c>
      <c r="Q291" t="n">
        <v>0.00241</v>
      </c>
      <c r="R291" t="n">
        <v>0.00443</v>
      </c>
      <c r="S291" t="n">
        <v>0.00193</v>
      </c>
      <c r="T291" t="n">
        <v>0.00193</v>
      </c>
      <c r="U291" t="n">
        <v>0.00193</v>
      </c>
      <c r="V291" t="n">
        <v>0.00241</v>
      </c>
      <c r="W291" t="n">
        <v>0.00411</v>
      </c>
      <c r="X291" t="n">
        <v>0.00411</v>
      </c>
      <c r="Y291" t="n">
        <v>0.00193</v>
      </c>
      <c r="Z291" t="n">
        <v>0.00193</v>
      </c>
      <c r="AA291" t="n">
        <v>0.00193</v>
      </c>
      <c r="AB291" t="n">
        <v>0.6134748446703784</v>
      </c>
      <c r="AC291" t="n">
        <v>8.773690968278995</v>
      </c>
      <c r="AD291" t="n">
        <v>272.816</v>
      </c>
      <c r="AE291" t="n">
        <v>0.03</v>
      </c>
      <c r="AF291" t="n">
        <v>774</v>
      </c>
      <c r="AG291" t="n">
        <v>1238</v>
      </c>
      <c r="AH291" t="n">
        <v>1881</v>
      </c>
      <c r="AI291" t="n">
        <v>3121</v>
      </c>
    </row>
    <row r="292" spans="1:39">
      <c r="B292" t="n">
        <v>34</v>
      </c>
      <c r="C292" t="n">
        <v>34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0.00261</v>
      </c>
      <c r="Q292" t="n">
        <v>0.00241</v>
      </c>
      <c r="R292" t="n">
        <v>0.00443</v>
      </c>
      <c r="S292" t="n">
        <v>0.00193</v>
      </c>
      <c r="T292" t="n">
        <v>0.00193</v>
      </c>
      <c r="U292" t="n">
        <v>0.00193</v>
      </c>
      <c r="V292" t="n">
        <v>0.00241</v>
      </c>
      <c r="W292" t="n">
        <v>0.00411</v>
      </c>
      <c r="X292" t="n">
        <v>0.00411</v>
      </c>
      <c r="Y292" t="n">
        <v>0.00193</v>
      </c>
      <c r="Z292" t="n">
        <v>0.00193</v>
      </c>
      <c r="AA292" t="n">
        <v>0.00193</v>
      </c>
      <c r="AB292" t="n">
        <v>0.6134748446703784</v>
      </c>
      <c r="AC292" t="n">
        <v>8.773690968278995</v>
      </c>
      <c r="AD292" t="n">
        <v>272.816</v>
      </c>
      <c r="AE292" t="n">
        <v>0.035</v>
      </c>
      <c r="AF292" t="n">
        <v>711</v>
      </c>
      <c r="AG292" t="n">
        <v>1153</v>
      </c>
      <c r="AH292" t="n">
        <v>1724</v>
      </c>
      <c r="AI292" t="n">
        <v>2731</v>
      </c>
    </row>
    <row r="293" spans="1:39">
      <c r="B293" t="n">
        <v>34</v>
      </c>
      <c r="C293" t="n">
        <v>34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0.00261</v>
      </c>
      <c r="Q293" t="n">
        <v>0.00241</v>
      </c>
      <c r="R293" t="n">
        <v>0.00443</v>
      </c>
      <c r="S293" t="n">
        <v>0.00193</v>
      </c>
      <c r="T293" t="n">
        <v>0.00193</v>
      </c>
      <c r="U293" t="n">
        <v>0.00193</v>
      </c>
      <c r="V293" t="n">
        <v>0.00241</v>
      </c>
      <c r="W293" t="n">
        <v>0.00411</v>
      </c>
      <c r="X293" t="n">
        <v>0.00411</v>
      </c>
      <c r="Y293" t="n">
        <v>0.00193</v>
      </c>
      <c r="Z293" t="n">
        <v>0.00193</v>
      </c>
      <c r="AA293" t="n">
        <v>0.00193</v>
      </c>
      <c r="AB293" t="n">
        <v>0.6134748446703784</v>
      </c>
      <c r="AC293" t="n">
        <v>8.773690968278995</v>
      </c>
      <c r="AD293" t="n">
        <v>272.816</v>
      </c>
      <c r="AE293" t="n">
        <v>0.04</v>
      </c>
      <c r="AF293" t="n">
        <v>655</v>
      </c>
      <c r="AG293" t="n">
        <v>1078</v>
      </c>
      <c r="AH293" t="n">
        <v>1593</v>
      </c>
      <c r="AI293" t="n">
        <v>2431</v>
      </c>
    </row>
    <row r="294" spans="1:39">
      <c r="B294" t="n">
        <v>34</v>
      </c>
      <c r="C294" t="n">
        <v>34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0.00261</v>
      </c>
      <c r="Q294" t="n">
        <v>0.00241</v>
      </c>
      <c r="R294" t="n">
        <v>0.00443</v>
      </c>
      <c r="S294" t="n">
        <v>0.00193</v>
      </c>
      <c r="T294" t="n">
        <v>0.00193</v>
      </c>
      <c r="U294" t="n">
        <v>0.00193</v>
      </c>
      <c r="V294" t="n">
        <v>0.00241</v>
      </c>
      <c r="W294" t="n">
        <v>0.00411</v>
      </c>
      <c r="X294" t="n">
        <v>0.00411</v>
      </c>
      <c r="Y294" t="n">
        <v>0.00193</v>
      </c>
      <c r="Z294" t="n">
        <v>0.00193</v>
      </c>
      <c r="AA294" t="n">
        <v>0.00193</v>
      </c>
      <c r="AB294" t="n">
        <v>0.6134748446703784</v>
      </c>
      <c r="AC294" t="n">
        <v>8.773690968278995</v>
      </c>
      <c r="AD294" t="n">
        <v>272.816</v>
      </c>
      <c r="AE294" t="n">
        <v>0.045</v>
      </c>
      <c r="AF294" t="n">
        <v>606</v>
      </c>
      <c r="AG294" t="n">
        <v>1009</v>
      </c>
      <c r="AH294" t="n">
        <v>1481</v>
      </c>
      <c r="AI294" t="n">
        <v>2193</v>
      </c>
    </row>
    <row r="295" spans="1:39">
      <c r="B295" t="n">
        <v>34</v>
      </c>
      <c r="C295" t="n">
        <v>34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0.00261</v>
      </c>
      <c r="Q295" t="n">
        <v>0.00241</v>
      </c>
      <c r="R295" t="n">
        <v>0.00443</v>
      </c>
      <c r="S295" t="n">
        <v>0.00193</v>
      </c>
      <c r="T295" t="n">
        <v>0.00193</v>
      </c>
      <c r="U295" t="n">
        <v>0.00193</v>
      </c>
      <c r="V295" t="n">
        <v>0.00241</v>
      </c>
      <c r="W295" t="n">
        <v>0.00411</v>
      </c>
      <c r="X295" t="n">
        <v>0.00411</v>
      </c>
      <c r="Y295" t="n">
        <v>0.00193</v>
      </c>
      <c r="Z295" t="n">
        <v>0.00193</v>
      </c>
      <c r="AA295" t="n">
        <v>0.00193</v>
      </c>
      <c r="AB295" t="n">
        <v>0.6134748446703784</v>
      </c>
      <c r="AC295" t="n">
        <v>8.773690968278995</v>
      </c>
      <c r="AD295" t="n">
        <v>272.816</v>
      </c>
      <c r="AE295" t="n">
        <v>0.05</v>
      </c>
      <c r="AF295" t="n">
        <v>563</v>
      </c>
      <c r="AG295" t="n">
        <v>947</v>
      </c>
      <c r="AH295" t="n">
        <v>1382</v>
      </c>
      <c r="AI295" t="n">
        <v>1998</v>
      </c>
    </row>
    <row r="296" spans="1:39">
      <c r="B296" t="n">
        <v>34</v>
      </c>
      <c r="C296" t="n">
        <v>34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0.00261</v>
      </c>
      <c r="Q296" t="n">
        <v>0.00241</v>
      </c>
      <c r="R296" t="n">
        <v>0.00443</v>
      </c>
      <c r="S296" t="n">
        <v>0.00193</v>
      </c>
      <c r="T296" t="n">
        <v>0.00193</v>
      </c>
      <c r="U296" t="n">
        <v>0.00193</v>
      </c>
      <c r="V296" t="n">
        <v>0.00241</v>
      </c>
      <c r="W296" t="n">
        <v>0.00411</v>
      </c>
      <c r="X296" t="n">
        <v>0.00411</v>
      </c>
      <c r="Y296" t="n">
        <v>0.00193</v>
      </c>
      <c r="Z296" t="n">
        <v>0.00193</v>
      </c>
      <c r="AA296" t="n">
        <v>0.00193</v>
      </c>
      <c r="AB296" t="n">
        <v>0.6134748446703784</v>
      </c>
      <c r="AC296" t="n">
        <v>8.773690968278995</v>
      </c>
      <c r="AD296" t="n">
        <v>272.816</v>
      </c>
      <c r="AE296" t="n">
        <v>0.055</v>
      </c>
      <c r="AF296" t="n">
        <v>524</v>
      </c>
      <c r="AG296" t="n">
        <v>890</v>
      </c>
      <c r="AH296" t="n">
        <v>1295</v>
      </c>
      <c r="AI296" t="n">
        <v>1835</v>
      </c>
    </row>
    <row r="297" spans="1:39">
      <c r="B297" t="n">
        <v>34</v>
      </c>
      <c r="C297" t="n">
        <v>34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0.00261</v>
      </c>
      <c r="Q297" t="n">
        <v>0.00241</v>
      </c>
      <c r="R297" t="n">
        <v>0.00443</v>
      </c>
      <c r="S297" t="n">
        <v>0.00193</v>
      </c>
      <c r="T297" t="n">
        <v>0.00193</v>
      </c>
      <c r="U297" t="n">
        <v>0.00193</v>
      </c>
      <c r="V297" t="n">
        <v>0.00241</v>
      </c>
      <c r="W297" t="n">
        <v>0.00411</v>
      </c>
      <c r="X297" t="n">
        <v>0.00411</v>
      </c>
      <c r="Y297" t="n">
        <v>0.00193</v>
      </c>
      <c r="Z297" t="n">
        <v>0.00193</v>
      </c>
      <c r="AA297" t="n">
        <v>0.00193</v>
      </c>
      <c r="AB297" t="n">
        <v>0.6134748446703784</v>
      </c>
      <c r="AC297" t="n">
        <v>8.773690968278995</v>
      </c>
      <c r="AD297" t="n">
        <v>272.816</v>
      </c>
      <c r="AE297" t="n">
        <v>0.06</v>
      </c>
      <c r="AF297" t="n">
        <v>490</v>
      </c>
      <c r="AG297" t="n">
        <v>839</v>
      </c>
      <c r="AH297" t="n">
        <v>1217</v>
      </c>
      <c r="AI297" t="n">
        <v>1697</v>
      </c>
    </row>
    <row r="298" spans="1:39">
      <c r="B298" t="n">
        <v>34</v>
      </c>
      <c r="C298" t="n">
        <v>34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0.00261</v>
      </c>
      <c r="Q298" t="n">
        <v>0.00241</v>
      </c>
      <c r="R298" t="n">
        <v>0.00443</v>
      </c>
      <c r="S298" t="n">
        <v>0.00193</v>
      </c>
      <c r="T298" t="n">
        <v>0.00193</v>
      </c>
      <c r="U298" t="n">
        <v>0.00193</v>
      </c>
      <c r="V298" t="n">
        <v>0.00241</v>
      </c>
      <c r="W298" t="n">
        <v>0.00411</v>
      </c>
      <c r="X298" t="n">
        <v>0.00411</v>
      </c>
      <c r="Y298" t="n">
        <v>0.00193</v>
      </c>
      <c r="Z298" t="n">
        <v>0.00193</v>
      </c>
      <c r="AA298" t="n">
        <v>0.00193</v>
      </c>
      <c r="AB298" t="n">
        <v>0.6134748446703784</v>
      </c>
      <c r="AC298" t="n">
        <v>8.773690968278995</v>
      </c>
      <c r="AD298" t="n">
        <v>272.816</v>
      </c>
      <c r="AE298" t="n">
        <v>0.065</v>
      </c>
      <c r="AF298" t="n">
        <v>459</v>
      </c>
      <c r="AG298" t="n">
        <v>792</v>
      </c>
      <c r="AH298" t="n">
        <v>1148</v>
      </c>
      <c r="AI298" t="n">
        <v>1579</v>
      </c>
    </row>
    <row r="299" spans="1:39">
      <c r="B299" t="n">
        <v>34</v>
      </c>
      <c r="C299" t="n">
        <v>34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0.00261</v>
      </c>
      <c r="Q299" t="n">
        <v>0.00241</v>
      </c>
      <c r="R299" t="n">
        <v>0.00443</v>
      </c>
      <c r="S299" t="n">
        <v>0.00193</v>
      </c>
      <c r="T299" t="n">
        <v>0.00193</v>
      </c>
      <c r="U299" t="n">
        <v>0.00193</v>
      </c>
      <c r="V299" t="n">
        <v>0.00241</v>
      </c>
      <c r="W299" t="n">
        <v>0.00411</v>
      </c>
      <c r="X299" t="n">
        <v>0.00411</v>
      </c>
      <c r="Y299" t="n">
        <v>0.00193</v>
      </c>
      <c r="Z299" t="n">
        <v>0.00193</v>
      </c>
      <c r="AA299" t="n">
        <v>0.00193</v>
      </c>
      <c r="AB299" t="n">
        <v>0.6134748446703784</v>
      </c>
      <c r="AC299" t="n">
        <v>8.773690968278995</v>
      </c>
      <c r="AD299" t="n">
        <v>272.816</v>
      </c>
      <c r="AE299" t="n">
        <v>0.07000000000000001</v>
      </c>
      <c r="AF299" t="n">
        <v>431</v>
      </c>
      <c r="AG299" t="n">
        <v>750</v>
      </c>
      <c r="AH299" t="n">
        <v>1086</v>
      </c>
      <c r="AI299" t="n">
        <v>1475</v>
      </c>
    </row>
    <row r="300" spans="1:39">
      <c r="B300" t="n">
        <v>34</v>
      </c>
      <c r="C300" t="n">
        <v>34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0.00259</v>
      </c>
      <c r="Q300" t="n">
        <v>0.00241</v>
      </c>
      <c r="R300" t="n">
        <v>0.00439</v>
      </c>
      <c r="S300" t="n">
        <v>0.00193</v>
      </c>
      <c r="T300" t="n">
        <v>0.00193</v>
      </c>
      <c r="U300" t="n">
        <v>0.00193</v>
      </c>
      <c r="V300" t="n">
        <v>0.00241</v>
      </c>
      <c r="W300" t="n">
        <v>0.00406</v>
      </c>
      <c r="X300" t="n">
        <v>0.00406</v>
      </c>
      <c r="Y300" t="n">
        <v>0.00193</v>
      </c>
      <c r="Z300" t="n">
        <v>0.00193</v>
      </c>
      <c r="AA300" t="n">
        <v>0.00193</v>
      </c>
      <c r="AB300" t="n">
        <v>0.6152908900185589</v>
      </c>
      <c r="AC300" t="n">
        <v>8.7866675772303</v>
      </c>
      <c r="AD300" t="n">
        <v>272.816</v>
      </c>
      <c r="AE300" t="n">
        <v>0.03</v>
      </c>
      <c r="AF300" t="n">
        <v>771</v>
      </c>
      <c r="AG300" t="n">
        <v>1234</v>
      </c>
      <c r="AH300" t="n">
        <v>1853</v>
      </c>
      <c r="AI300" t="n">
        <v>3099</v>
      </c>
    </row>
    <row r="301" spans="1:39">
      <c r="B301" t="n">
        <v>34</v>
      </c>
      <c r="C301" t="n">
        <v>34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0.00259</v>
      </c>
      <c r="Q301" t="n">
        <v>0.00241</v>
      </c>
      <c r="R301" t="n">
        <v>0.00439</v>
      </c>
      <c r="S301" t="n">
        <v>0.00193</v>
      </c>
      <c r="T301" t="n">
        <v>0.00193</v>
      </c>
      <c r="U301" t="n">
        <v>0.00193</v>
      </c>
      <c r="V301" t="n">
        <v>0.00241</v>
      </c>
      <c r="W301" t="n">
        <v>0.00406</v>
      </c>
      <c r="X301" t="n">
        <v>0.00406</v>
      </c>
      <c r="Y301" t="n">
        <v>0.00193</v>
      </c>
      <c r="Z301" t="n">
        <v>0.00193</v>
      </c>
      <c r="AA301" t="n">
        <v>0.00193</v>
      </c>
      <c r="AB301" t="n">
        <v>0.6152908900185589</v>
      </c>
      <c r="AC301" t="n">
        <v>8.7866675772303</v>
      </c>
      <c r="AD301" t="n">
        <v>272.816</v>
      </c>
      <c r="AE301" t="n">
        <v>0.035</v>
      </c>
      <c r="AF301" t="n">
        <v>708</v>
      </c>
      <c r="AG301" t="n">
        <v>1150</v>
      </c>
      <c r="AH301" t="n">
        <v>1702</v>
      </c>
      <c r="AI301" t="n">
        <v>2713</v>
      </c>
    </row>
    <row r="302" spans="1:39">
      <c r="B302" t="n">
        <v>34</v>
      </c>
      <c r="C302" t="n">
        <v>34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0.00259</v>
      </c>
      <c r="Q302" t="n">
        <v>0.00241</v>
      </c>
      <c r="R302" t="n">
        <v>0.00439</v>
      </c>
      <c r="S302" t="n">
        <v>0.00193</v>
      </c>
      <c r="T302" t="n">
        <v>0.00193</v>
      </c>
      <c r="U302" t="n">
        <v>0.00193</v>
      </c>
      <c r="V302" t="n">
        <v>0.00241</v>
      </c>
      <c r="W302" t="n">
        <v>0.00406</v>
      </c>
      <c r="X302" t="n">
        <v>0.00406</v>
      </c>
      <c r="Y302" t="n">
        <v>0.00193</v>
      </c>
      <c r="Z302" t="n">
        <v>0.00193</v>
      </c>
      <c r="AA302" t="n">
        <v>0.00193</v>
      </c>
      <c r="AB302" t="n">
        <v>0.6152908900185589</v>
      </c>
      <c r="AC302" t="n">
        <v>8.7866675772303</v>
      </c>
      <c r="AD302" t="n">
        <v>272.816</v>
      </c>
      <c r="AE302" t="n">
        <v>0.04</v>
      </c>
      <c r="AF302" t="n">
        <v>653</v>
      </c>
      <c r="AG302" t="n">
        <v>1074</v>
      </c>
      <c r="AH302" t="n">
        <v>1575</v>
      </c>
      <c r="AI302" t="n">
        <v>2416</v>
      </c>
    </row>
    <row r="303" spans="1:39">
      <c r="B303" t="n">
        <v>34</v>
      </c>
      <c r="C303" t="n">
        <v>34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0.00259</v>
      </c>
      <c r="Q303" t="n">
        <v>0.00241</v>
      </c>
      <c r="R303" t="n">
        <v>0.00439</v>
      </c>
      <c r="S303" t="n">
        <v>0.00193</v>
      </c>
      <c r="T303" t="n">
        <v>0.00193</v>
      </c>
      <c r="U303" t="n">
        <v>0.00193</v>
      </c>
      <c r="V303" t="n">
        <v>0.00241</v>
      </c>
      <c r="W303" t="n">
        <v>0.00406</v>
      </c>
      <c r="X303" t="n">
        <v>0.00406</v>
      </c>
      <c r="Y303" t="n">
        <v>0.00193</v>
      </c>
      <c r="Z303" t="n">
        <v>0.00193</v>
      </c>
      <c r="AA303" t="n">
        <v>0.00193</v>
      </c>
      <c r="AB303" t="n">
        <v>0.6152908900185589</v>
      </c>
      <c r="AC303" t="n">
        <v>8.7866675772303</v>
      </c>
      <c r="AD303" t="n">
        <v>272.816</v>
      </c>
      <c r="AE303" t="n">
        <v>0.045</v>
      </c>
      <c r="AF303" t="n">
        <v>604</v>
      </c>
      <c r="AG303" t="n">
        <v>1006</v>
      </c>
      <c r="AH303" t="n">
        <v>1465</v>
      </c>
      <c r="AI303" t="n">
        <v>2180</v>
      </c>
    </row>
    <row r="304" spans="1:39">
      <c r="B304" t="n">
        <v>34</v>
      </c>
      <c r="C304" t="n">
        <v>34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0.00259</v>
      </c>
      <c r="Q304" t="n">
        <v>0.00241</v>
      </c>
      <c r="R304" t="n">
        <v>0.00439</v>
      </c>
      <c r="S304" t="n">
        <v>0.00193</v>
      </c>
      <c r="T304" t="n">
        <v>0.00193</v>
      </c>
      <c r="U304" t="n">
        <v>0.00193</v>
      </c>
      <c r="V304" t="n">
        <v>0.00241</v>
      </c>
      <c r="W304" t="n">
        <v>0.00406</v>
      </c>
      <c r="X304" t="n">
        <v>0.00406</v>
      </c>
      <c r="Y304" t="n">
        <v>0.00193</v>
      </c>
      <c r="Z304" t="n">
        <v>0.00193</v>
      </c>
      <c r="AA304" t="n">
        <v>0.00193</v>
      </c>
      <c r="AB304" t="n">
        <v>0.6152908900185589</v>
      </c>
      <c r="AC304" t="n">
        <v>8.7866675772303</v>
      </c>
      <c r="AD304" t="n">
        <v>272.816</v>
      </c>
      <c r="AE304" t="n">
        <v>0.05</v>
      </c>
      <c r="AF304" t="n">
        <v>561</v>
      </c>
      <c r="AG304" t="n">
        <v>944</v>
      </c>
      <c r="AH304" t="n">
        <v>1368</v>
      </c>
      <c r="AI304" t="n">
        <v>1988</v>
      </c>
    </row>
    <row r="305" spans="1:39">
      <c r="B305" t="n">
        <v>34</v>
      </c>
      <c r="C305" t="n">
        <v>34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0.00259</v>
      </c>
      <c r="Q305" t="n">
        <v>0.00241</v>
      </c>
      <c r="R305" t="n">
        <v>0.00439</v>
      </c>
      <c r="S305" t="n">
        <v>0.00193</v>
      </c>
      <c r="T305" t="n">
        <v>0.00193</v>
      </c>
      <c r="U305" t="n">
        <v>0.00193</v>
      </c>
      <c r="V305" t="n">
        <v>0.00241</v>
      </c>
      <c r="W305" t="n">
        <v>0.00406</v>
      </c>
      <c r="X305" t="n">
        <v>0.00406</v>
      </c>
      <c r="Y305" t="n">
        <v>0.00193</v>
      </c>
      <c r="Z305" t="n">
        <v>0.00193</v>
      </c>
      <c r="AA305" t="n">
        <v>0.00193</v>
      </c>
      <c r="AB305" t="n">
        <v>0.6152908900185589</v>
      </c>
      <c r="AC305" t="n">
        <v>8.7866675772303</v>
      </c>
      <c r="AD305" t="n">
        <v>272.816</v>
      </c>
      <c r="AE305" t="n">
        <v>0.055</v>
      </c>
      <c r="AF305" t="n">
        <v>522</v>
      </c>
      <c r="AG305" t="n">
        <v>887</v>
      </c>
      <c r="AH305" t="n">
        <v>1283</v>
      </c>
      <c r="AI305" t="n">
        <v>1826</v>
      </c>
    </row>
    <row r="306" spans="1:39">
      <c r="B306" t="n">
        <v>34</v>
      </c>
      <c r="C306" t="n">
        <v>34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0.00259</v>
      </c>
      <c r="Q306" t="n">
        <v>0.00241</v>
      </c>
      <c r="R306" t="n">
        <v>0.00439</v>
      </c>
      <c r="S306" t="n">
        <v>0.00193</v>
      </c>
      <c r="T306" t="n">
        <v>0.00193</v>
      </c>
      <c r="U306" t="n">
        <v>0.00193</v>
      </c>
      <c r="V306" t="n">
        <v>0.00241</v>
      </c>
      <c r="W306" t="n">
        <v>0.00406</v>
      </c>
      <c r="X306" t="n">
        <v>0.00406</v>
      </c>
      <c r="Y306" t="n">
        <v>0.00193</v>
      </c>
      <c r="Z306" t="n">
        <v>0.00193</v>
      </c>
      <c r="AA306" t="n">
        <v>0.00193</v>
      </c>
      <c r="AB306" t="n">
        <v>0.6152908900185589</v>
      </c>
      <c r="AC306" t="n">
        <v>8.7866675772303</v>
      </c>
      <c r="AD306" t="n">
        <v>272.816</v>
      </c>
      <c r="AE306" t="n">
        <v>0.06</v>
      </c>
      <c r="AF306" t="n">
        <v>488</v>
      </c>
      <c r="AG306" t="n">
        <v>836</v>
      </c>
      <c r="AH306" t="n">
        <v>1207</v>
      </c>
      <c r="AI306" t="n">
        <v>1690</v>
      </c>
    </row>
    <row r="307" spans="1:39">
      <c r="B307" t="n">
        <v>34</v>
      </c>
      <c r="C307" t="n">
        <v>34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0.00259</v>
      </c>
      <c r="Q307" t="n">
        <v>0.00241</v>
      </c>
      <c r="R307" t="n">
        <v>0.00439</v>
      </c>
      <c r="S307" t="n">
        <v>0.00193</v>
      </c>
      <c r="T307" t="n">
        <v>0.00193</v>
      </c>
      <c r="U307" t="n">
        <v>0.00193</v>
      </c>
      <c r="V307" t="n">
        <v>0.00241</v>
      </c>
      <c r="W307" t="n">
        <v>0.00406</v>
      </c>
      <c r="X307" t="n">
        <v>0.00406</v>
      </c>
      <c r="Y307" t="n">
        <v>0.00193</v>
      </c>
      <c r="Z307" t="n">
        <v>0.00193</v>
      </c>
      <c r="AA307" t="n">
        <v>0.00193</v>
      </c>
      <c r="AB307" t="n">
        <v>0.6152908900185589</v>
      </c>
      <c r="AC307" t="n">
        <v>8.7866675772303</v>
      </c>
      <c r="AD307" t="n">
        <v>272.816</v>
      </c>
      <c r="AE307" t="n">
        <v>0.065</v>
      </c>
      <c r="AF307" t="n">
        <v>457</v>
      </c>
      <c r="AG307" t="n">
        <v>789</v>
      </c>
      <c r="AH307" t="n">
        <v>1139</v>
      </c>
      <c r="AI307" t="n">
        <v>1572</v>
      </c>
    </row>
    <row r="308" spans="1:39">
      <c r="B308" t="n">
        <v>34</v>
      </c>
      <c r="C308" t="n">
        <v>34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0.00259</v>
      </c>
      <c r="Q308" t="n">
        <v>0.00241</v>
      </c>
      <c r="R308" t="n">
        <v>0.00439</v>
      </c>
      <c r="S308" t="n">
        <v>0.00193</v>
      </c>
      <c r="T308" t="n">
        <v>0.00193</v>
      </c>
      <c r="U308" t="n">
        <v>0.00193</v>
      </c>
      <c r="V308" t="n">
        <v>0.00241</v>
      </c>
      <c r="W308" t="n">
        <v>0.00406</v>
      </c>
      <c r="X308" t="n">
        <v>0.00406</v>
      </c>
      <c r="Y308" t="n">
        <v>0.00193</v>
      </c>
      <c r="Z308" t="n">
        <v>0.00193</v>
      </c>
      <c r="AA308" t="n">
        <v>0.00193</v>
      </c>
      <c r="AB308" t="n">
        <v>0.6152908900185589</v>
      </c>
      <c r="AC308" t="n">
        <v>8.7866675772303</v>
      </c>
      <c r="AD308" t="n">
        <v>272.816</v>
      </c>
      <c r="AE308" t="n">
        <v>0.07000000000000001</v>
      </c>
      <c r="AF308" t="n">
        <v>430</v>
      </c>
      <c r="AG308" t="n">
        <v>747</v>
      </c>
      <c r="AH308" t="n">
        <v>1077</v>
      </c>
      <c r="AI308" t="n">
        <v>1469</v>
      </c>
    </row>
    <row r="309" spans="1:39">
      <c r="B309" t="n">
        <v>34</v>
      </c>
      <c r="C309" t="n">
        <v>34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0.00256</v>
      </c>
      <c r="Q309" t="n">
        <v>0.00241</v>
      </c>
      <c r="R309" t="n">
        <v>0.00434</v>
      </c>
      <c r="S309" t="n">
        <v>0.00193</v>
      </c>
      <c r="T309" t="n">
        <v>0.00193</v>
      </c>
      <c r="U309" t="n">
        <v>0.00193</v>
      </c>
      <c r="V309" t="n">
        <v>0.00241</v>
      </c>
      <c r="W309" t="n">
        <v>0.00402</v>
      </c>
      <c r="X309" t="n">
        <v>0.00402</v>
      </c>
      <c r="Y309" t="n">
        <v>0.00193</v>
      </c>
      <c r="Z309" t="n">
        <v>0.00193</v>
      </c>
      <c r="AA309" t="n">
        <v>0.00193</v>
      </c>
      <c r="AB309" t="n">
        <v>0.6172887416283385</v>
      </c>
      <c r="AC309" t="n">
        <v>8.800921185962331</v>
      </c>
      <c r="AD309" t="n">
        <v>272.816</v>
      </c>
      <c r="AE309" t="n">
        <v>0.03</v>
      </c>
      <c r="AF309" t="n">
        <v>770</v>
      </c>
      <c r="AG309" t="n">
        <v>1232</v>
      </c>
      <c r="AH309" t="n">
        <v>1840</v>
      </c>
      <c r="AI309" t="n">
        <v>3088</v>
      </c>
    </row>
    <row r="310" spans="1:39">
      <c r="B310" t="n">
        <v>34</v>
      </c>
      <c r="C310" t="n">
        <v>34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0.00256</v>
      </c>
      <c r="Q310" t="n">
        <v>0.00241</v>
      </c>
      <c r="R310" t="n">
        <v>0.00434</v>
      </c>
      <c r="S310" t="n">
        <v>0.00193</v>
      </c>
      <c r="T310" t="n">
        <v>0.00193</v>
      </c>
      <c r="U310" t="n">
        <v>0.00193</v>
      </c>
      <c r="V310" t="n">
        <v>0.00241</v>
      </c>
      <c r="W310" t="n">
        <v>0.00402</v>
      </c>
      <c r="X310" t="n">
        <v>0.00402</v>
      </c>
      <c r="Y310" t="n">
        <v>0.00193</v>
      </c>
      <c r="Z310" t="n">
        <v>0.00193</v>
      </c>
      <c r="AA310" t="n">
        <v>0.00193</v>
      </c>
      <c r="AB310" t="n">
        <v>0.6172887416283385</v>
      </c>
      <c r="AC310" t="n">
        <v>8.800921185962331</v>
      </c>
      <c r="AD310" t="n">
        <v>272.816</v>
      </c>
      <c r="AE310" t="n">
        <v>0.035</v>
      </c>
      <c r="AF310" t="n">
        <v>707</v>
      </c>
      <c r="AG310" t="n">
        <v>1148</v>
      </c>
      <c r="AH310" t="n">
        <v>1691</v>
      </c>
      <c r="AI310" t="n">
        <v>2704</v>
      </c>
    </row>
    <row r="311" spans="1:39">
      <c r="B311" t="n">
        <v>34</v>
      </c>
      <c r="C311" t="n">
        <v>34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0.00256</v>
      </c>
      <c r="Q311" t="n">
        <v>0.00241</v>
      </c>
      <c r="R311" t="n">
        <v>0.00434</v>
      </c>
      <c r="S311" t="n">
        <v>0.00193</v>
      </c>
      <c r="T311" t="n">
        <v>0.00193</v>
      </c>
      <c r="U311" t="n">
        <v>0.00193</v>
      </c>
      <c r="V311" t="n">
        <v>0.00241</v>
      </c>
      <c r="W311" t="n">
        <v>0.00402</v>
      </c>
      <c r="X311" t="n">
        <v>0.00402</v>
      </c>
      <c r="Y311" t="n">
        <v>0.00193</v>
      </c>
      <c r="Z311" t="n">
        <v>0.00193</v>
      </c>
      <c r="AA311" t="n">
        <v>0.00193</v>
      </c>
      <c r="AB311" t="n">
        <v>0.6172887416283385</v>
      </c>
      <c r="AC311" t="n">
        <v>8.800921185962331</v>
      </c>
      <c r="AD311" t="n">
        <v>272.816</v>
      </c>
      <c r="AE311" t="n">
        <v>0.04</v>
      </c>
      <c r="AF311" t="n">
        <v>652</v>
      </c>
      <c r="AG311" t="n">
        <v>1073</v>
      </c>
      <c r="AH311" t="n">
        <v>1566</v>
      </c>
      <c r="AI311" t="n">
        <v>2409</v>
      </c>
    </row>
    <row r="312" spans="1:39">
      <c r="B312" t="n">
        <v>34</v>
      </c>
      <c r="C312" t="n">
        <v>34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0.00256</v>
      </c>
      <c r="Q312" t="n">
        <v>0.00241</v>
      </c>
      <c r="R312" t="n">
        <v>0.00434</v>
      </c>
      <c r="S312" t="n">
        <v>0.00193</v>
      </c>
      <c r="T312" t="n">
        <v>0.00193</v>
      </c>
      <c r="U312" t="n">
        <v>0.00193</v>
      </c>
      <c r="V312" t="n">
        <v>0.00241</v>
      </c>
      <c r="W312" t="n">
        <v>0.00402</v>
      </c>
      <c r="X312" t="n">
        <v>0.00402</v>
      </c>
      <c r="Y312" t="n">
        <v>0.00193</v>
      </c>
      <c r="Z312" t="n">
        <v>0.00193</v>
      </c>
      <c r="AA312" t="n">
        <v>0.00193</v>
      </c>
      <c r="AB312" t="n">
        <v>0.6172887416283385</v>
      </c>
      <c r="AC312" t="n">
        <v>8.800921185962331</v>
      </c>
      <c r="AD312" t="n">
        <v>272.816</v>
      </c>
      <c r="AE312" t="n">
        <v>0.045</v>
      </c>
      <c r="AF312" t="n">
        <v>603</v>
      </c>
      <c r="AG312" t="n">
        <v>1004</v>
      </c>
      <c r="AH312" t="n">
        <v>1457</v>
      </c>
      <c r="AI312" t="n">
        <v>2174</v>
      </c>
    </row>
    <row r="313" spans="1:39">
      <c r="B313" t="n">
        <v>34</v>
      </c>
      <c r="C313" t="n">
        <v>34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0.00256</v>
      </c>
      <c r="Q313" t="n">
        <v>0.00241</v>
      </c>
      <c r="R313" t="n">
        <v>0.00434</v>
      </c>
      <c r="S313" t="n">
        <v>0.00193</v>
      </c>
      <c r="T313" t="n">
        <v>0.00193</v>
      </c>
      <c r="U313" t="n">
        <v>0.00193</v>
      </c>
      <c r="V313" t="n">
        <v>0.00241</v>
      </c>
      <c r="W313" t="n">
        <v>0.00402</v>
      </c>
      <c r="X313" t="n">
        <v>0.00402</v>
      </c>
      <c r="Y313" t="n">
        <v>0.00193</v>
      </c>
      <c r="Z313" t="n">
        <v>0.00193</v>
      </c>
      <c r="AA313" t="n">
        <v>0.00193</v>
      </c>
      <c r="AB313" t="n">
        <v>0.6172887416283385</v>
      </c>
      <c r="AC313" t="n">
        <v>8.800921185962331</v>
      </c>
      <c r="AD313" t="n">
        <v>272.816</v>
      </c>
      <c r="AE313" t="n">
        <v>0.05</v>
      </c>
      <c r="AF313" t="n">
        <v>560</v>
      </c>
      <c r="AG313" t="n">
        <v>942</v>
      </c>
      <c r="AH313" t="n">
        <v>1362</v>
      </c>
      <c r="AI313" t="n">
        <v>1982</v>
      </c>
    </row>
    <row r="314" spans="1:39">
      <c r="B314" t="n">
        <v>34</v>
      </c>
      <c r="C314" t="n">
        <v>34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0.00256</v>
      </c>
      <c r="Q314" t="n">
        <v>0.00241</v>
      </c>
      <c r="R314" t="n">
        <v>0.00434</v>
      </c>
      <c r="S314" t="n">
        <v>0.00193</v>
      </c>
      <c r="T314" t="n">
        <v>0.00193</v>
      </c>
      <c r="U314" t="n">
        <v>0.00193</v>
      </c>
      <c r="V314" t="n">
        <v>0.00241</v>
      </c>
      <c r="W314" t="n">
        <v>0.00402</v>
      </c>
      <c r="X314" t="n">
        <v>0.00402</v>
      </c>
      <c r="Y314" t="n">
        <v>0.00193</v>
      </c>
      <c r="Z314" t="n">
        <v>0.00193</v>
      </c>
      <c r="AA314" t="n">
        <v>0.00193</v>
      </c>
      <c r="AB314" t="n">
        <v>0.6172887416283385</v>
      </c>
      <c r="AC314" t="n">
        <v>8.800921185962331</v>
      </c>
      <c r="AD314" t="n">
        <v>272.816</v>
      </c>
      <c r="AE314" t="n">
        <v>0.055</v>
      </c>
      <c r="AF314" t="n">
        <v>521</v>
      </c>
      <c r="AG314" t="n">
        <v>886</v>
      </c>
      <c r="AH314" t="n">
        <v>1277</v>
      </c>
      <c r="AI314" t="n">
        <v>1822</v>
      </c>
    </row>
    <row r="315" spans="1:39">
      <c r="B315" t="n">
        <v>34</v>
      </c>
      <c r="C315" t="n">
        <v>34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0.00256</v>
      </c>
      <c r="Q315" t="n">
        <v>0.00241</v>
      </c>
      <c r="R315" t="n">
        <v>0.00434</v>
      </c>
      <c r="S315" t="n">
        <v>0.00193</v>
      </c>
      <c r="T315" t="n">
        <v>0.00193</v>
      </c>
      <c r="U315" t="n">
        <v>0.00193</v>
      </c>
      <c r="V315" t="n">
        <v>0.00241</v>
      </c>
      <c r="W315" t="n">
        <v>0.00402</v>
      </c>
      <c r="X315" t="n">
        <v>0.00402</v>
      </c>
      <c r="Y315" t="n">
        <v>0.00193</v>
      </c>
      <c r="Z315" t="n">
        <v>0.00193</v>
      </c>
      <c r="AA315" t="n">
        <v>0.00193</v>
      </c>
      <c r="AB315" t="n">
        <v>0.6172887416283385</v>
      </c>
      <c r="AC315" t="n">
        <v>8.800921185962331</v>
      </c>
      <c r="AD315" t="n">
        <v>272.816</v>
      </c>
      <c r="AE315" t="n">
        <v>0.06</v>
      </c>
      <c r="AF315" t="n">
        <v>487</v>
      </c>
      <c r="AG315" t="n">
        <v>835</v>
      </c>
      <c r="AH315" t="n">
        <v>1202</v>
      </c>
      <c r="AI315" t="n">
        <v>1686</v>
      </c>
    </row>
    <row r="316" spans="1:39">
      <c r="B316" t="n">
        <v>34</v>
      </c>
      <c r="C316" t="n">
        <v>34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0.00256</v>
      </c>
      <c r="Q316" t="n">
        <v>0.00241</v>
      </c>
      <c r="R316" t="n">
        <v>0.00434</v>
      </c>
      <c r="S316" t="n">
        <v>0.00193</v>
      </c>
      <c r="T316" t="n">
        <v>0.00193</v>
      </c>
      <c r="U316" t="n">
        <v>0.00193</v>
      </c>
      <c r="V316" t="n">
        <v>0.00241</v>
      </c>
      <c r="W316" t="n">
        <v>0.00402</v>
      </c>
      <c r="X316" t="n">
        <v>0.00402</v>
      </c>
      <c r="Y316" t="n">
        <v>0.00193</v>
      </c>
      <c r="Z316" t="n">
        <v>0.00193</v>
      </c>
      <c r="AA316" t="n">
        <v>0.00193</v>
      </c>
      <c r="AB316" t="n">
        <v>0.6172887416283385</v>
      </c>
      <c r="AC316" t="n">
        <v>8.800921185962331</v>
      </c>
      <c r="AD316" t="n">
        <v>272.816</v>
      </c>
      <c r="AE316" t="n">
        <v>0.065</v>
      </c>
      <c r="AF316" t="n">
        <v>456</v>
      </c>
      <c r="AG316" t="n">
        <v>788</v>
      </c>
      <c r="AH316" t="n">
        <v>1134</v>
      </c>
      <c r="AI316" t="n">
        <v>1569</v>
      </c>
    </row>
    <row r="317" spans="1:39">
      <c r="B317" t="n">
        <v>34</v>
      </c>
      <c r="C317" t="n">
        <v>34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0.00256</v>
      </c>
      <c r="Q317" t="n">
        <v>0.00241</v>
      </c>
      <c r="R317" t="n">
        <v>0.00434</v>
      </c>
      <c r="S317" t="n">
        <v>0.00193</v>
      </c>
      <c r="T317" t="n">
        <v>0.00193</v>
      </c>
      <c r="U317" t="n">
        <v>0.00193</v>
      </c>
      <c r="V317" t="n">
        <v>0.00241</v>
      </c>
      <c r="W317" t="n">
        <v>0.00402</v>
      </c>
      <c r="X317" t="n">
        <v>0.00402</v>
      </c>
      <c r="Y317" t="n">
        <v>0.00193</v>
      </c>
      <c r="Z317" t="n">
        <v>0.00193</v>
      </c>
      <c r="AA317" t="n">
        <v>0.00193</v>
      </c>
      <c r="AB317" t="n">
        <v>0.6172887416283385</v>
      </c>
      <c r="AC317" t="n">
        <v>8.800921185962331</v>
      </c>
      <c r="AD317" t="n">
        <v>272.816</v>
      </c>
      <c r="AE317" t="n">
        <v>0.07000000000000001</v>
      </c>
      <c r="AF317" t="n">
        <v>429</v>
      </c>
      <c r="AG317" t="n">
        <v>746</v>
      </c>
      <c r="AH317" t="n">
        <v>1073</v>
      </c>
      <c r="AI317" t="n">
        <v>1466</v>
      </c>
    </row>
  </sheetData>
  <conditionalFormatting sqref="AF3:AI317">
    <cfRule dxfId="0" operator="lessThan" priority="1" type="cellIs">
      <formula>6000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2018-12-07T15:08:13Z</dcterms:modified>
  <cp:lastModifiedBy>Maryanne Wachter</cp:lastModifiedBy>
</cp:coreProperties>
</file>