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xel\Documents\python\FuzzyMath_7sem\lab3\"/>
    </mc:Choice>
  </mc:AlternateContent>
  <xr:revisionPtr revIDLastSave="0" documentId="13_ncr:1_{A5506A72-10D7-46E8-BC2C-5146C2CBFD6A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Таблица критериев" sheetId="1" r:id="rId1"/>
    <sheet name="Сравнение вариантов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F9" i="2"/>
  <c r="F11" i="2"/>
  <c r="F4" i="2"/>
  <c r="F3" i="2"/>
  <c r="F2" i="2"/>
  <c r="G4" i="2" s="1"/>
  <c r="F18" i="2"/>
  <c r="F17" i="2"/>
  <c r="F16" i="2"/>
  <c r="G17" i="2" s="1"/>
  <c r="F10" i="2"/>
  <c r="G18" i="2" l="1"/>
  <c r="G16" i="2"/>
  <c r="G2" i="2"/>
  <c r="G3" i="2"/>
  <c r="A14" i="2"/>
  <c r="B14" i="2" s="1"/>
  <c r="C14" i="2" s="1"/>
  <c r="E3" i="1"/>
  <c r="E4" i="1"/>
  <c r="E2" i="1"/>
  <c r="A7" i="2" l="1"/>
  <c r="B7" i="2" s="1"/>
  <c r="C7" i="2" s="1"/>
  <c r="A21" i="2"/>
  <c r="B21" i="2" s="1"/>
  <c r="C21" i="2" s="1"/>
  <c r="F2" i="1"/>
  <c r="F3" i="1"/>
  <c r="F4" i="1"/>
  <c r="A7" i="1" l="1"/>
  <c r="B7" i="1" s="1"/>
  <c r="C7" i="1" s="1"/>
</calcChain>
</file>

<file path=xl/sharedStrings.xml><?xml version="1.0" encoding="utf-8"?>
<sst xmlns="http://schemas.openxmlformats.org/spreadsheetml/2006/main" count="52" uniqueCount="20">
  <si>
    <t>сладость</t>
  </si>
  <si>
    <t>косточки</t>
  </si>
  <si>
    <t>кожура</t>
  </si>
  <si>
    <t>ср.геометрическое</t>
  </si>
  <si>
    <t>НВП</t>
  </si>
  <si>
    <t>labmdaMAX</t>
  </si>
  <si>
    <t>ИС</t>
  </si>
  <si>
    <t>ОС</t>
  </si>
  <si>
    <t>Пятёрочка</t>
  </si>
  <si>
    <t>Магнит</t>
  </si>
  <si>
    <t>Рынок</t>
  </si>
  <si>
    <t>Сладость</t>
  </si>
  <si>
    <t>Косточки</t>
  </si>
  <si>
    <t>Кожура</t>
  </si>
  <si>
    <t>ср.геом</t>
  </si>
  <si>
    <t>0.33</t>
  </si>
  <si>
    <t>0.25</t>
  </si>
  <si>
    <t>3 вариант</t>
  </si>
  <si>
    <t>по каждому притерию</t>
  </si>
  <si>
    <t>3 среднеарифм нвп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</si>
</sst>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5"/>
      </left>
      <right style="thin">
        <color theme="4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5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left"/>
    </xf>
    <xf numFmtId="2" fontId="0" fillId="5" borderId="1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="130" zoomScaleNormal="130" workbookViewId="0">
      <selection activeCell="B4" sqref="B4"/>
    </sheetView>
  </sheetViews>
  <sheetFormatPr defaultRowHeight="14.4" x14ac:dyDescent="0.3"/>
  <cols>
    <col min="1" max="1" width="12.44140625" bestFit="1" customWidth="1"/>
    <col min="5" max="5" width="18.88671875" bestFit="1" customWidth="1"/>
    <col min="6" max="6" width="12" bestFit="1" customWidth="1"/>
    <col min="7" max="7" width="11.6640625" bestFit="1" customWidth="1"/>
    <col min="8" max="9" width="11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0</v>
      </c>
      <c r="B2" s="1">
        <v>1</v>
      </c>
      <c r="C2" s="1">
        <v>4</v>
      </c>
      <c r="D2" s="1">
        <v>3</v>
      </c>
      <c r="E2">
        <f>PRODUCT(B2:D2)^(1/3)</f>
        <v>2.2894284851066637</v>
      </c>
      <c r="F2">
        <f>$E$2/($E$2+$E$3+$E$4)</f>
        <v>0.50799537000828143</v>
      </c>
    </row>
    <row r="3" spans="1:6" x14ac:dyDescent="0.3">
      <c r="A3" t="s">
        <v>1</v>
      </c>
      <c r="B3" s="1" t="s">
        <v>16</v>
      </c>
      <c r="C3" s="1">
        <v>1</v>
      </c>
      <c r="D3" s="1">
        <v>4</v>
      </c>
      <c r="E3">
        <f t="shared" ref="E3:E4" si="0">PRODUCT(B3:D3)^(1/3)</f>
        <v>1.5874010519681994</v>
      </c>
      <c r="F3">
        <f>$E$3/($E$2+$E$3+$E$4)</f>
        <v>0.35222431711316415</v>
      </c>
    </row>
    <row r="4" spans="1:6" x14ac:dyDescent="0.3">
      <c r="A4" t="s">
        <v>2</v>
      </c>
      <c r="B4" s="1" t="s">
        <v>15</v>
      </c>
      <c r="C4" s="1">
        <v>0.25</v>
      </c>
      <c r="D4" s="1">
        <v>1</v>
      </c>
      <c r="E4">
        <f t="shared" si="0"/>
        <v>0.6299605249474366</v>
      </c>
      <c r="F4">
        <f>$E$4/($E$2+$E$3+$E$4)</f>
        <v>0.13978031287855439</v>
      </c>
    </row>
    <row r="6" spans="1:6" x14ac:dyDescent="0.3">
      <c r="A6" t="s">
        <v>5</v>
      </c>
      <c r="B6" t="s">
        <v>6</v>
      </c>
      <c r="C6" t="s">
        <v>7</v>
      </c>
    </row>
    <row r="7" spans="1:6" x14ac:dyDescent="0.3">
      <c r="A7">
        <f>SUM(B2:B4)*F2+SUM(C2:C4)*F3+SUM(D2:D4)*F4</f>
        <v>3.4754155378808287</v>
      </c>
      <c r="B7">
        <f>(A7-3)/2</f>
        <v>0.23770776894041434</v>
      </c>
      <c r="C7">
        <f>B7/0.58</f>
        <v>0.40984098093174892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8DD1-73D2-47DA-9831-A54B8A54E349}">
  <dimension ref="A1:I21"/>
  <sheetViews>
    <sheetView tabSelected="1" zoomScale="139" zoomScaleNormal="90" workbookViewId="0">
      <selection activeCell="I12" sqref="I12"/>
    </sheetView>
  </sheetViews>
  <sheetFormatPr defaultColWidth="9.109375" defaultRowHeight="14.4" x14ac:dyDescent="0.3"/>
  <cols>
    <col min="1" max="1" width="12.6640625" style="3" bestFit="1" customWidth="1"/>
    <col min="2" max="2" width="10.5546875" style="3" bestFit="1" customWidth="1"/>
    <col min="3" max="3" width="7.5546875" style="3" bestFit="1" customWidth="1"/>
    <col min="4" max="4" width="6.88671875" style="3" bestFit="1" customWidth="1"/>
    <col min="5" max="5" width="9.109375" style="3"/>
    <col min="6" max="6" width="8" style="3" bestFit="1" customWidth="1"/>
    <col min="7" max="7" width="4.6640625" style="3" bestFit="1" customWidth="1"/>
    <col min="8" max="16384" width="9.109375" style="3"/>
  </cols>
  <sheetData>
    <row r="1" spans="1:9" x14ac:dyDescent="0.3">
      <c r="A1" s="12" t="s">
        <v>11</v>
      </c>
      <c r="B1" s="2" t="s">
        <v>8</v>
      </c>
      <c r="C1" s="2" t="s">
        <v>9</v>
      </c>
      <c r="D1" s="2" t="s">
        <v>10</v>
      </c>
      <c r="E1" s="2"/>
      <c r="F1" s="2" t="s">
        <v>14</v>
      </c>
      <c r="G1" s="2" t="s">
        <v>4</v>
      </c>
    </row>
    <row r="2" spans="1:9" x14ac:dyDescent="0.3">
      <c r="A2" s="13" t="s">
        <v>8</v>
      </c>
      <c r="B2" s="2">
        <v>1</v>
      </c>
      <c r="C2" s="2">
        <v>3</v>
      </c>
      <c r="D2" s="2">
        <v>4</v>
      </c>
      <c r="E2" s="2"/>
      <c r="F2" s="2">
        <f>PRODUCT(B2:D2)^(1/3)</f>
        <v>2.2894284851066637</v>
      </c>
      <c r="G2" s="4">
        <f>F2/(SUM(F2:F4))</f>
        <v>0.6045619609488917</v>
      </c>
    </row>
    <row r="3" spans="1:9" x14ac:dyDescent="0.3">
      <c r="A3" s="13" t="s">
        <v>9</v>
      </c>
      <c r="B3" s="2">
        <v>0.33333333333333331</v>
      </c>
      <c r="C3" s="2">
        <v>1</v>
      </c>
      <c r="D3" s="2">
        <v>4</v>
      </c>
      <c r="E3" s="2"/>
      <c r="F3" s="2">
        <f>PRODUCT(B3:D3)^(1/3)</f>
        <v>1.1006424162982089</v>
      </c>
      <c r="G3" s="4">
        <f>F3/(SUM(F2:F4))</f>
        <v>0.29064307613424772</v>
      </c>
      <c r="I3" s="3" t="s">
        <v>19</v>
      </c>
    </row>
    <row r="4" spans="1:9" x14ac:dyDescent="0.3">
      <c r="A4" s="13" t="s">
        <v>10</v>
      </c>
      <c r="B4" s="2">
        <v>0.25</v>
      </c>
      <c r="C4" s="2">
        <v>0.25</v>
      </c>
      <c r="D4" s="2">
        <v>1</v>
      </c>
      <c r="E4" s="2"/>
      <c r="F4" s="2">
        <f>PRODUCT(B4:D4)^(1/3)</f>
        <v>0.3968502629920499</v>
      </c>
      <c r="G4" s="5">
        <f>F4/(SUM(F2:F4))</f>
        <v>0.10479496291686055</v>
      </c>
      <c r="I4" s="3" t="s">
        <v>18</v>
      </c>
    </row>
    <row r="5" spans="1:9" x14ac:dyDescent="0.3">
      <c r="A5" s="2"/>
      <c r="B5" s="2"/>
      <c r="C5" s="2"/>
      <c r="D5" s="2"/>
      <c r="E5" s="2"/>
      <c r="F5" s="2"/>
      <c r="G5" s="2"/>
    </row>
    <row r="6" spans="1:9" x14ac:dyDescent="0.3">
      <c r="A6" s="2" t="s">
        <v>5</v>
      </c>
      <c r="B6" s="2" t="s">
        <v>6</v>
      </c>
      <c r="C6" s="2" t="s">
        <v>7</v>
      </c>
      <c r="D6" s="2"/>
      <c r="E6" s="2"/>
      <c r="F6" s="2"/>
      <c r="G6" s="2"/>
    </row>
    <row r="7" spans="1:9" x14ac:dyDescent="0.3">
      <c r="A7" s="2">
        <f>SUM(B2:B4)*G2+SUM(C2:C4)*G3+SUM(D2:D4)*G4</f>
        <v>3.1356108446580429</v>
      </c>
      <c r="B7" s="2">
        <f>(A7-3)/2</f>
        <v>6.7805422329021425E-2</v>
      </c>
      <c r="C7" s="2">
        <f>B7/0.58</f>
        <v>0.11690590056727833</v>
      </c>
      <c r="D7" s="2"/>
      <c r="E7" s="2"/>
      <c r="F7" s="2"/>
      <c r="G7" s="2"/>
    </row>
    <row r="8" spans="1:9" x14ac:dyDescent="0.3">
      <c r="A8" s="6" t="s">
        <v>12</v>
      </c>
      <c r="B8" s="7" t="s">
        <v>8</v>
      </c>
      <c r="C8" s="7" t="s">
        <v>9</v>
      </c>
      <c r="D8" s="7" t="s">
        <v>10</v>
      </c>
      <c r="E8" s="7"/>
      <c r="F8" s="7" t="s">
        <v>14</v>
      </c>
      <c r="G8" s="7" t="s">
        <v>4</v>
      </c>
      <c r="I8" s="3" t="s">
        <v>17</v>
      </c>
    </row>
    <row r="9" spans="1:9" x14ac:dyDescent="0.3">
      <c r="A9" s="7" t="s">
        <v>8</v>
      </c>
      <c r="B9" s="7">
        <v>1</v>
      </c>
      <c r="C9" s="7">
        <v>3</v>
      </c>
      <c r="D9" s="7">
        <v>4</v>
      </c>
      <c r="E9" s="7"/>
      <c r="F9" s="7">
        <f>PRODUCT(B9:D9)^(1/3)</f>
        <v>2.2894284851066637</v>
      </c>
      <c r="G9" s="7">
        <f>F9/(SUM(F9:F11))</f>
        <v>0.6045619609488917</v>
      </c>
    </row>
    <row r="10" spans="1:9" x14ac:dyDescent="0.3">
      <c r="A10" s="7" t="s">
        <v>9</v>
      </c>
      <c r="B10" s="7">
        <v>0.33333333333333331</v>
      </c>
      <c r="C10" s="7">
        <v>1</v>
      </c>
      <c r="D10" s="7">
        <v>4</v>
      </c>
      <c r="E10" s="7"/>
      <c r="F10" s="7">
        <f>PRODUCT(B10:D10)^(1/3)</f>
        <v>1.1006424162982089</v>
      </c>
      <c r="G10" s="7">
        <f>F10/(SUM(F9:F11))</f>
        <v>0.29064307613424772</v>
      </c>
    </row>
    <row r="11" spans="1:9" x14ac:dyDescent="0.3">
      <c r="A11" s="7" t="s">
        <v>10</v>
      </c>
      <c r="B11" s="7">
        <v>0.25</v>
      </c>
      <c r="C11" s="7">
        <v>0.25</v>
      </c>
      <c r="D11" s="7">
        <v>1</v>
      </c>
      <c r="E11" s="7"/>
      <c r="F11" s="7">
        <f>PRODUCT(B11:D11)^(1/3)</f>
        <v>0.3968502629920499</v>
      </c>
      <c r="G11" s="7">
        <f>F11/(SUM(F9:F11))</f>
        <v>0.10479496291686055</v>
      </c>
    </row>
    <row r="12" spans="1:9" x14ac:dyDescent="0.3">
      <c r="A12" s="7"/>
      <c r="B12" s="7"/>
      <c r="C12" s="7"/>
      <c r="D12" s="7"/>
      <c r="E12" s="7"/>
      <c r="F12" s="7"/>
      <c r="G12" s="7"/>
    </row>
    <row r="13" spans="1:9" x14ac:dyDescent="0.3">
      <c r="A13" s="7" t="s">
        <v>5</v>
      </c>
      <c r="B13" s="7" t="s">
        <v>6</v>
      </c>
      <c r="C13" s="7" t="s">
        <v>7</v>
      </c>
      <c r="D13" s="7"/>
      <c r="E13" s="7"/>
      <c r="F13" s="7"/>
      <c r="G13" s="7"/>
    </row>
    <row r="14" spans="1:9" x14ac:dyDescent="0.3">
      <c r="A14" s="7">
        <f>SUM(B9:B11)*G9+SUM(C9:C11)*G10+SUM(D9:D11)*G11</f>
        <v>3.1356108446580429</v>
      </c>
      <c r="B14" s="7">
        <f>(A14-3)/2</f>
        <v>6.7805422329021425E-2</v>
      </c>
      <c r="C14" s="7">
        <f>B14/0.58</f>
        <v>0.11690590056727833</v>
      </c>
      <c r="D14" s="7"/>
      <c r="E14" s="7"/>
      <c r="F14" s="7"/>
      <c r="G14" s="7"/>
    </row>
    <row r="15" spans="1:9" x14ac:dyDescent="0.3">
      <c r="A15" s="8" t="s">
        <v>13</v>
      </c>
      <c r="B15" s="9" t="s">
        <v>8</v>
      </c>
      <c r="C15" s="9" t="s">
        <v>9</v>
      </c>
      <c r="D15" s="9" t="s">
        <v>10</v>
      </c>
      <c r="E15" s="9"/>
      <c r="F15" s="9" t="s">
        <v>14</v>
      </c>
      <c r="G15" s="9" t="s">
        <v>4</v>
      </c>
    </row>
    <row r="16" spans="1:9" x14ac:dyDescent="0.3">
      <c r="A16" s="9" t="s">
        <v>8</v>
      </c>
      <c r="B16" s="9">
        <v>1</v>
      </c>
      <c r="C16" s="9">
        <v>3</v>
      </c>
      <c r="D16" s="9">
        <v>4</v>
      </c>
      <c r="E16" s="9"/>
      <c r="F16" s="9">
        <f>PRODUCT(B16:D16)^(1/3)</f>
        <v>2.2894284851066637</v>
      </c>
      <c r="G16" s="9">
        <f>F16/(SUM(F16:F18))</f>
        <v>0.6045619609488917</v>
      </c>
    </row>
    <row r="17" spans="1:7" x14ac:dyDescent="0.3">
      <c r="A17" s="9" t="s">
        <v>9</v>
      </c>
      <c r="B17" s="9">
        <v>0.33333333333333331</v>
      </c>
      <c r="C17" s="9">
        <v>1</v>
      </c>
      <c r="D17" s="9">
        <v>4</v>
      </c>
      <c r="E17" s="9"/>
      <c r="F17" s="9">
        <f>PRODUCT(B17:D17)^(1/3)</f>
        <v>1.1006424162982089</v>
      </c>
      <c r="G17" s="10">
        <f>F17/(SUM(F16:F18))</f>
        <v>0.29064307613424772</v>
      </c>
    </row>
    <row r="18" spans="1:7" x14ac:dyDescent="0.3">
      <c r="A18" s="9" t="s">
        <v>10</v>
      </c>
      <c r="B18" s="9">
        <v>0.25</v>
      </c>
      <c r="C18" s="9">
        <v>0.25</v>
      </c>
      <c r="D18" s="9">
        <v>1</v>
      </c>
      <c r="E18" s="9"/>
      <c r="F18" s="9">
        <f>PRODUCT(B18:D18)^(1/3)</f>
        <v>0.3968502629920499</v>
      </c>
      <c r="G18" s="11">
        <f>F18/(SUM(F16:F18))</f>
        <v>0.10479496291686055</v>
      </c>
    </row>
    <row r="19" spans="1:7" x14ac:dyDescent="0.3">
      <c r="A19" s="9"/>
      <c r="B19" s="9"/>
      <c r="C19" s="9"/>
      <c r="D19" s="9"/>
      <c r="E19" s="9"/>
      <c r="F19" s="9"/>
      <c r="G19" s="9"/>
    </row>
    <row r="20" spans="1:7" x14ac:dyDescent="0.3">
      <c r="A20" s="9" t="s">
        <v>5</v>
      </c>
      <c r="B20" s="9" t="s">
        <v>6</v>
      </c>
      <c r="C20" s="9" t="s">
        <v>7</v>
      </c>
      <c r="D20" s="9"/>
      <c r="E20" s="9"/>
      <c r="F20" s="9"/>
      <c r="G20" s="9"/>
    </row>
    <row r="21" spans="1:7" x14ac:dyDescent="0.3">
      <c r="A21" s="9">
        <f>SUM(B16:B18)*G16+SUM(C16:C18)*G17+SUM(D16:D18)*G18</f>
        <v>3.1356108446580429</v>
      </c>
      <c r="B21" s="9">
        <f>(A21-3)/2</f>
        <v>6.7805422329021425E-2</v>
      </c>
      <c r="C21" s="9">
        <f>B21/0.58</f>
        <v>0.11690590056727833</v>
      </c>
      <c r="D21" s="9"/>
      <c r="E21" s="9"/>
      <c r="F21" s="9"/>
      <c r="G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критериев</vt:lpstr>
      <vt:lpstr>Сравнение вариантов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Pixel</dc:creator>
  <cp:lastModifiedBy>Pixel</cp:lastModifiedBy>
  <dcterms:created xsi:type="dcterms:W3CDTF">2015-06-05T18:17:20Z</dcterms:created>
  <dcterms:modified xsi:type="dcterms:W3CDTF">2021-12-24T19:44:45Z</dcterms:modified>
</cp:coreProperties>
</file>