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2310-lena-analyses\data\"/>
    </mc:Choice>
  </mc:AlternateContent>
  <xr:revisionPtr revIDLastSave="0" documentId="13_ncr:1_{0280E522-1816-4DC8-8356-173252F19688}" xr6:coauthVersionLast="47" xr6:coauthVersionMax="47" xr10:uidLastSave="{00000000-0000-0000-0000-000000000000}"/>
  <bookViews>
    <workbookView xWindow="-120" yWindow="-120" windowWidth="20730" windowHeight="11160" firstSheet="2" activeTab="8" xr2:uid="{73F0FA91-52C5-6E42-A3FD-22FAFBAD3607}"/>
  </bookViews>
  <sheets>
    <sheet name="Session 1" sheetId="1" r:id="rId1"/>
    <sheet name="Session 2" sheetId="2" r:id="rId2"/>
    <sheet name="Session 3" sheetId="3" r:id="rId3"/>
    <sheet name="Session 4" sheetId="4" r:id="rId4"/>
    <sheet name="Session 5" sheetId="5" r:id="rId5"/>
    <sheet name="Session 6" sheetId="6" r:id="rId6"/>
    <sheet name="Session 7" sheetId="7" r:id="rId7"/>
    <sheet name="Session 8" sheetId="8" r:id="rId8"/>
    <sheet name="Session 9" sheetId="9" r:id="rId9"/>
  </sheets>
  <definedNames>
    <definedName name="_xlnm._FilterDatabase" localSheetId="0" hidden="1">'Session 1'!$A$1:$AO$142</definedName>
    <definedName name="_xlnm._FilterDatabase" localSheetId="1" hidden="1">'Session 2'!$A$1:$AM$142</definedName>
    <definedName name="_xlnm._FilterDatabase" localSheetId="2" hidden="1">'Session 3'!$A$1:$AM$144</definedName>
    <definedName name="_xlnm._FilterDatabase" localSheetId="3" hidden="1">'Session 4'!$A$1:$AR$144</definedName>
    <definedName name="_xlnm._FilterDatabase" localSheetId="4" hidden="1">'Session 5'!$A$1:$AM$144</definedName>
    <definedName name="_xlnm._FilterDatabase" localSheetId="5" hidden="1">'Session 6'!$A$1:$V$142</definedName>
    <definedName name="_xlnm._FilterDatabase" localSheetId="6" hidden="1">'Session 7'!$A$1:$V$142</definedName>
    <definedName name="_xlnm._FilterDatabase" localSheetId="7" hidden="1">'Session 8'!$A$1:$V$142</definedName>
    <definedName name="_xlnm._FilterDatabase" localSheetId="8" hidden="1">'Session 9'!$A$1:$V$142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2" i="9" l="1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AE2" i="6"/>
  <c r="AF2" i="6"/>
  <c r="AE3" i="6"/>
  <c r="AE4" i="6"/>
  <c r="AE5" i="6"/>
  <c r="AE6" i="6"/>
  <c r="AM6" i="6"/>
  <c r="AL6" i="6"/>
  <c r="AK6" i="6"/>
  <c r="AJ6" i="6"/>
  <c r="AI6" i="6"/>
  <c r="AH6" i="6"/>
  <c r="AG6" i="6"/>
  <c r="AF6" i="6"/>
  <c r="AD6" i="6"/>
  <c r="AM5" i="6"/>
  <c r="AL5" i="6"/>
  <c r="AK5" i="6"/>
  <c r="AJ5" i="6"/>
  <c r="AI5" i="6"/>
  <c r="AH5" i="6"/>
  <c r="AG5" i="6"/>
  <c r="AF5" i="6"/>
  <c r="AD5" i="6"/>
  <c r="AM4" i="6"/>
  <c r="AL4" i="6"/>
  <c r="AK4" i="6"/>
  <c r="AJ4" i="6"/>
  <c r="AI4" i="6"/>
  <c r="AH4" i="6"/>
  <c r="AG4" i="6"/>
  <c r="AF4" i="6"/>
  <c r="AD4" i="6"/>
  <c r="AM3" i="6"/>
  <c r="AL3" i="6"/>
  <c r="AK3" i="6"/>
  <c r="AJ3" i="6"/>
  <c r="AI3" i="6"/>
  <c r="AH3" i="6"/>
  <c r="AG3" i="6"/>
  <c r="AF3" i="6"/>
  <c r="AD3" i="6"/>
  <c r="AM2" i="6"/>
  <c r="AL2" i="6"/>
  <c r="AK2" i="6"/>
  <c r="AJ2" i="6"/>
  <c r="AI2" i="6"/>
  <c r="AH2" i="6"/>
  <c r="AG2" i="6"/>
  <c r="AD2" i="6"/>
  <c r="AD7" i="6" s="1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2" i="6"/>
  <c r="E2" i="6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S89" i="1"/>
  <c r="S53" i="3"/>
  <c r="AJ5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42" i="5"/>
  <c r="E142" i="5"/>
  <c r="H141" i="5"/>
  <c r="E141" i="5"/>
  <c r="H140" i="5"/>
  <c r="E140" i="5"/>
  <c r="H139" i="5"/>
  <c r="E139" i="5"/>
  <c r="H138" i="5"/>
  <c r="E138" i="5"/>
  <c r="H137" i="5"/>
  <c r="E137" i="5"/>
  <c r="H136" i="5"/>
  <c r="E136" i="5"/>
  <c r="H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E120" i="5"/>
  <c r="H119" i="5"/>
  <c r="E119" i="5"/>
  <c r="H118" i="5"/>
  <c r="E118" i="5"/>
  <c r="H117" i="5"/>
  <c r="E117" i="5"/>
  <c r="H116" i="5"/>
  <c r="E116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AM6" i="5"/>
  <c r="AL6" i="5"/>
  <c r="AK6" i="5"/>
  <c r="AJ6" i="5"/>
  <c r="AI6" i="5"/>
  <c r="AH6" i="5"/>
  <c r="AG6" i="5"/>
  <c r="AF6" i="5"/>
  <c r="AE6" i="5"/>
  <c r="AD6" i="5"/>
  <c r="AM5" i="5"/>
  <c r="AL5" i="5"/>
  <c r="AK5" i="5"/>
  <c r="AI5" i="5"/>
  <c r="AH5" i="5"/>
  <c r="AG5" i="5"/>
  <c r="AF5" i="5"/>
  <c r="AE5" i="5"/>
  <c r="AD5" i="5"/>
  <c r="AM4" i="5"/>
  <c r="AL4" i="5"/>
  <c r="AK4" i="5"/>
  <c r="AJ4" i="5"/>
  <c r="AI4" i="5"/>
  <c r="AH4" i="5"/>
  <c r="AG4" i="5"/>
  <c r="AF4" i="5"/>
  <c r="AE4" i="5"/>
  <c r="AD4" i="5"/>
  <c r="AM3" i="5"/>
  <c r="AL3" i="5"/>
  <c r="AK3" i="5"/>
  <c r="AJ3" i="5"/>
  <c r="AI3" i="5"/>
  <c r="AH3" i="5"/>
  <c r="AG3" i="5"/>
  <c r="AF3" i="5"/>
  <c r="AE3" i="5"/>
  <c r="AD3" i="5"/>
  <c r="AM2" i="5"/>
  <c r="AL2" i="5"/>
  <c r="AK2" i="5"/>
  <c r="AJ2" i="5"/>
  <c r="AI2" i="5"/>
  <c r="AH2" i="5"/>
  <c r="AG2" i="5"/>
  <c r="AF2" i="5"/>
  <c r="AE2" i="5"/>
  <c r="AD2" i="5"/>
  <c r="AG7" i="6" l="1"/>
  <c r="AE7" i="6"/>
  <c r="AF7" i="6"/>
  <c r="AH7" i="6"/>
  <c r="AM7" i="6"/>
  <c r="AL7" i="6"/>
  <c r="AJ7" i="6"/>
  <c r="AK7" i="6"/>
  <c r="AI7" i="6"/>
  <c r="AD7" i="5"/>
  <c r="AG7" i="5"/>
  <c r="AH7" i="5"/>
  <c r="AE7" i="5"/>
  <c r="AK7" i="5"/>
  <c r="AI7" i="5"/>
  <c r="AJ7" i="5"/>
  <c r="AL7" i="5"/>
  <c r="AM7" i="5"/>
  <c r="AF7" i="5"/>
  <c r="H55" i="2" l="1"/>
  <c r="H55" i="1"/>
  <c r="AE4" i="4" l="1"/>
  <c r="AE3" i="4"/>
  <c r="AE2" i="4"/>
  <c r="AM5" i="4"/>
  <c r="AL5" i="4"/>
  <c r="AK5" i="4"/>
  <c r="AJ5" i="4"/>
  <c r="AI5" i="4"/>
  <c r="AH5" i="4"/>
  <c r="AG5" i="4"/>
  <c r="AF5" i="4"/>
  <c r="AE5" i="4"/>
  <c r="AD5" i="4"/>
  <c r="AM4" i="4"/>
  <c r="AL4" i="4"/>
  <c r="AK4" i="4"/>
  <c r="AJ4" i="4"/>
  <c r="AI4" i="4"/>
  <c r="AH4" i="4"/>
  <c r="AG4" i="4"/>
  <c r="AF4" i="4"/>
  <c r="AD4" i="4"/>
  <c r="AM3" i="4"/>
  <c r="AL3" i="4"/>
  <c r="AK3" i="4"/>
  <c r="AJ3" i="4"/>
  <c r="AI3" i="4"/>
  <c r="AH3" i="4"/>
  <c r="AG3" i="4"/>
  <c r="AF3" i="4"/>
  <c r="AD3" i="4"/>
  <c r="AM2" i="4"/>
  <c r="AL2" i="4"/>
  <c r="AK2" i="4"/>
  <c r="AJ2" i="4"/>
  <c r="AI2" i="4"/>
  <c r="AH2" i="4"/>
  <c r="AG2" i="4"/>
  <c r="AF2" i="4"/>
  <c r="AD2" i="4"/>
  <c r="AD6" i="4" s="1"/>
  <c r="AF2" i="3"/>
  <c r="AG2" i="3"/>
  <c r="AH2" i="3"/>
  <c r="AI2" i="3"/>
  <c r="AJ2" i="3"/>
  <c r="AK2" i="3"/>
  <c r="AL2" i="3"/>
  <c r="AM2" i="3"/>
  <c r="AF3" i="3"/>
  <c r="AG3" i="3"/>
  <c r="AH3" i="3"/>
  <c r="AI3" i="3"/>
  <c r="AJ3" i="3"/>
  <c r="AK3" i="3"/>
  <c r="AL3" i="3"/>
  <c r="AM3" i="3"/>
  <c r="AF4" i="3"/>
  <c r="AG4" i="3"/>
  <c r="AH4" i="3"/>
  <c r="AI4" i="3"/>
  <c r="AJ4" i="3"/>
  <c r="AK4" i="3"/>
  <c r="AL4" i="3"/>
  <c r="AM4" i="3"/>
  <c r="AF5" i="3"/>
  <c r="AG5" i="3"/>
  <c r="AH5" i="3"/>
  <c r="AI5" i="3"/>
  <c r="AJ5" i="3"/>
  <c r="AK5" i="3"/>
  <c r="AL5" i="3"/>
  <c r="AM5" i="3"/>
  <c r="AE4" i="3"/>
  <c r="AE5" i="3"/>
  <c r="AE3" i="3"/>
  <c r="AE2" i="3"/>
  <c r="AD5" i="3"/>
  <c r="AD4" i="3"/>
  <c r="AD3" i="3"/>
  <c r="AD2" i="3"/>
  <c r="AD6" i="3" s="1"/>
  <c r="AD2" i="2"/>
  <c r="AD6" i="2" s="1"/>
  <c r="AE2" i="2"/>
  <c r="AF2" i="2"/>
  <c r="AG2" i="2"/>
  <c r="AH2" i="2"/>
  <c r="AI2" i="2"/>
  <c r="AJ2" i="2"/>
  <c r="AK2" i="2"/>
  <c r="AL2" i="2"/>
  <c r="AM2" i="2"/>
  <c r="AD3" i="2"/>
  <c r="AE3" i="2"/>
  <c r="AF3" i="2"/>
  <c r="AG3" i="2"/>
  <c r="AH3" i="2"/>
  <c r="AI3" i="2"/>
  <c r="AJ3" i="2"/>
  <c r="AK3" i="2"/>
  <c r="AL3" i="2"/>
  <c r="AM3" i="2"/>
  <c r="AD4" i="2"/>
  <c r="AE4" i="2"/>
  <c r="AF4" i="2"/>
  <c r="AG4" i="2"/>
  <c r="AH4" i="2"/>
  <c r="AI4" i="2"/>
  <c r="AJ4" i="2"/>
  <c r="AK4" i="2"/>
  <c r="AL4" i="2"/>
  <c r="AM4" i="2"/>
  <c r="AD5" i="2"/>
  <c r="AE5" i="2"/>
  <c r="AF5" i="2"/>
  <c r="AG5" i="2"/>
  <c r="AH5" i="2"/>
  <c r="AI5" i="2"/>
  <c r="AJ5" i="2"/>
  <c r="AK5" i="2"/>
  <c r="AL5" i="2"/>
  <c r="AM5" i="2"/>
  <c r="AE6" i="2"/>
  <c r="AF6" i="2"/>
  <c r="AG6" i="2"/>
  <c r="AH6" i="2"/>
  <c r="AI6" i="2"/>
  <c r="AJ6" i="2"/>
  <c r="AK6" i="2"/>
  <c r="AL6" i="2"/>
  <c r="AM6" i="2"/>
  <c r="AE5" i="1"/>
  <c r="AF5" i="1"/>
  <c r="AG5" i="1"/>
  <c r="AH5" i="1"/>
  <c r="AI5" i="1"/>
  <c r="AJ5" i="1"/>
  <c r="AK5" i="1"/>
  <c r="AL5" i="1"/>
  <c r="AM5" i="1"/>
  <c r="AD5" i="1"/>
  <c r="AD6" i="1"/>
  <c r="AE3" i="1"/>
  <c r="AF3" i="1"/>
  <c r="AG3" i="1"/>
  <c r="AH3" i="1"/>
  <c r="AI3" i="1"/>
  <c r="AJ3" i="1"/>
  <c r="AK3" i="1"/>
  <c r="AL3" i="1"/>
  <c r="AM3" i="1"/>
  <c r="AE4" i="1"/>
  <c r="AF4" i="1"/>
  <c r="AG4" i="1"/>
  <c r="AH4" i="1"/>
  <c r="AI4" i="1"/>
  <c r="AJ4" i="1"/>
  <c r="AK4" i="1"/>
  <c r="AL4" i="1"/>
  <c r="AM4" i="1"/>
  <c r="AE6" i="1"/>
  <c r="AF6" i="1"/>
  <c r="AG6" i="1"/>
  <c r="AH6" i="1"/>
  <c r="AI6" i="1"/>
  <c r="AJ6" i="1"/>
  <c r="AK6" i="1"/>
  <c r="AL6" i="1"/>
  <c r="AM6" i="1"/>
  <c r="AD4" i="1"/>
  <c r="AD3" i="1"/>
  <c r="AE2" i="1"/>
  <c r="AF2" i="1"/>
  <c r="AG2" i="1"/>
  <c r="AH2" i="1"/>
  <c r="AI2" i="1"/>
  <c r="AJ2" i="1"/>
  <c r="AK2" i="1"/>
  <c r="AL2" i="1"/>
  <c r="AM2" i="1"/>
  <c r="AD2" i="1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6" i="2"/>
  <c r="X57" i="2"/>
  <c r="X58" i="2"/>
  <c r="X59" i="2"/>
  <c r="X60" i="2"/>
  <c r="X61" i="2"/>
  <c r="X62" i="2"/>
  <c r="X63" i="2"/>
  <c r="X65" i="2"/>
  <c r="X67" i="2"/>
  <c r="X68" i="2"/>
  <c r="X69" i="2"/>
  <c r="X71" i="2"/>
  <c r="X72" i="2"/>
  <c r="X73" i="2"/>
  <c r="X74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AF6" i="3" l="1"/>
  <c r="AG6" i="3"/>
  <c r="AG6" i="4"/>
  <c r="AK6" i="4"/>
  <c r="AL6" i="4"/>
  <c r="AJ6" i="3"/>
  <c r="AI6" i="3"/>
  <c r="AH6" i="3"/>
  <c r="AM6" i="3"/>
  <c r="AL6" i="3"/>
  <c r="AK6" i="3"/>
  <c r="AD7" i="1"/>
  <c r="AE6" i="3"/>
  <c r="AF6" i="4"/>
  <c r="AI6" i="4"/>
  <c r="AH6" i="4"/>
  <c r="AJ6" i="4"/>
  <c r="AE6" i="4"/>
  <c r="AM6" i="4"/>
  <c r="AA57" i="2"/>
  <c r="AA25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2" i="2"/>
  <c r="AA3" i="2" s="1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5" i="1"/>
  <c r="X66" i="1"/>
  <c r="X2" i="1"/>
  <c r="AE7" i="1"/>
  <c r="AF7" i="1"/>
  <c r="AG7" i="1"/>
  <c r="AH7" i="1"/>
  <c r="AI7" i="1"/>
  <c r="AJ7" i="1"/>
  <c r="AK7" i="1"/>
  <c r="AL7" i="1"/>
  <c r="AM7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AA81" i="2" l="1"/>
  <c r="AO3" i="1"/>
  <c r="AO4" i="1"/>
  <c r="AO5" i="1"/>
  <c r="AO6" i="1"/>
  <c r="X128" i="1"/>
  <c r="X25" i="1"/>
  <c r="X26" i="1"/>
</calcChain>
</file>

<file path=xl/sharedStrings.xml><?xml version="1.0" encoding="utf-8"?>
<sst xmlns="http://schemas.openxmlformats.org/spreadsheetml/2006/main" count="3468" uniqueCount="200">
  <si>
    <t>Groupe</t>
  </si>
  <si>
    <t>Pseudonyme</t>
  </si>
  <si>
    <t>Aigle</t>
  </si>
  <si>
    <t>Coucou</t>
  </si>
  <si>
    <t>Ibis</t>
  </si>
  <si>
    <t>Manchot</t>
  </si>
  <si>
    <t>Rossignol</t>
  </si>
  <si>
    <t>Urubu</t>
  </si>
  <si>
    <t>Cigogne</t>
  </si>
  <si>
    <t>Faucon</t>
  </si>
  <si>
    <t>Héron</t>
  </si>
  <si>
    <t>Autruche</t>
  </si>
  <si>
    <t>Busard</t>
  </si>
  <si>
    <t>Caille</t>
  </si>
  <si>
    <t>Chouette</t>
  </si>
  <si>
    <t>Emeu</t>
  </si>
  <si>
    <t>Oie</t>
  </si>
  <si>
    <t>Pélican</t>
  </si>
  <si>
    <t>Pingouin</t>
  </si>
  <si>
    <t>Rouge-gorge</t>
  </si>
  <si>
    <t>Serin</t>
  </si>
  <si>
    <t>Tourterelle</t>
  </si>
  <si>
    <t>Verdier</t>
  </si>
  <si>
    <t>Aigrette</t>
  </si>
  <si>
    <t>Ara</t>
  </si>
  <si>
    <t>Hibiscus</t>
  </si>
  <si>
    <t>Azalée</t>
  </si>
  <si>
    <t>Houx</t>
  </si>
  <si>
    <t>Pilea</t>
  </si>
  <si>
    <t>Genêt</t>
  </si>
  <si>
    <t>Arnica</t>
  </si>
  <si>
    <t>Gentiane</t>
  </si>
  <si>
    <t>Narcisse</t>
  </si>
  <si>
    <t>Mimosa</t>
  </si>
  <si>
    <t>Eucalyptus</t>
  </si>
  <si>
    <t>Lys</t>
  </si>
  <si>
    <t>Agave</t>
  </si>
  <si>
    <t>Lierre</t>
  </si>
  <si>
    <t>Primevere</t>
  </si>
  <si>
    <t>Chrysanthème</t>
  </si>
  <si>
    <t>Lavande</t>
  </si>
  <si>
    <t>Pivoine</t>
  </si>
  <si>
    <t>Chicorée</t>
  </si>
  <si>
    <t>Jasmin</t>
  </si>
  <si>
    <t>Pissenlit</t>
  </si>
  <si>
    <t>Campanule</t>
  </si>
  <si>
    <t>Lilas</t>
  </si>
  <si>
    <t>Aloès</t>
  </si>
  <si>
    <t>Cyclamen</t>
  </si>
  <si>
    <t>Lupin</t>
  </si>
  <si>
    <t>Stevia</t>
  </si>
  <si>
    <t>Crocus</t>
  </si>
  <si>
    <t>Lotus</t>
  </si>
  <si>
    <t>Salicorne</t>
  </si>
  <si>
    <t>Biryani</t>
  </si>
  <si>
    <t>Paprika</t>
  </si>
  <si>
    <t>Cardamome</t>
  </si>
  <si>
    <t>Chili</t>
  </si>
  <si>
    <t>Estragon</t>
  </si>
  <si>
    <t>Carvi</t>
  </si>
  <si>
    <t>Macis</t>
  </si>
  <si>
    <t>Piment</t>
  </si>
  <si>
    <t>Gingembre</t>
  </si>
  <si>
    <t>Ciboulette</t>
  </si>
  <si>
    <t>colombo</t>
  </si>
  <si>
    <t>Basilic</t>
  </si>
  <si>
    <t>Fenouil</t>
  </si>
  <si>
    <t>Coriandre</t>
  </si>
  <si>
    <t>girofle</t>
  </si>
  <si>
    <t>Bezar</t>
  </si>
  <si>
    <t>Thym</t>
  </si>
  <si>
    <t>Origan</t>
  </si>
  <si>
    <t>Tonka</t>
  </si>
  <si>
    <t>Cannelle</t>
  </si>
  <si>
    <t>citronelle</t>
  </si>
  <si>
    <t>Sumac</t>
  </si>
  <si>
    <t>Romarin</t>
  </si>
  <si>
    <t>Tilleul</t>
  </si>
  <si>
    <t>canneberge</t>
  </si>
  <si>
    <t>cyprès</t>
  </si>
  <si>
    <t>Palmier</t>
  </si>
  <si>
    <t>argousier</t>
  </si>
  <si>
    <t>combava</t>
  </si>
  <si>
    <t>Orme</t>
  </si>
  <si>
    <t>aubépine</t>
  </si>
  <si>
    <t>églantier</t>
  </si>
  <si>
    <t>Pin</t>
  </si>
  <si>
    <t>cèdre</t>
  </si>
  <si>
    <t>Hêtre</t>
  </si>
  <si>
    <t>chataignier</t>
  </si>
  <si>
    <t>Murier</t>
  </si>
  <si>
    <t>acacia</t>
  </si>
  <si>
    <t>cocotier</t>
  </si>
  <si>
    <t>Oranger</t>
  </si>
  <si>
    <t>acajou</t>
  </si>
  <si>
    <t>citronnier</t>
  </si>
  <si>
    <t>Noisetier</t>
  </si>
  <si>
    <t>amandier</t>
  </si>
  <si>
    <t>Glycine</t>
  </si>
  <si>
    <t>Séquoia</t>
  </si>
  <si>
    <t>cactus</t>
  </si>
  <si>
    <t>abricotier</t>
  </si>
  <si>
    <t>aulne</t>
  </si>
  <si>
    <t>dragonnier</t>
  </si>
  <si>
    <t>Peuplier</t>
  </si>
  <si>
    <t>baobab</t>
  </si>
  <si>
    <t>érable</t>
  </si>
  <si>
    <t>Pommier</t>
  </si>
  <si>
    <t>bambou</t>
  </si>
  <si>
    <t>épicéa</t>
  </si>
  <si>
    <t>Platane</t>
  </si>
  <si>
    <t>buis</t>
  </si>
  <si>
    <t>frêne</t>
  </si>
  <si>
    <t>Saule</t>
  </si>
  <si>
    <t>Contrôle</t>
  </si>
  <si>
    <t>perche</t>
  </si>
  <si>
    <t>esturgeon</t>
  </si>
  <si>
    <t>carassin</t>
  </si>
  <si>
    <t>saumon</t>
  </si>
  <si>
    <t>merlan</t>
  </si>
  <si>
    <t>flétan</t>
  </si>
  <si>
    <t>bouvière</t>
  </si>
  <si>
    <t>tilapia</t>
  </si>
  <si>
    <t>raie</t>
  </si>
  <si>
    <t>éperlan</t>
  </si>
  <si>
    <t>brochet</t>
  </si>
  <si>
    <t>lotte</t>
  </si>
  <si>
    <t>colin</t>
  </si>
  <si>
    <t>anguille</t>
  </si>
  <si>
    <t>anchois</t>
  </si>
  <si>
    <t>espadon</t>
  </si>
  <si>
    <t>barracuda</t>
  </si>
  <si>
    <t>piranha</t>
  </si>
  <si>
    <t>hareng</t>
  </si>
  <si>
    <t>carpe</t>
  </si>
  <si>
    <t>barbeau</t>
  </si>
  <si>
    <t>mérou</t>
  </si>
  <si>
    <t>gardon</t>
  </si>
  <si>
    <t>Omble</t>
  </si>
  <si>
    <t>limande</t>
  </si>
  <si>
    <t>chabot</t>
  </si>
  <si>
    <t>genre</t>
  </si>
  <si>
    <t>G</t>
  </si>
  <si>
    <t>F</t>
  </si>
  <si>
    <t>personnages</t>
  </si>
  <si>
    <t>histoire</t>
  </si>
  <si>
    <t>intrus</t>
  </si>
  <si>
    <t>puzzles</t>
  </si>
  <si>
    <t>reconnaissance</t>
  </si>
  <si>
    <t>mdt-visuo</t>
  </si>
  <si>
    <t>barrages</t>
  </si>
  <si>
    <t>Pavot</t>
  </si>
  <si>
    <t>date de naissance</t>
  </si>
  <si>
    <t>Consentement</t>
  </si>
  <si>
    <t>oui</t>
  </si>
  <si>
    <t>SAM-Intensité</t>
  </si>
  <si>
    <t>SAM-Valence</t>
  </si>
  <si>
    <t>Fausses-Reco</t>
  </si>
  <si>
    <t>session</t>
  </si>
  <si>
    <t>non</t>
  </si>
  <si>
    <t xml:space="preserve">total </t>
  </si>
  <si>
    <t xml:space="preserve">Moyenne G1 </t>
  </si>
  <si>
    <t>Moyenne G2</t>
  </si>
  <si>
    <t>Moyenne G3</t>
  </si>
  <si>
    <t>Moyenne G4</t>
  </si>
  <si>
    <t>Moyenne Personnages</t>
  </si>
  <si>
    <t>Moyenne Histoire</t>
  </si>
  <si>
    <t>Moyenne intrus</t>
  </si>
  <si>
    <t>moyenne Puzzle</t>
  </si>
  <si>
    <t>moyenne reco</t>
  </si>
  <si>
    <t>moyenne fausses reco</t>
  </si>
  <si>
    <t>moyenne mdt</t>
  </si>
  <si>
    <t>moyenne barrage</t>
  </si>
  <si>
    <t>moyenne samValence</t>
  </si>
  <si>
    <t>moyenne samIntensité</t>
  </si>
  <si>
    <t>G1</t>
  </si>
  <si>
    <t>G2</t>
  </si>
  <si>
    <t>G3</t>
  </si>
  <si>
    <t>G4</t>
  </si>
  <si>
    <t>TOTAL</t>
  </si>
  <si>
    <t xml:space="preserve">SCORE MAX </t>
  </si>
  <si>
    <t>age</t>
  </si>
  <si>
    <t>carrelet</t>
  </si>
  <si>
    <t>age_bis</t>
  </si>
  <si>
    <t>genre_bis</t>
  </si>
  <si>
    <t>abs</t>
  </si>
  <si>
    <t>Sel</t>
  </si>
  <si>
    <t>CONTRÔLE</t>
  </si>
  <si>
    <t>GROUPE 1</t>
  </si>
  <si>
    <t>PAS DE SORTIES</t>
  </si>
  <si>
    <t>PAS D'EXERCICES EN CLASSE</t>
  </si>
  <si>
    <t>GROUPE 2</t>
  </si>
  <si>
    <t>EXERCICES EN CLASSE</t>
  </si>
  <si>
    <t xml:space="preserve">GROUPE 3 </t>
  </si>
  <si>
    <t>SORTIES</t>
  </si>
  <si>
    <t>GROUPE 4</t>
  </si>
  <si>
    <t>baseline</t>
  </si>
  <si>
    <t>condition</t>
  </si>
  <si>
    <t>FR-Categ</t>
  </si>
  <si>
    <t xml:space="preserve">FR-Non categ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</si>
</sst>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&quot;-&quot;??_)_ ;_ @_ "/>
    <numFmt numFmtId="165" formatCode="[$-40C]General"/>
    <numFmt numFmtId="166" formatCode="[$-40C]dd/mm/yy"/>
    <numFmt numFmtId="167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165" fontId="5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6" fillId="0" borderId="0" xfId="1" applyFont="1" applyAlignment="1">
      <alignment horizontal="center"/>
    </xf>
    <xf numFmtId="165" fontId="7" fillId="0" borderId="0" xfId="1" applyFont="1" applyAlignment="1">
      <alignment horizontal="center"/>
    </xf>
    <xf numFmtId="165" fontId="8" fillId="0" borderId="0" xfId="1" applyFont="1" applyAlignment="1">
      <alignment horizontal="center"/>
    </xf>
    <xf numFmtId="165" fontId="5" fillId="0" borderId="0" xfId="1" applyAlignment="1">
      <alignment horizontal="center"/>
    </xf>
    <xf numFmtId="165" fontId="5" fillId="0" borderId="0" xfId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4" fontId="4" fillId="0" borderId="0" xfId="0" applyNumberFormat="1" applyFont="1"/>
    <xf numFmtId="14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14" fontId="5" fillId="0" borderId="0" xfId="1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6" fontId="5" fillId="0" borderId="0" xfId="1" applyNumberFormat="1" applyAlignment="1">
      <alignment horizontal="center"/>
    </xf>
    <xf numFmtId="166" fontId="5" fillId="0" borderId="0" xfId="1" applyNumberFormat="1" applyAlignment="1">
      <alignment horizontal="center" vertical="center"/>
    </xf>
    <xf numFmtId="166" fontId="7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7" fillId="0" borderId="0" xfId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0" fillId="4" borderId="0" xfId="0" applyNumberFormat="1" applyFill="1"/>
    <xf numFmtId="2" fontId="0" fillId="6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2" fontId="2" fillId="7" borderId="0" xfId="0" applyNumberFormat="1" applyFont="1" applyFill="1"/>
    <xf numFmtId="2" fontId="0" fillId="0" borderId="0" xfId="0" applyNumberFormat="1"/>
    <xf numFmtId="0" fontId="2" fillId="8" borderId="0" xfId="0" applyFont="1" applyFill="1"/>
    <xf numFmtId="0" fontId="4" fillId="0" borderId="0" xfId="2" applyNumberFormat="1" applyFont="1"/>
    <xf numFmtId="165" fontId="8" fillId="0" borderId="0" xfId="1" applyFont="1" applyAlignment="1">
      <alignment horizontal="center" vertical="center"/>
    </xf>
    <xf numFmtId="2" fontId="4" fillId="0" borderId="0" xfId="0" applyNumberFormat="1" applyFont="1"/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1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5" fillId="0" borderId="0" xfId="1" applyNumberForma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11" fillId="0" borderId="0" xfId="0" applyFont="1"/>
    <xf numFmtId="0" fontId="7" fillId="0" borderId="0" xfId="0" applyFont="1"/>
    <xf numFmtId="0" fontId="0" fillId="0" borderId="0" xfId="0" quotePrefix="1"/>
    <xf numFmtId="0" fontId="12" fillId="0" borderId="0" xfId="0" applyFon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4" fontId="5" fillId="4" borderId="0" xfId="1" applyNumberFormat="1" applyFill="1" applyAlignment="1">
      <alignment horizontal="center"/>
    </xf>
    <xf numFmtId="2" fontId="5" fillId="4" borderId="0" xfId="1" applyNumberFormat="1" applyFill="1" applyAlignment="1">
      <alignment horizontal="center"/>
    </xf>
    <xf numFmtId="165" fontId="8" fillId="4" borderId="0" xfId="1" applyFont="1" applyFill="1" applyAlignment="1">
      <alignment horizontal="center" vertical="center"/>
    </xf>
    <xf numFmtId="165" fontId="5" fillId="4" borderId="0" xfId="1" applyFill="1" applyAlignment="1">
      <alignment horizontal="center" vertical="center"/>
    </xf>
    <xf numFmtId="166" fontId="5" fillId="4" borderId="0" xfId="1" applyNumberFormat="1" applyFill="1" applyAlignment="1">
      <alignment horizontal="center" vertical="center"/>
    </xf>
    <xf numFmtId="2" fontId="5" fillId="4" borderId="0" xfId="1" applyNumberFormat="1" applyFill="1" applyAlignment="1">
      <alignment horizontal="center" vertical="center"/>
    </xf>
    <xf numFmtId="165" fontId="8" fillId="4" borderId="0" xfId="1" applyFont="1" applyFill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67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9" borderId="0" xfId="0" applyFill="1"/>
    <xf numFmtId="0" fontId="4" fillId="0" borderId="0" xfId="0" applyFont="1" applyAlignment="1">
      <alignment vertical="center"/>
    </xf>
    <xf numFmtId="0" fontId="0" fillId="0" borderId="0" xfId="0" quotePrefix="1" applyAlignment="1">
      <alignment horizontal="center"/>
    </xf>
  </cellXfs>
  <cellStyles count="3">
    <cellStyle name="Excel Built-in Normal" xfId="1" xr:uid="{517012AD-3B17-D449-9D45-F5C5A17A8E92}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1'!$AC$2:$AC$7</c:f>
              <c:strCache>
                <c:ptCount val="6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CONTRÔLE</c:v>
                </c:pt>
                <c:pt idx="5">
                  <c:v>TOTAL</c:v>
                </c:pt>
              </c:strCache>
            </c:strRef>
          </c:cat>
          <c:val>
            <c:numRef>
              <c:f>'Session 1'!$AD$2:$AD$7</c:f>
              <c:numCache>
                <c:formatCode>0.00</c:formatCode>
                <c:ptCount val="6"/>
                <c:pt idx="0">
                  <c:v>4.3913043478260869</c:v>
                </c:pt>
                <c:pt idx="1">
                  <c:v>4.5999999999999996</c:v>
                </c:pt>
                <c:pt idx="2">
                  <c:v>4.6086956521739131</c:v>
                </c:pt>
                <c:pt idx="3">
                  <c:v>4.4705882352941178</c:v>
                </c:pt>
                <c:pt idx="4" formatCode="General">
                  <c:v>4.666666666666667</c:v>
                </c:pt>
                <c:pt idx="5">
                  <c:v>4.5474509803921572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FC44-9D92-138C8C5F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56111"/>
        <c:axId val="338896975"/>
      </c:barChart>
      <c:catAx>
        <c:axId val="3387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896975"/>
        <c:crosses val="autoZero"/>
        <c:auto val="1"/>
        <c:lblAlgn val="ctr"/>
        <c:lblOffset val="100"/>
        <c:noMultiLvlLbl val="0"/>
      </c:catAx>
      <c:valAx>
        <c:axId val="3388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75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2'!$AC$2:$AC$4</c:f>
              <c:strCache>
                <c:ptCount val="3"/>
                <c:pt idx="0">
                  <c:v>G2</c:v>
                </c:pt>
                <c:pt idx="1">
                  <c:v>G3</c:v>
                </c:pt>
                <c:pt idx="2">
                  <c:v>G4</c:v>
                </c:pt>
              </c:strCache>
            </c:strRef>
          </c:cat>
          <c:val>
            <c:numRef>
              <c:f>'Session 2'!$AL$2:$AL$4</c:f>
              <c:numCache>
                <c:formatCode>0.00</c:formatCode>
                <c:ptCount val="3"/>
                <c:pt idx="0">
                  <c:v>3.7666666666666666</c:v>
                </c:pt>
                <c:pt idx="1">
                  <c:v>3.2105263157894739</c:v>
                </c:pt>
                <c:pt idx="2">
                  <c:v>3.8125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5C49-81FE-28E0A91B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288800"/>
        <c:axId val="1206404624"/>
      </c:barChart>
      <c:catAx>
        <c:axId val="11572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404624"/>
        <c:crosses val="autoZero"/>
        <c:auto val="1"/>
        <c:lblAlgn val="ctr"/>
        <c:lblOffset val="100"/>
        <c:noMultiLvlLbl val="0"/>
      </c:catAx>
      <c:valAx>
        <c:axId val="12064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72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3'!$AC$2:$AC$5</c:f>
              <c:strCache>
                <c:ptCount val="4"/>
                <c:pt idx="0">
                  <c:v>G2</c:v>
                </c:pt>
                <c:pt idx="1">
                  <c:v>G3</c:v>
                </c:pt>
                <c:pt idx="2">
                  <c:v>G4</c:v>
                </c:pt>
                <c:pt idx="3">
                  <c:v>CONTRÔLE</c:v>
                </c:pt>
              </c:strCache>
            </c:strRef>
          </c:cat>
          <c:val>
            <c:numRef>
              <c:f>'Session 3'!$AE$2:$AE$5</c:f>
              <c:numCache>
                <c:formatCode>0.00</c:formatCode>
                <c:ptCount val="4"/>
                <c:pt idx="0">
                  <c:v>6.1851851851851851</c:v>
                </c:pt>
                <c:pt idx="1">
                  <c:v>5.291666666666667</c:v>
                </c:pt>
                <c:pt idx="2">
                  <c:v>5.7222222222222223</c:v>
                </c:pt>
                <c:pt idx="3" formatCode="General">
                  <c:v>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874B-BD4A-FE62F8D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7200"/>
        <c:axId val="1784951280"/>
      </c:barChart>
      <c:catAx>
        <c:axId val="16942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951280"/>
        <c:crosses val="autoZero"/>
        <c:auto val="1"/>
        <c:lblAlgn val="ctr"/>
        <c:lblOffset val="100"/>
        <c:noMultiLvlLbl val="0"/>
      </c:catAx>
      <c:valAx>
        <c:axId val="17849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'Session 4'!$Y$2:$Y$6</c:f>
              <c:numCache>
                <c:formatCode>General</c:formatCode>
                <c:ptCount val="5"/>
              </c:numCache>
            </c:numRef>
          </c:cat>
          <c:val>
            <c:numRef>
              <c:f>'Session 4'!$AE$2:$AE$5</c:f>
              <c:numCache>
                <c:formatCode>0.00</c:formatCode>
                <c:ptCount val="4"/>
                <c:pt idx="0">
                  <c:v>5.8</c:v>
                </c:pt>
                <c:pt idx="1">
                  <c:v>5.6956521739130439</c:v>
                </c:pt>
                <c:pt idx="2">
                  <c:v>5.5428571428571427</c:v>
                </c:pt>
                <c:pt idx="3" formatCode="General">
                  <c:v>5.115384615384615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8945-9F25-25F327B5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564111"/>
        <c:axId val="339565759"/>
      </c:barChart>
      <c:catAx>
        <c:axId val="3395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65759"/>
        <c:crosses val="autoZero"/>
        <c:auto val="1"/>
        <c:lblAlgn val="ctr"/>
        <c:lblOffset val="100"/>
        <c:noMultiLvlLbl val="0"/>
      </c:catAx>
      <c:valAx>
        <c:axId val="3395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869950</xdr:colOff>
      <xdr:row>12</xdr:row>
      <xdr:rowOff>165100</xdr:rowOff>
    </xdr:from>
    <xdr:to>
      <xdr:col>32</xdr:col>
      <xdr:colOff>844550</xdr:colOff>
      <xdr:row>26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18FD9D-A63E-6583-10D2-21055334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222250</xdr:colOff>
      <xdr:row>13</xdr:row>
      <xdr:rowOff>0</xdr:rowOff>
    </xdr:from>
    <xdr:to>
      <xdr:col>31</xdr:col>
      <xdr:colOff>831850</xdr:colOff>
      <xdr:row>26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EC557D-3867-2224-FE80-08EEB7ED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107950</xdr:colOff>
      <xdr:row>12</xdr:row>
      <xdr:rowOff>152400</xdr:rowOff>
    </xdr:from>
    <xdr:to>
      <xdr:col>28</xdr:col>
      <xdr:colOff>666750</xdr:colOff>
      <xdr:row>26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ED12B1-CC2A-F67D-30E0-413B73B58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107950</xdr:colOff>
      <xdr:row>13</xdr:row>
      <xdr:rowOff>0</xdr:rowOff>
    </xdr:from>
    <xdr:to>
      <xdr:col>28</xdr:col>
      <xdr:colOff>603250</xdr:colOff>
      <xdr:row>26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E1F132-1974-DBBC-D0C5-EE651DDA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7ABD-4525-604A-B9FC-457C1884B948}">
  <dimension ref="A1:AO244"/>
  <sheetViews>
    <sheetView workbookViewId="0">
      <selection activeCell="H6" sqref="H6:H7"/>
    </sheetView>
  </sheetViews>
  <sheetFormatPr baseColWidth="10" defaultRowHeight="15.75" x14ac:dyDescent="0.25"/>
  <cols>
    <col min="1" max="1" width="4.125" bestFit="1" customWidth="1"/>
    <col min="2" max="2" width="11.125" bestFit="1" customWidth="1"/>
    <col min="3" max="3" width="14" bestFit="1" customWidth="1"/>
    <col min="4" max="4" width="19" style="26" bestFit="1" customWidth="1"/>
    <col min="5" max="5" width="19" style="55" customWidth="1"/>
    <col min="6" max="6" width="19" style="42" customWidth="1"/>
    <col min="7" max="10" width="10.125" customWidth="1"/>
    <col min="11" max="11" width="14" style="7" bestFit="1" customWidth="1"/>
    <col min="12" max="12" width="8.625" style="7" bestFit="1" customWidth="1"/>
    <col min="13" max="13" width="7" style="7" bestFit="1" customWidth="1"/>
    <col min="14" max="14" width="8.5" style="7" bestFit="1" customWidth="1"/>
    <col min="15" max="15" width="16.625" style="7" bestFit="1" customWidth="1"/>
    <col min="16" max="18" width="16.625" style="7" customWidth="1"/>
    <col min="19" max="19" width="11.125" style="7" bestFit="1" customWidth="1"/>
    <col min="20" max="20" width="9.875" style="7" bestFit="1" customWidth="1"/>
    <col min="21" max="21" width="14" style="7" bestFit="1" customWidth="1"/>
    <col min="22" max="22" width="15" style="7" bestFit="1" customWidth="1"/>
    <col min="23" max="23" width="15.625" bestFit="1" customWidth="1"/>
    <col min="25" max="25" width="24.5" bestFit="1" customWidth="1"/>
    <col min="26" max="26" width="12" bestFit="1" customWidth="1"/>
    <col min="30" max="30" width="24.125" bestFit="1" customWidth="1"/>
    <col min="31" max="31" width="19" bestFit="1" customWidth="1"/>
    <col min="32" max="32" width="17.125" bestFit="1" customWidth="1"/>
    <col min="33" max="33" width="17.375" bestFit="1" customWidth="1"/>
    <col min="34" max="34" width="15.375" bestFit="1" customWidth="1"/>
    <col min="35" max="35" width="23.5" bestFit="1" customWidth="1"/>
    <col min="36" max="36" width="24.875" bestFit="1" customWidth="1"/>
    <col min="37" max="37" width="18.875" bestFit="1" customWidth="1"/>
    <col min="38" max="38" width="23" bestFit="1" customWidth="1"/>
    <col min="39" max="39" width="23.625" bestFit="1" customWidth="1"/>
    <col min="40" max="40" width="26.125" bestFit="1" customWidth="1"/>
  </cols>
  <sheetData>
    <row r="1" spans="1:41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W1" s="3" t="s">
        <v>153</v>
      </c>
      <c r="X1" s="28" t="s">
        <v>160</v>
      </c>
      <c r="Y1" s="28"/>
    </row>
    <row r="2" spans="1:41" ht="18.75" x14ac:dyDescent="0.3">
      <c r="A2" s="4">
        <v>1</v>
      </c>
      <c r="B2" s="5">
        <v>1</v>
      </c>
      <c r="C2" s="6" t="s">
        <v>2</v>
      </c>
      <c r="D2" s="18">
        <v>42261</v>
      </c>
      <c r="E2" s="54">
        <f t="shared" ref="E2:E33" si="0">F2/365</f>
        <v>7.1041095890410961</v>
      </c>
      <c r="F2" s="47">
        <v>2593</v>
      </c>
      <c r="G2" s="6" t="s">
        <v>142</v>
      </c>
      <c r="H2" s="6">
        <f t="shared" ref="H2:H33" si="1">IF(G2="G",1,0)</f>
        <v>1</v>
      </c>
      <c r="I2" s="6">
        <v>0</v>
      </c>
      <c r="J2" s="6">
        <v>1</v>
      </c>
      <c r="K2" s="7">
        <v>5</v>
      </c>
      <c r="L2">
        <f>IF(K2="","",K2*2)</f>
        <v>10</v>
      </c>
      <c r="M2" s="7">
        <v>10</v>
      </c>
      <c r="N2" s="7">
        <v>1</v>
      </c>
      <c r="O2" s="7">
        <v>7</v>
      </c>
      <c r="P2" s="7">
        <v>0</v>
      </c>
      <c r="Q2" s="7">
        <v>0</v>
      </c>
      <c r="R2" s="7">
        <v>0</v>
      </c>
      <c r="S2" s="7">
        <v>3</v>
      </c>
      <c r="T2" s="7">
        <v>17</v>
      </c>
      <c r="U2" s="7">
        <v>3</v>
      </c>
      <c r="V2" s="7">
        <v>1</v>
      </c>
      <c r="W2" s="6" t="s">
        <v>154</v>
      </c>
      <c r="X2">
        <f t="shared" ref="X2:X33" si="2">SUM(K2+L2+M2+N2+O2+S2+T2+U2+V2)</f>
        <v>57</v>
      </c>
      <c r="AC2" s="32" t="s">
        <v>175</v>
      </c>
      <c r="AD2" s="37">
        <f t="shared" ref="AD2:AI2" si="3">AVERAGE(K2:K24)</f>
        <v>4.3913043478260869</v>
      </c>
      <c r="AE2" s="37">
        <f t="shared" si="3"/>
        <v>8.7826086956521738</v>
      </c>
      <c r="AF2" s="37">
        <f t="shared" si="3"/>
        <v>7.8260869565217392</v>
      </c>
      <c r="AG2" s="37">
        <f t="shared" si="3"/>
        <v>1.0869565217391304</v>
      </c>
      <c r="AH2" s="37">
        <f t="shared" si="3"/>
        <v>4.9130434782608692</v>
      </c>
      <c r="AI2" s="37">
        <f t="shared" si="3"/>
        <v>2.5652173913043477</v>
      </c>
      <c r="AJ2" s="37">
        <f>AVERAGE(S2:S24)</f>
        <v>10.043478260869565</v>
      </c>
      <c r="AK2" s="37">
        <f t="shared" ref="AK2:AM2" si="4">AVERAGE(T2:T24)</f>
        <v>16.304347826086957</v>
      </c>
      <c r="AL2" s="37">
        <f t="shared" si="4"/>
        <v>4.1739130434782608</v>
      </c>
      <c r="AM2" s="37">
        <f t="shared" si="4"/>
        <v>2.1739130434782608</v>
      </c>
      <c r="AN2" s="2"/>
    </row>
    <row r="3" spans="1:41" x14ac:dyDescent="0.25">
      <c r="A3" s="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0</v>
      </c>
      <c r="J3" s="6">
        <v>1</v>
      </c>
      <c r="K3" s="7">
        <v>4</v>
      </c>
      <c r="L3">
        <f t="shared" ref="L3:L66" si="5">IF(K3="","",K3*2)</f>
        <v>8</v>
      </c>
      <c r="M3" s="7">
        <v>9</v>
      </c>
      <c r="N3" s="7">
        <v>1</v>
      </c>
      <c r="O3" s="7">
        <v>1</v>
      </c>
      <c r="P3" s="7">
        <v>5</v>
      </c>
      <c r="Q3" s="7">
        <v>2</v>
      </c>
      <c r="R3" s="7">
        <v>3</v>
      </c>
      <c r="S3" s="7">
        <v>7</v>
      </c>
      <c r="T3" s="7">
        <v>9</v>
      </c>
      <c r="U3" s="7">
        <v>5</v>
      </c>
      <c r="V3" s="7">
        <v>1</v>
      </c>
      <c r="W3" s="6" t="s">
        <v>154</v>
      </c>
      <c r="X3">
        <f t="shared" si="2"/>
        <v>45</v>
      </c>
      <c r="AC3" s="33" t="s">
        <v>176</v>
      </c>
      <c r="AD3" s="38">
        <f t="shared" ref="AD3:AI3" si="6">AVERAGE(K25:K54)</f>
        <v>4.5999999999999996</v>
      </c>
      <c r="AE3" s="38">
        <f t="shared" si="6"/>
        <v>9.1999999999999993</v>
      </c>
      <c r="AF3" s="38">
        <f t="shared" si="6"/>
        <v>8.3333333333333339</v>
      </c>
      <c r="AG3" s="38">
        <f t="shared" si="6"/>
        <v>1.5</v>
      </c>
      <c r="AH3" s="38">
        <f t="shared" si="6"/>
        <v>6.166666666666667</v>
      </c>
      <c r="AI3" s="38">
        <f t="shared" si="6"/>
        <v>2.2000000000000002</v>
      </c>
      <c r="AJ3" s="38">
        <f>AVERAGE(S25:S54)</f>
        <v>10.033333333333333</v>
      </c>
      <c r="AK3" s="38">
        <f t="shared" ref="AK3:AM3" si="7">AVERAGE(T25:T54)</f>
        <v>14.5</v>
      </c>
      <c r="AL3" s="38">
        <f t="shared" si="7"/>
        <v>4.166666666666667</v>
      </c>
      <c r="AM3" s="38">
        <f t="shared" si="7"/>
        <v>2.7</v>
      </c>
      <c r="AN3" s="37"/>
      <c r="AO3" s="42">
        <f>SUM(AD2:AK2)</f>
        <v>55.913043478260875</v>
      </c>
    </row>
    <row r="4" spans="1:41" x14ac:dyDescent="0.25">
      <c r="A4" s="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0</v>
      </c>
      <c r="J4" s="6">
        <v>1</v>
      </c>
      <c r="K4" s="7">
        <v>5</v>
      </c>
      <c r="L4">
        <f t="shared" si="5"/>
        <v>10</v>
      </c>
      <c r="M4" s="7">
        <v>2</v>
      </c>
      <c r="N4" s="7">
        <v>0</v>
      </c>
      <c r="O4" s="7">
        <v>6</v>
      </c>
      <c r="P4" s="7">
        <v>0</v>
      </c>
      <c r="Q4" s="7">
        <v>0</v>
      </c>
      <c r="R4" s="7">
        <v>0</v>
      </c>
      <c r="S4" s="7">
        <v>3</v>
      </c>
      <c r="T4" s="7">
        <v>12</v>
      </c>
      <c r="U4" s="7">
        <v>5</v>
      </c>
      <c r="V4" s="7">
        <v>1</v>
      </c>
      <c r="W4" s="6" t="s">
        <v>154</v>
      </c>
      <c r="X4">
        <f t="shared" si="2"/>
        <v>44</v>
      </c>
      <c r="AC4" s="34" t="s">
        <v>177</v>
      </c>
      <c r="AD4" s="39">
        <f t="shared" ref="AD4:AI4" si="8">AVERAGE(K56:K78)</f>
        <v>4.6086956521739131</v>
      </c>
      <c r="AE4" s="39">
        <f t="shared" si="8"/>
        <v>9.2173913043478262</v>
      </c>
      <c r="AF4" s="39">
        <f t="shared" si="8"/>
        <v>7.3478260869565215</v>
      </c>
      <c r="AG4" s="39">
        <f t="shared" si="8"/>
        <v>2.2727272727272729</v>
      </c>
      <c r="AH4" s="39">
        <f t="shared" si="8"/>
        <v>7.5217391304347823</v>
      </c>
      <c r="AI4" s="39">
        <f t="shared" si="8"/>
        <v>2.652173913043478</v>
      </c>
      <c r="AJ4" s="39">
        <f>AVERAGE(S56:S78)</f>
        <v>11</v>
      </c>
      <c r="AK4" s="39">
        <f t="shared" ref="AK4:AM4" si="9">AVERAGE(T56:T78)</f>
        <v>17.956521739130434</v>
      </c>
      <c r="AL4" s="39">
        <f t="shared" si="9"/>
        <v>3.1739130434782608</v>
      </c>
      <c r="AM4" s="39">
        <f t="shared" si="9"/>
        <v>1.826086956521739</v>
      </c>
      <c r="AN4" s="38"/>
      <c r="AO4" s="42">
        <f>SUM(AD3:AK3)</f>
        <v>56.533333333333331</v>
      </c>
    </row>
    <row r="5" spans="1:41" x14ac:dyDescent="0.25">
      <c r="A5" s="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0</v>
      </c>
      <c r="J5" s="6">
        <v>1</v>
      </c>
      <c r="K5" s="7">
        <v>5</v>
      </c>
      <c r="L5">
        <f t="shared" si="5"/>
        <v>10</v>
      </c>
      <c r="M5" s="7">
        <v>8</v>
      </c>
      <c r="N5" s="7">
        <v>0</v>
      </c>
      <c r="O5" s="7">
        <v>0</v>
      </c>
      <c r="P5" s="7">
        <v>2</v>
      </c>
      <c r="Q5" s="7">
        <v>0</v>
      </c>
      <c r="R5" s="7">
        <v>2</v>
      </c>
      <c r="S5" s="7">
        <v>8</v>
      </c>
      <c r="T5" s="7">
        <v>11</v>
      </c>
      <c r="U5" s="7">
        <v>5</v>
      </c>
      <c r="V5" s="7">
        <v>1</v>
      </c>
      <c r="W5" s="6" t="s">
        <v>154</v>
      </c>
      <c r="X5">
        <f t="shared" si="2"/>
        <v>48</v>
      </c>
      <c r="AC5" s="35" t="s">
        <v>178</v>
      </c>
      <c r="AD5" s="40">
        <f t="shared" ref="AD5:AI5" si="10">AVERAGE(K82:K115)</f>
        <v>4.4705882352941178</v>
      </c>
      <c r="AE5" s="40">
        <f t="shared" si="10"/>
        <v>8.9411764705882355</v>
      </c>
      <c r="AF5" s="40">
        <f t="shared" si="10"/>
        <v>7.1470588235294121</v>
      </c>
      <c r="AG5" s="40">
        <f t="shared" si="10"/>
        <v>1.4411764705882353</v>
      </c>
      <c r="AH5" s="40">
        <f t="shared" si="10"/>
        <v>5.1470588235294121</v>
      </c>
      <c r="AI5" s="40">
        <f t="shared" si="10"/>
        <v>3.1470588235294117</v>
      </c>
      <c r="AJ5" s="40">
        <f>AVERAGE(S82:S115)</f>
        <v>9.617647058823529</v>
      </c>
      <c r="AK5" s="40">
        <f t="shared" ref="AK5:AM5" si="11">AVERAGE(T82:T115)</f>
        <v>15.705882352941176</v>
      </c>
      <c r="AL5" s="40">
        <f t="shared" si="11"/>
        <v>4.117647058823529</v>
      </c>
      <c r="AM5" s="40">
        <f t="shared" si="11"/>
        <v>2.8823529411764706</v>
      </c>
      <c r="AN5" s="39"/>
      <c r="AO5" s="42">
        <f>SUM(AD4:AK4)</f>
        <v>62.57707509881422</v>
      </c>
    </row>
    <row r="6" spans="1:41" x14ac:dyDescent="0.25">
      <c r="A6" s="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0</v>
      </c>
      <c r="J6" s="6">
        <v>1</v>
      </c>
      <c r="K6" s="7">
        <v>5</v>
      </c>
      <c r="L6">
        <f t="shared" si="5"/>
        <v>10</v>
      </c>
      <c r="M6" s="7">
        <v>7</v>
      </c>
      <c r="N6" s="7">
        <v>1</v>
      </c>
      <c r="O6" s="7">
        <v>4</v>
      </c>
      <c r="P6" s="7">
        <v>1</v>
      </c>
      <c r="Q6" s="7">
        <v>1</v>
      </c>
      <c r="R6" s="7">
        <v>0</v>
      </c>
      <c r="S6" s="7">
        <v>6</v>
      </c>
      <c r="T6" s="7">
        <v>10</v>
      </c>
      <c r="U6" s="7">
        <v>3</v>
      </c>
      <c r="V6" s="7">
        <v>1</v>
      </c>
      <c r="W6" s="6" t="s">
        <v>154</v>
      </c>
      <c r="X6">
        <f t="shared" si="2"/>
        <v>47</v>
      </c>
      <c r="AC6" t="s">
        <v>187</v>
      </c>
      <c r="AD6">
        <f t="shared" ref="AD6:AI6" si="12">AVERAGE(K116:K142)</f>
        <v>4.666666666666667</v>
      </c>
      <c r="AE6">
        <f t="shared" si="12"/>
        <v>9.3333333333333339</v>
      </c>
      <c r="AF6">
        <f t="shared" si="12"/>
        <v>7.916666666666667</v>
      </c>
      <c r="AG6">
        <f t="shared" si="12"/>
        <v>1.25</v>
      </c>
      <c r="AH6">
        <f t="shared" si="12"/>
        <v>5.708333333333333</v>
      </c>
      <c r="AI6">
        <f t="shared" si="12"/>
        <v>2.9166666666666665</v>
      </c>
      <c r="AJ6">
        <f>AVERAGE(S116:S142)</f>
        <v>10.333333333333334</v>
      </c>
      <c r="AK6">
        <f>AVERAGE(T116:T142)</f>
        <v>14.333333333333334</v>
      </c>
      <c r="AL6">
        <f>AVERAGE(U116:U142)</f>
        <v>4.333333333333333</v>
      </c>
      <c r="AM6">
        <f>AVERAGE(V116:V142)</f>
        <v>3.5416666666666665</v>
      </c>
      <c r="AN6" s="40"/>
      <c r="AO6" s="42">
        <f>SUM(AD5:AK5)</f>
        <v>55.617647058823529</v>
      </c>
    </row>
    <row r="7" spans="1:41" x14ac:dyDescent="0.25">
      <c r="A7" s="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0</v>
      </c>
      <c r="J7" s="6">
        <v>1</v>
      </c>
      <c r="K7" s="7">
        <v>5</v>
      </c>
      <c r="L7">
        <f t="shared" si="5"/>
        <v>10</v>
      </c>
      <c r="M7" s="7">
        <v>10</v>
      </c>
      <c r="N7" s="7">
        <v>2</v>
      </c>
      <c r="O7" s="7">
        <v>7</v>
      </c>
      <c r="P7" s="7">
        <v>0</v>
      </c>
      <c r="Q7" s="7">
        <v>0</v>
      </c>
      <c r="R7" s="7">
        <v>0</v>
      </c>
      <c r="S7" s="7">
        <v>12</v>
      </c>
      <c r="T7" s="7">
        <v>19</v>
      </c>
      <c r="U7" s="7">
        <v>3</v>
      </c>
      <c r="V7" s="7">
        <v>1</v>
      </c>
      <c r="W7" s="6" t="s">
        <v>154</v>
      </c>
      <c r="X7">
        <f t="shared" si="2"/>
        <v>69</v>
      </c>
      <c r="AC7" s="36" t="s">
        <v>179</v>
      </c>
      <c r="AD7" s="41">
        <f>AVERAGE(AD2:AD6)</f>
        <v>4.5474509803921572</v>
      </c>
      <c r="AE7" s="41" t="e">
        <f>AVERAGE(L3:L118)</f>
        <v>#VALUE!</v>
      </c>
      <c r="AF7" s="41">
        <f>AVERAGE(M3:M118)</f>
        <v>7.6754385964912277</v>
      </c>
      <c r="AG7" s="41">
        <f>AVERAGE(N3:N118)</f>
        <v>1.5752212389380531</v>
      </c>
      <c r="AH7" s="41">
        <f>AVERAGE(O3:O118)</f>
        <v>5.9122807017543861</v>
      </c>
      <c r="AI7" s="41">
        <f>AVERAGE(P3:P118)</f>
        <v>2.6754385964912282</v>
      </c>
      <c r="AJ7" s="41">
        <f>AVERAGE(S3:S118)</f>
        <v>10.263157894736842</v>
      </c>
      <c r="AK7" s="41">
        <f>AVERAGE(T3:T118)</f>
        <v>16.201754385964911</v>
      </c>
      <c r="AL7" s="41">
        <f>AVERAGE(U3:U118)</f>
        <v>3.9649122807017543</v>
      </c>
      <c r="AM7" s="41">
        <f>AVERAGE(V3:V118)</f>
        <v>2.5</v>
      </c>
      <c r="AN7" s="43"/>
    </row>
    <row r="8" spans="1:41" x14ac:dyDescent="0.25">
      <c r="A8" s="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0</v>
      </c>
      <c r="J8" s="6">
        <v>1</v>
      </c>
      <c r="K8" s="7">
        <v>5</v>
      </c>
      <c r="L8">
        <f t="shared" si="5"/>
        <v>10</v>
      </c>
      <c r="M8" s="7">
        <v>0</v>
      </c>
      <c r="N8" s="7">
        <v>1</v>
      </c>
      <c r="O8" s="7">
        <v>3</v>
      </c>
      <c r="P8" s="7">
        <v>0</v>
      </c>
      <c r="Q8" s="7">
        <v>0</v>
      </c>
      <c r="R8" s="7">
        <v>0</v>
      </c>
      <c r="S8" s="7">
        <v>11</v>
      </c>
      <c r="T8" s="7">
        <v>9</v>
      </c>
      <c r="U8" s="7">
        <v>5</v>
      </c>
      <c r="V8" s="7">
        <v>1</v>
      </c>
      <c r="W8" s="6" t="s">
        <v>154</v>
      </c>
      <c r="X8">
        <f t="shared" si="2"/>
        <v>45</v>
      </c>
      <c r="AC8" t="s">
        <v>180</v>
      </c>
      <c r="AD8">
        <v>5</v>
      </c>
      <c r="AE8">
        <v>5</v>
      </c>
      <c r="AF8">
        <v>10</v>
      </c>
      <c r="AG8">
        <v>5</v>
      </c>
      <c r="AH8">
        <v>10</v>
      </c>
      <c r="AI8">
        <v>10</v>
      </c>
      <c r="AJ8">
        <v>15</v>
      </c>
      <c r="AK8">
        <v>40</v>
      </c>
      <c r="AL8">
        <v>5</v>
      </c>
      <c r="AM8">
        <v>5</v>
      </c>
    </row>
    <row r="9" spans="1:41" x14ac:dyDescent="0.25">
      <c r="A9" s="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0</v>
      </c>
      <c r="J9" s="6">
        <v>1</v>
      </c>
      <c r="K9" s="7">
        <v>4</v>
      </c>
      <c r="L9">
        <f t="shared" si="5"/>
        <v>8</v>
      </c>
      <c r="M9" s="7">
        <v>9</v>
      </c>
      <c r="N9" s="7">
        <v>0</v>
      </c>
      <c r="O9" s="7">
        <v>4</v>
      </c>
      <c r="P9" s="7">
        <v>2</v>
      </c>
      <c r="Q9" s="7">
        <v>2</v>
      </c>
      <c r="R9" s="7">
        <v>0</v>
      </c>
      <c r="S9" s="7">
        <v>9</v>
      </c>
      <c r="T9" s="7">
        <v>6</v>
      </c>
      <c r="U9" s="7">
        <v>5</v>
      </c>
      <c r="V9" s="7">
        <v>1</v>
      </c>
      <c r="W9" s="6" t="s">
        <v>154</v>
      </c>
      <c r="X9">
        <f t="shared" si="2"/>
        <v>46</v>
      </c>
    </row>
    <row r="10" spans="1:41" x14ac:dyDescent="0.25">
      <c r="A10" s="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0</v>
      </c>
      <c r="J10" s="6">
        <v>1</v>
      </c>
      <c r="K10" s="7">
        <v>2</v>
      </c>
      <c r="L10">
        <f t="shared" si="5"/>
        <v>4</v>
      </c>
      <c r="M10" s="7">
        <v>6</v>
      </c>
      <c r="N10" s="7">
        <v>0</v>
      </c>
      <c r="O10" s="7">
        <v>0</v>
      </c>
      <c r="P10" s="7">
        <v>6</v>
      </c>
      <c r="Q10" s="7">
        <v>2</v>
      </c>
      <c r="R10" s="7">
        <v>4</v>
      </c>
      <c r="S10" s="7">
        <v>11</v>
      </c>
      <c r="T10" s="7">
        <v>26</v>
      </c>
      <c r="U10" s="7">
        <v>2</v>
      </c>
      <c r="V10" s="7">
        <v>1</v>
      </c>
      <c r="W10" s="6" t="s">
        <v>154</v>
      </c>
      <c r="X10">
        <f t="shared" si="2"/>
        <v>52</v>
      </c>
    </row>
    <row r="11" spans="1:41" x14ac:dyDescent="0.25">
      <c r="A11" s="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0</v>
      </c>
      <c r="J11" s="6">
        <v>1</v>
      </c>
      <c r="K11" s="7">
        <v>5</v>
      </c>
      <c r="L11">
        <f t="shared" si="5"/>
        <v>10</v>
      </c>
      <c r="M11" s="7">
        <v>10</v>
      </c>
      <c r="N11" s="7">
        <v>1</v>
      </c>
      <c r="O11" s="7">
        <v>8</v>
      </c>
      <c r="P11" s="7">
        <v>4</v>
      </c>
      <c r="Q11" s="7">
        <v>2</v>
      </c>
      <c r="R11" s="7">
        <v>2</v>
      </c>
      <c r="S11" s="7">
        <v>12</v>
      </c>
      <c r="T11" s="7">
        <v>18</v>
      </c>
      <c r="U11" s="7">
        <v>3</v>
      </c>
      <c r="V11" s="7">
        <v>1</v>
      </c>
      <c r="W11" s="6" t="s">
        <v>154</v>
      </c>
      <c r="X11">
        <f t="shared" si="2"/>
        <v>68</v>
      </c>
      <c r="AD11" s="42"/>
    </row>
    <row r="12" spans="1:41" x14ac:dyDescent="0.25">
      <c r="A12" s="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0</v>
      </c>
      <c r="J12" s="6">
        <v>1</v>
      </c>
      <c r="K12" s="7">
        <v>5</v>
      </c>
      <c r="L12">
        <f t="shared" si="5"/>
        <v>10</v>
      </c>
      <c r="M12" s="7">
        <v>8</v>
      </c>
      <c r="N12" s="7">
        <v>1</v>
      </c>
      <c r="O12" s="7">
        <v>10</v>
      </c>
      <c r="P12" s="7">
        <v>4</v>
      </c>
      <c r="Q12" s="7">
        <v>4</v>
      </c>
      <c r="R12" s="7">
        <v>0</v>
      </c>
      <c r="S12" s="7">
        <v>8</v>
      </c>
      <c r="T12" s="7">
        <v>11</v>
      </c>
      <c r="U12" s="7">
        <v>5</v>
      </c>
      <c r="V12" s="7">
        <v>1</v>
      </c>
      <c r="W12" s="6" t="s">
        <v>154</v>
      </c>
      <c r="X12">
        <f t="shared" si="2"/>
        <v>59</v>
      </c>
      <c r="AH12" t="s">
        <v>188</v>
      </c>
      <c r="AI12" t="s">
        <v>196</v>
      </c>
    </row>
    <row r="13" spans="1:41" x14ac:dyDescent="0.25">
      <c r="A13" s="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0</v>
      </c>
      <c r="J13" s="6">
        <v>1</v>
      </c>
      <c r="K13" s="7">
        <v>4</v>
      </c>
      <c r="L13">
        <f t="shared" si="5"/>
        <v>8</v>
      </c>
      <c r="M13" s="7">
        <v>9</v>
      </c>
      <c r="N13" s="7">
        <v>1</v>
      </c>
      <c r="O13" s="7">
        <v>6</v>
      </c>
      <c r="P13" s="7">
        <v>0</v>
      </c>
      <c r="Q13" s="7">
        <v>0</v>
      </c>
      <c r="R13" s="7">
        <v>0</v>
      </c>
      <c r="S13" s="7">
        <v>12</v>
      </c>
      <c r="T13" s="7">
        <v>18</v>
      </c>
      <c r="U13" s="7">
        <v>5</v>
      </c>
      <c r="V13" s="7">
        <v>1</v>
      </c>
      <c r="W13" s="6" t="s">
        <v>154</v>
      </c>
      <c r="X13">
        <f t="shared" si="2"/>
        <v>64</v>
      </c>
      <c r="AH13" t="s">
        <v>191</v>
      </c>
      <c r="AI13" t="s">
        <v>196</v>
      </c>
    </row>
    <row r="14" spans="1:41" x14ac:dyDescent="0.25">
      <c r="A14" s="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0</v>
      </c>
      <c r="J14" s="6">
        <v>1</v>
      </c>
      <c r="K14" s="7">
        <v>4</v>
      </c>
      <c r="L14">
        <f t="shared" si="5"/>
        <v>8</v>
      </c>
      <c r="M14" s="7">
        <v>9</v>
      </c>
      <c r="N14" s="7">
        <v>1</v>
      </c>
      <c r="O14" s="7">
        <v>7</v>
      </c>
      <c r="P14" s="7">
        <v>3</v>
      </c>
      <c r="Q14" s="7">
        <v>2</v>
      </c>
      <c r="R14" s="7">
        <v>1</v>
      </c>
      <c r="S14" s="7">
        <v>3</v>
      </c>
      <c r="T14" s="7">
        <v>24</v>
      </c>
      <c r="U14" s="7">
        <v>5</v>
      </c>
      <c r="V14" s="7">
        <v>1</v>
      </c>
      <c r="W14" s="6" t="s">
        <v>154</v>
      </c>
      <c r="X14">
        <f t="shared" si="2"/>
        <v>62</v>
      </c>
      <c r="AH14" t="s">
        <v>193</v>
      </c>
      <c r="AI14" t="s">
        <v>196</v>
      </c>
    </row>
    <row r="15" spans="1:41" x14ac:dyDescent="0.25">
      <c r="A15" s="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0</v>
      </c>
      <c r="J15" s="6">
        <v>1</v>
      </c>
      <c r="K15" s="7">
        <v>5</v>
      </c>
      <c r="L15">
        <f t="shared" si="5"/>
        <v>10</v>
      </c>
      <c r="M15" s="7">
        <v>8</v>
      </c>
      <c r="N15" s="7">
        <v>1</v>
      </c>
      <c r="O15" s="7">
        <v>6</v>
      </c>
      <c r="P15" s="7">
        <v>2</v>
      </c>
      <c r="Q15" s="7">
        <v>2</v>
      </c>
      <c r="R15" s="7">
        <v>0</v>
      </c>
      <c r="S15" s="7">
        <v>14</v>
      </c>
      <c r="T15" s="7">
        <v>10</v>
      </c>
      <c r="U15" s="7">
        <v>4</v>
      </c>
      <c r="V15" s="7">
        <v>1</v>
      </c>
      <c r="W15" s="6" t="s">
        <v>154</v>
      </c>
      <c r="X15">
        <f t="shared" si="2"/>
        <v>59</v>
      </c>
      <c r="AH15" t="s">
        <v>195</v>
      </c>
      <c r="AI15" t="s">
        <v>196</v>
      </c>
    </row>
    <row r="16" spans="1:41" x14ac:dyDescent="0.25">
      <c r="A16" s="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0</v>
      </c>
      <c r="J16" s="6">
        <v>1</v>
      </c>
      <c r="K16" s="7">
        <v>5</v>
      </c>
      <c r="L16">
        <f t="shared" si="5"/>
        <v>10</v>
      </c>
      <c r="M16" s="7">
        <v>7</v>
      </c>
      <c r="N16" s="7">
        <v>2</v>
      </c>
      <c r="O16" s="7">
        <v>2</v>
      </c>
      <c r="P16" s="7">
        <v>2</v>
      </c>
      <c r="Q16" s="7">
        <v>2</v>
      </c>
      <c r="R16" s="7">
        <v>0</v>
      </c>
      <c r="S16" s="7">
        <v>15</v>
      </c>
      <c r="T16" s="7">
        <v>16</v>
      </c>
      <c r="U16" s="7">
        <v>5</v>
      </c>
      <c r="V16" s="7">
        <v>1</v>
      </c>
      <c r="W16" s="6" t="s">
        <v>154</v>
      </c>
      <c r="X16">
        <f t="shared" si="2"/>
        <v>63</v>
      </c>
    </row>
    <row r="17" spans="1:24" x14ac:dyDescent="0.25">
      <c r="A17" s="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0</v>
      </c>
      <c r="J17" s="6">
        <v>1</v>
      </c>
      <c r="K17" s="7">
        <v>5</v>
      </c>
      <c r="L17">
        <f t="shared" si="5"/>
        <v>10</v>
      </c>
      <c r="M17" s="7">
        <v>10</v>
      </c>
      <c r="N17" s="7">
        <v>2</v>
      </c>
      <c r="O17" s="7">
        <v>3</v>
      </c>
      <c r="P17" s="7">
        <v>3</v>
      </c>
      <c r="Q17" s="7">
        <v>0</v>
      </c>
      <c r="R17" s="7">
        <v>3</v>
      </c>
      <c r="S17" s="7">
        <v>8</v>
      </c>
      <c r="T17" s="7">
        <v>20</v>
      </c>
      <c r="U17" s="7">
        <v>3</v>
      </c>
      <c r="V17" s="7">
        <v>3</v>
      </c>
      <c r="W17" s="6" t="s">
        <v>154</v>
      </c>
      <c r="X17">
        <f t="shared" si="2"/>
        <v>64</v>
      </c>
    </row>
    <row r="18" spans="1:24" x14ac:dyDescent="0.25">
      <c r="A18" s="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0</v>
      </c>
      <c r="J18" s="6">
        <v>1</v>
      </c>
      <c r="K18" s="7">
        <v>5</v>
      </c>
      <c r="L18">
        <f t="shared" si="5"/>
        <v>10</v>
      </c>
      <c r="M18" s="7">
        <v>8</v>
      </c>
      <c r="N18" s="7">
        <v>3</v>
      </c>
      <c r="O18" s="7">
        <v>5</v>
      </c>
      <c r="P18" s="7">
        <v>2</v>
      </c>
      <c r="Q18" s="7">
        <v>2</v>
      </c>
      <c r="R18" s="7">
        <v>0</v>
      </c>
      <c r="S18" s="7">
        <v>17</v>
      </c>
      <c r="T18" s="7">
        <v>17</v>
      </c>
      <c r="U18" s="7">
        <v>5</v>
      </c>
      <c r="V18" s="7">
        <v>5</v>
      </c>
      <c r="W18" s="6" t="s">
        <v>154</v>
      </c>
      <c r="X18">
        <f t="shared" si="2"/>
        <v>75</v>
      </c>
    </row>
    <row r="19" spans="1:24" x14ac:dyDescent="0.25">
      <c r="A19" s="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0</v>
      </c>
      <c r="J19" s="6">
        <v>1</v>
      </c>
      <c r="K19" s="7">
        <v>5</v>
      </c>
      <c r="L19">
        <f t="shared" si="5"/>
        <v>10</v>
      </c>
      <c r="M19" s="7">
        <v>9</v>
      </c>
      <c r="N19" s="7">
        <v>0</v>
      </c>
      <c r="O19" s="7">
        <v>5</v>
      </c>
      <c r="P19" s="7">
        <v>1</v>
      </c>
      <c r="Q19" s="7">
        <v>0</v>
      </c>
      <c r="R19" s="7">
        <v>1</v>
      </c>
      <c r="S19" s="7">
        <v>15</v>
      </c>
      <c r="T19" s="7">
        <v>32</v>
      </c>
      <c r="U19" s="7">
        <v>1</v>
      </c>
      <c r="V19" s="7">
        <v>5</v>
      </c>
      <c r="W19" s="6" t="s">
        <v>154</v>
      </c>
      <c r="X19">
        <f t="shared" si="2"/>
        <v>82</v>
      </c>
    </row>
    <row r="20" spans="1:24" x14ac:dyDescent="0.25">
      <c r="A20" s="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0</v>
      </c>
      <c r="J20" s="6">
        <v>1</v>
      </c>
      <c r="K20" s="7">
        <v>5</v>
      </c>
      <c r="L20">
        <f t="shared" si="5"/>
        <v>10</v>
      </c>
      <c r="M20" s="7">
        <v>10</v>
      </c>
      <c r="N20" s="7">
        <v>2</v>
      </c>
      <c r="O20" s="7">
        <v>9</v>
      </c>
      <c r="P20" s="7">
        <v>3</v>
      </c>
      <c r="Q20" s="7">
        <v>3</v>
      </c>
      <c r="R20" s="7">
        <v>0</v>
      </c>
      <c r="S20" s="7">
        <v>15</v>
      </c>
      <c r="T20" s="7">
        <v>21</v>
      </c>
      <c r="U20" s="7">
        <v>4</v>
      </c>
      <c r="V20" s="7">
        <v>5</v>
      </c>
      <c r="W20" s="6" t="s">
        <v>154</v>
      </c>
      <c r="X20">
        <f t="shared" si="2"/>
        <v>81</v>
      </c>
    </row>
    <row r="21" spans="1:24" x14ac:dyDescent="0.25">
      <c r="A21" s="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0</v>
      </c>
      <c r="J21" s="6">
        <v>1</v>
      </c>
      <c r="K21" s="7">
        <v>3</v>
      </c>
      <c r="L21">
        <f t="shared" si="5"/>
        <v>6</v>
      </c>
      <c r="M21" s="7">
        <v>8</v>
      </c>
      <c r="N21" s="7">
        <v>1</v>
      </c>
      <c r="O21" s="7">
        <v>1</v>
      </c>
      <c r="P21" s="7">
        <v>4</v>
      </c>
      <c r="Q21" s="7">
        <v>2</v>
      </c>
      <c r="R21" s="7">
        <v>2</v>
      </c>
      <c r="S21" s="7">
        <v>12</v>
      </c>
      <c r="T21" s="7">
        <v>23</v>
      </c>
      <c r="U21" s="7">
        <v>5</v>
      </c>
      <c r="V21" s="7">
        <v>5</v>
      </c>
      <c r="W21" s="6" t="s">
        <v>154</v>
      </c>
      <c r="X21">
        <f t="shared" si="2"/>
        <v>64</v>
      </c>
    </row>
    <row r="22" spans="1:24" x14ac:dyDescent="0.25">
      <c r="A22" s="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0</v>
      </c>
      <c r="J22" s="6">
        <v>1</v>
      </c>
      <c r="K22" s="7">
        <v>4</v>
      </c>
      <c r="L22">
        <f t="shared" si="5"/>
        <v>8</v>
      </c>
      <c r="M22" s="7">
        <v>9</v>
      </c>
      <c r="N22" s="7">
        <v>3</v>
      </c>
      <c r="O22" s="7">
        <v>6</v>
      </c>
      <c r="P22" s="7">
        <v>7</v>
      </c>
      <c r="Q22" s="7">
        <v>6</v>
      </c>
      <c r="R22" s="7">
        <v>1</v>
      </c>
      <c r="S22" s="7">
        <v>13</v>
      </c>
      <c r="T22" s="7">
        <v>20</v>
      </c>
      <c r="U22" s="7">
        <v>5</v>
      </c>
      <c r="V22" s="7">
        <v>5</v>
      </c>
      <c r="W22" s="6" t="s">
        <v>154</v>
      </c>
      <c r="X22">
        <f t="shared" si="2"/>
        <v>73</v>
      </c>
    </row>
    <row r="23" spans="1:24" x14ac:dyDescent="0.25">
      <c r="A23" s="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0</v>
      </c>
      <c r="J23" s="6">
        <v>1</v>
      </c>
      <c r="K23" s="7">
        <v>3</v>
      </c>
      <c r="L23">
        <f t="shared" si="5"/>
        <v>6</v>
      </c>
      <c r="M23" s="7">
        <v>7</v>
      </c>
      <c r="N23" s="7">
        <v>1</v>
      </c>
      <c r="O23" s="7">
        <v>6</v>
      </c>
      <c r="P23" s="7">
        <v>2</v>
      </c>
      <c r="Q23" s="7">
        <v>2</v>
      </c>
      <c r="R23" s="7">
        <v>0</v>
      </c>
      <c r="S23" s="7">
        <v>5</v>
      </c>
      <c r="T23" s="7">
        <v>14</v>
      </c>
      <c r="U23" s="7">
        <v>5</v>
      </c>
      <c r="V23" s="7">
        <v>5</v>
      </c>
      <c r="W23" s="6" t="s">
        <v>154</v>
      </c>
      <c r="X23">
        <f t="shared" si="2"/>
        <v>52</v>
      </c>
    </row>
    <row r="24" spans="1:24" x14ac:dyDescent="0.25">
      <c r="A24" s="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0</v>
      </c>
      <c r="J24" s="6">
        <v>1</v>
      </c>
      <c r="K24" s="7">
        <v>3</v>
      </c>
      <c r="L24">
        <f t="shared" si="5"/>
        <v>6</v>
      </c>
      <c r="M24" s="7">
        <v>7</v>
      </c>
      <c r="N24" s="7">
        <v>0</v>
      </c>
      <c r="O24" s="7">
        <v>7</v>
      </c>
      <c r="P24" s="7">
        <v>6</v>
      </c>
      <c r="Q24" s="7">
        <v>6</v>
      </c>
      <c r="R24" s="7">
        <v>0</v>
      </c>
      <c r="S24" s="7">
        <v>12</v>
      </c>
      <c r="T24" s="7">
        <v>12</v>
      </c>
      <c r="U24" s="7">
        <v>5</v>
      </c>
      <c r="V24" s="7">
        <v>2</v>
      </c>
      <c r="W24" s="6" t="s">
        <v>154</v>
      </c>
      <c r="X24">
        <f t="shared" si="2"/>
        <v>54</v>
      </c>
    </row>
    <row r="25" spans="1:24" s="66" customFormat="1" x14ac:dyDescent="0.25">
      <c r="A25" s="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">
        <v>0</v>
      </c>
      <c r="J25" s="61">
        <v>1</v>
      </c>
      <c r="K25" s="65">
        <v>5</v>
      </c>
      <c r="L25">
        <f t="shared" si="5"/>
        <v>10</v>
      </c>
      <c r="M25" s="65">
        <v>9</v>
      </c>
      <c r="N25" s="65">
        <v>3</v>
      </c>
      <c r="O25" s="65">
        <v>3</v>
      </c>
      <c r="P25" s="65">
        <v>1</v>
      </c>
      <c r="Q25" s="65">
        <v>1</v>
      </c>
      <c r="R25" s="65">
        <v>0</v>
      </c>
      <c r="S25" s="65">
        <v>10</v>
      </c>
      <c r="T25" s="65">
        <v>16</v>
      </c>
      <c r="U25" s="65">
        <v>5</v>
      </c>
      <c r="V25" s="65">
        <v>5</v>
      </c>
      <c r="W25" s="61" t="s">
        <v>154</v>
      </c>
      <c r="X25" s="66">
        <f t="shared" si="2"/>
        <v>66</v>
      </c>
    </row>
    <row r="26" spans="1:24" x14ac:dyDescent="0.25">
      <c r="A26" s="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0</v>
      </c>
      <c r="J26" s="6">
        <v>1</v>
      </c>
      <c r="K26" s="7">
        <v>5</v>
      </c>
      <c r="L26">
        <f t="shared" si="5"/>
        <v>10</v>
      </c>
      <c r="M26" s="7">
        <v>9</v>
      </c>
      <c r="N26" s="7">
        <v>2</v>
      </c>
      <c r="O26" s="7">
        <v>7</v>
      </c>
      <c r="P26" s="7">
        <v>2</v>
      </c>
      <c r="Q26" s="7">
        <v>2</v>
      </c>
      <c r="R26" s="7">
        <v>0</v>
      </c>
      <c r="S26" s="7">
        <v>9</v>
      </c>
      <c r="T26" s="7">
        <v>17</v>
      </c>
      <c r="U26" s="7">
        <v>4</v>
      </c>
      <c r="V26" s="7">
        <v>1</v>
      </c>
      <c r="W26" s="6" t="s">
        <v>154</v>
      </c>
      <c r="X26">
        <f t="shared" si="2"/>
        <v>64</v>
      </c>
    </row>
    <row r="27" spans="1:24" x14ac:dyDescent="0.25">
      <c r="A27" s="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0</v>
      </c>
      <c r="J27" s="6">
        <v>1</v>
      </c>
      <c r="K27" s="7">
        <v>5</v>
      </c>
      <c r="L27">
        <f t="shared" si="5"/>
        <v>10</v>
      </c>
      <c r="M27" s="7">
        <v>9</v>
      </c>
      <c r="N27" s="7">
        <v>4</v>
      </c>
      <c r="O27" s="7">
        <v>5</v>
      </c>
      <c r="P27" s="7">
        <v>1</v>
      </c>
      <c r="Q27" s="7">
        <v>1</v>
      </c>
      <c r="R27" s="7">
        <v>0</v>
      </c>
      <c r="S27" s="7">
        <v>13</v>
      </c>
      <c r="T27" s="7">
        <v>17</v>
      </c>
      <c r="U27" s="7">
        <v>4</v>
      </c>
      <c r="V27" s="7">
        <v>1</v>
      </c>
      <c r="W27" s="6" t="s">
        <v>154</v>
      </c>
      <c r="X27">
        <f t="shared" si="2"/>
        <v>68</v>
      </c>
    </row>
    <row r="28" spans="1:24" x14ac:dyDescent="0.25">
      <c r="A28" s="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0</v>
      </c>
      <c r="J28" s="6">
        <v>1</v>
      </c>
      <c r="K28" s="7">
        <v>5</v>
      </c>
      <c r="L28">
        <f t="shared" si="5"/>
        <v>10</v>
      </c>
      <c r="M28" s="7">
        <v>7</v>
      </c>
      <c r="N28" s="7">
        <v>3</v>
      </c>
      <c r="O28" s="7">
        <v>8</v>
      </c>
      <c r="P28" s="7">
        <v>5</v>
      </c>
      <c r="Q28" s="7">
        <v>4</v>
      </c>
      <c r="R28" s="7">
        <v>1</v>
      </c>
      <c r="S28" s="7">
        <v>13</v>
      </c>
      <c r="T28" s="7">
        <v>28</v>
      </c>
      <c r="U28" s="7">
        <v>1</v>
      </c>
      <c r="V28" s="7">
        <v>1</v>
      </c>
      <c r="W28" s="6" t="s">
        <v>154</v>
      </c>
      <c r="X28">
        <f t="shared" si="2"/>
        <v>76</v>
      </c>
    </row>
    <row r="29" spans="1:24" x14ac:dyDescent="0.25">
      <c r="A29" s="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0</v>
      </c>
      <c r="J29" s="6">
        <v>1</v>
      </c>
      <c r="K29" s="7">
        <v>5</v>
      </c>
      <c r="L29">
        <f t="shared" si="5"/>
        <v>10</v>
      </c>
      <c r="M29" s="7">
        <v>9</v>
      </c>
      <c r="N29" s="7">
        <v>1</v>
      </c>
      <c r="O29" s="7">
        <v>7</v>
      </c>
      <c r="P29" s="7">
        <v>6</v>
      </c>
      <c r="Q29" s="7">
        <v>4</v>
      </c>
      <c r="R29" s="7">
        <v>2</v>
      </c>
      <c r="S29" s="7">
        <v>10</v>
      </c>
      <c r="T29" s="7">
        <v>24</v>
      </c>
      <c r="U29" s="7">
        <v>5</v>
      </c>
      <c r="V29" s="7">
        <v>5</v>
      </c>
      <c r="W29" s="6" t="s">
        <v>154</v>
      </c>
      <c r="X29">
        <f t="shared" si="2"/>
        <v>76</v>
      </c>
    </row>
    <row r="30" spans="1:24" x14ac:dyDescent="0.25">
      <c r="A30" s="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0</v>
      </c>
      <c r="J30" s="6">
        <v>1</v>
      </c>
      <c r="K30" s="7">
        <v>5</v>
      </c>
      <c r="L30">
        <f t="shared" si="5"/>
        <v>10</v>
      </c>
      <c r="M30" s="7">
        <v>10</v>
      </c>
      <c r="N30" s="7">
        <v>2</v>
      </c>
      <c r="O30" s="7">
        <v>7</v>
      </c>
      <c r="P30" s="7">
        <v>6</v>
      </c>
      <c r="Q30" s="7">
        <v>6</v>
      </c>
      <c r="R30" s="7">
        <v>0</v>
      </c>
      <c r="S30" s="7">
        <v>7</v>
      </c>
      <c r="T30" s="7">
        <v>13</v>
      </c>
      <c r="U30" s="7">
        <v>3</v>
      </c>
      <c r="V30" s="7">
        <v>2</v>
      </c>
      <c r="W30" s="6" t="s">
        <v>154</v>
      </c>
      <c r="X30">
        <f t="shared" si="2"/>
        <v>59</v>
      </c>
    </row>
    <row r="31" spans="1:24" x14ac:dyDescent="0.25">
      <c r="A31" s="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0</v>
      </c>
      <c r="J31" s="6">
        <v>1</v>
      </c>
      <c r="K31" s="7">
        <v>5</v>
      </c>
      <c r="L31">
        <f t="shared" si="5"/>
        <v>10</v>
      </c>
      <c r="M31" s="7">
        <v>7</v>
      </c>
      <c r="N31" s="7">
        <v>1</v>
      </c>
      <c r="O31" s="7">
        <v>7</v>
      </c>
      <c r="P31" s="7">
        <v>3</v>
      </c>
      <c r="Q31" s="7">
        <v>2</v>
      </c>
      <c r="R31" s="7">
        <v>1</v>
      </c>
      <c r="S31" s="7">
        <v>8</v>
      </c>
      <c r="T31" s="7">
        <v>24</v>
      </c>
      <c r="U31" s="7">
        <v>5</v>
      </c>
      <c r="V31" s="7">
        <v>5</v>
      </c>
      <c r="W31" s="6" t="s">
        <v>154</v>
      </c>
      <c r="X31">
        <f t="shared" si="2"/>
        <v>72</v>
      </c>
    </row>
    <row r="32" spans="1:24" x14ac:dyDescent="0.25">
      <c r="A32" s="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0</v>
      </c>
      <c r="J32" s="6">
        <v>1</v>
      </c>
      <c r="K32" s="7">
        <v>5</v>
      </c>
      <c r="L32">
        <f t="shared" si="5"/>
        <v>10</v>
      </c>
      <c r="M32" s="7">
        <v>9</v>
      </c>
      <c r="N32" s="7">
        <v>1</v>
      </c>
      <c r="O32" s="7">
        <v>7</v>
      </c>
      <c r="P32" s="7">
        <v>0</v>
      </c>
      <c r="Q32" s="7">
        <v>0</v>
      </c>
      <c r="R32" s="7">
        <v>0</v>
      </c>
      <c r="S32" s="7">
        <v>11</v>
      </c>
      <c r="T32" s="7">
        <v>13</v>
      </c>
      <c r="U32" s="7">
        <v>1</v>
      </c>
      <c r="V32" s="7">
        <v>1</v>
      </c>
      <c r="W32" s="6" t="s">
        <v>154</v>
      </c>
      <c r="X32">
        <f t="shared" si="2"/>
        <v>58</v>
      </c>
    </row>
    <row r="33" spans="1:24" x14ac:dyDescent="0.25">
      <c r="A33" s="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0</v>
      </c>
      <c r="J33" s="6">
        <v>1</v>
      </c>
      <c r="K33" s="7">
        <v>4</v>
      </c>
      <c r="L33">
        <f t="shared" si="5"/>
        <v>8</v>
      </c>
      <c r="M33" s="7">
        <v>7</v>
      </c>
      <c r="N33" s="7">
        <v>1</v>
      </c>
      <c r="O33" s="7">
        <v>7</v>
      </c>
      <c r="P33" s="7">
        <v>2</v>
      </c>
      <c r="Q33" s="7">
        <v>2</v>
      </c>
      <c r="R33" s="7">
        <v>0</v>
      </c>
      <c r="S33" s="7">
        <v>12</v>
      </c>
      <c r="T33" s="7">
        <v>12</v>
      </c>
      <c r="U33" s="7">
        <v>3</v>
      </c>
      <c r="V33" s="7">
        <v>4</v>
      </c>
      <c r="W33" s="6" t="s">
        <v>154</v>
      </c>
      <c r="X33">
        <f t="shared" si="2"/>
        <v>58</v>
      </c>
    </row>
    <row r="34" spans="1:24" x14ac:dyDescent="0.25">
      <c r="A34" s="4">
        <v>33</v>
      </c>
      <c r="B34" s="5">
        <v>2</v>
      </c>
      <c r="C34" s="6" t="s">
        <v>34</v>
      </c>
      <c r="D34" s="18">
        <v>42245</v>
      </c>
      <c r="E34" s="54">
        <f t="shared" ref="E34:E66" si="13">F34/365</f>
        <v>7.1479452054794521</v>
      </c>
      <c r="F34" s="47">
        <v>2609</v>
      </c>
      <c r="G34" s="6" t="s">
        <v>142</v>
      </c>
      <c r="H34" s="6">
        <f t="shared" ref="H34:H66" si="14">IF(G34="G",1,0)</f>
        <v>1</v>
      </c>
      <c r="I34" s="6">
        <v>0</v>
      </c>
      <c r="J34" s="6">
        <v>1</v>
      </c>
      <c r="K34" s="7">
        <v>5</v>
      </c>
      <c r="L34">
        <f t="shared" si="5"/>
        <v>10</v>
      </c>
      <c r="M34" s="7">
        <v>9</v>
      </c>
      <c r="N34" s="31">
        <v>4</v>
      </c>
      <c r="O34" s="7">
        <v>2</v>
      </c>
      <c r="P34" s="7">
        <v>1</v>
      </c>
      <c r="Q34" s="7">
        <v>0</v>
      </c>
      <c r="R34" s="7">
        <v>1</v>
      </c>
      <c r="S34" s="7">
        <v>10</v>
      </c>
      <c r="T34" s="7">
        <v>13</v>
      </c>
      <c r="U34" s="7">
        <v>5</v>
      </c>
      <c r="V34" s="7">
        <v>5</v>
      </c>
      <c r="W34" s="6" t="s">
        <v>154</v>
      </c>
      <c r="X34">
        <f t="shared" ref="X34:X54" si="15">SUM(K34+L34+M34+N34+O34+S34+T34+U34+V34)</f>
        <v>63</v>
      </c>
    </row>
    <row r="35" spans="1:24" x14ac:dyDescent="0.25">
      <c r="A35" s="4">
        <v>34</v>
      </c>
      <c r="B35" s="5">
        <v>2</v>
      </c>
      <c r="C35" s="6" t="s">
        <v>35</v>
      </c>
      <c r="D35" s="18">
        <v>41967</v>
      </c>
      <c r="E35" s="54">
        <f t="shared" si="13"/>
        <v>7.9095890410958907</v>
      </c>
      <c r="F35" s="47">
        <v>2887</v>
      </c>
      <c r="G35" s="6" t="s">
        <v>142</v>
      </c>
      <c r="H35" s="6">
        <f t="shared" si="14"/>
        <v>1</v>
      </c>
      <c r="I35" s="6">
        <v>0</v>
      </c>
      <c r="J35" s="6">
        <v>1</v>
      </c>
      <c r="K35" s="7">
        <v>2</v>
      </c>
      <c r="L35">
        <f t="shared" si="5"/>
        <v>4</v>
      </c>
      <c r="M35" s="7">
        <v>3</v>
      </c>
      <c r="N35" s="7">
        <v>0</v>
      </c>
      <c r="O35" s="7">
        <v>5</v>
      </c>
      <c r="P35" s="7">
        <v>2</v>
      </c>
      <c r="Q35" s="7">
        <v>2</v>
      </c>
      <c r="R35" s="7">
        <v>0</v>
      </c>
      <c r="S35" s="7">
        <v>8</v>
      </c>
      <c r="T35" s="7">
        <v>15</v>
      </c>
      <c r="U35" s="7">
        <v>5</v>
      </c>
      <c r="V35" s="7">
        <v>1</v>
      </c>
      <c r="W35" s="6" t="s">
        <v>154</v>
      </c>
      <c r="X35">
        <f t="shared" si="15"/>
        <v>43</v>
      </c>
    </row>
    <row r="36" spans="1:24" x14ac:dyDescent="0.25">
      <c r="A36" s="4">
        <v>35</v>
      </c>
      <c r="B36" s="5">
        <v>2</v>
      </c>
      <c r="C36" s="6" t="s">
        <v>36</v>
      </c>
      <c r="D36" s="18">
        <v>42158</v>
      </c>
      <c r="E36" s="54">
        <f t="shared" si="13"/>
        <v>7.3863013698630136</v>
      </c>
      <c r="F36" s="47">
        <v>2696</v>
      </c>
      <c r="G36" s="6" t="s">
        <v>142</v>
      </c>
      <c r="H36" s="6">
        <f t="shared" si="14"/>
        <v>1</v>
      </c>
      <c r="I36" s="6">
        <v>0</v>
      </c>
      <c r="J36" s="6">
        <v>1</v>
      </c>
      <c r="K36" s="7">
        <v>5</v>
      </c>
      <c r="L36">
        <f t="shared" si="5"/>
        <v>10</v>
      </c>
      <c r="M36" s="7">
        <v>10</v>
      </c>
      <c r="N36" s="7">
        <v>1</v>
      </c>
      <c r="O36" s="7">
        <v>7</v>
      </c>
      <c r="P36" s="7">
        <v>2</v>
      </c>
      <c r="Q36" s="7">
        <v>2</v>
      </c>
      <c r="R36" s="7">
        <v>0</v>
      </c>
      <c r="S36" s="7">
        <v>7</v>
      </c>
      <c r="T36" s="7">
        <v>10</v>
      </c>
      <c r="U36" s="7">
        <v>5</v>
      </c>
      <c r="V36" s="7">
        <v>1</v>
      </c>
      <c r="W36" s="6" t="s">
        <v>154</v>
      </c>
      <c r="X36">
        <f t="shared" si="15"/>
        <v>56</v>
      </c>
    </row>
    <row r="37" spans="1:24" x14ac:dyDescent="0.25">
      <c r="A37" s="4">
        <v>36</v>
      </c>
      <c r="B37" s="5">
        <v>2</v>
      </c>
      <c r="C37" s="6" t="s">
        <v>37</v>
      </c>
      <c r="D37" s="18">
        <v>42104</v>
      </c>
      <c r="E37" s="54">
        <f t="shared" si="13"/>
        <v>7.5342465753424657</v>
      </c>
      <c r="F37" s="47">
        <v>2750</v>
      </c>
      <c r="G37" s="6" t="s">
        <v>142</v>
      </c>
      <c r="H37" s="6">
        <f t="shared" si="14"/>
        <v>1</v>
      </c>
      <c r="I37" s="6">
        <v>0</v>
      </c>
      <c r="J37" s="6">
        <v>1</v>
      </c>
      <c r="K37" s="7">
        <v>4</v>
      </c>
      <c r="L37">
        <f t="shared" si="5"/>
        <v>8</v>
      </c>
      <c r="M37" s="7">
        <v>10</v>
      </c>
      <c r="N37" s="7">
        <v>3</v>
      </c>
      <c r="O37" s="7">
        <v>7</v>
      </c>
      <c r="P37" s="7">
        <v>2</v>
      </c>
      <c r="Q37" s="7">
        <v>2</v>
      </c>
      <c r="R37" s="7">
        <v>0</v>
      </c>
      <c r="S37" s="7">
        <v>15</v>
      </c>
      <c r="T37" s="7">
        <v>7</v>
      </c>
      <c r="U37" s="7">
        <v>5</v>
      </c>
      <c r="V37" s="7">
        <v>5</v>
      </c>
      <c r="W37" s="6" t="s">
        <v>154</v>
      </c>
      <c r="X37">
        <f t="shared" si="15"/>
        <v>64</v>
      </c>
    </row>
    <row r="38" spans="1:24" x14ac:dyDescent="0.25">
      <c r="A38" s="4">
        <v>37</v>
      </c>
      <c r="B38" s="5">
        <v>2</v>
      </c>
      <c r="C38" s="6" t="s">
        <v>38</v>
      </c>
      <c r="D38" s="18">
        <v>42342</v>
      </c>
      <c r="E38" s="54">
        <f t="shared" si="13"/>
        <v>6.882191780821918</v>
      </c>
      <c r="F38" s="47">
        <v>2512</v>
      </c>
      <c r="G38" s="6" t="s">
        <v>143</v>
      </c>
      <c r="H38" s="6">
        <f t="shared" si="14"/>
        <v>0</v>
      </c>
      <c r="I38" s="6">
        <v>0</v>
      </c>
      <c r="J38" s="6">
        <v>1</v>
      </c>
      <c r="K38" s="7">
        <v>5</v>
      </c>
      <c r="L38">
        <f t="shared" si="5"/>
        <v>10</v>
      </c>
      <c r="M38" s="7">
        <v>8</v>
      </c>
      <c r="N38" s="7">
        <v>1</v>
      </c>
      <c r="O38" s="7">
        <v>7</v>
      </c>
      <c r="P38" s="7">
        <v>3</v>
      </c>
      <c r="Q38" s="7">
        <v>1</v>
      </c>
      <c r="R38" s="7">
        <v>2</v>
      </c>
      <c r="S38" s="7">
        <v>15</v>
      </c>
      <c r="T38" s="7">
        <v>10</v>
      </c>
      <c r="U38" s="7">
        <v>5</v>
      </c>
      <c r="V38" s="7">
        <v>1</v>
      </c>
      <c r="W38" s="6" t="s">
        <v>154</v>
      </c>
      <c r="X38">
        <f t="shared" si="15"/>
        <v>62</v>
      </c>
    </row>
    <row r="39" spans="1:24" x14ac:dyDescent="0.25">
      <c r="A39" s="4">
        <v>38</v>
      </c>
      <c r="B39" s="5">
        <v>2</v>
      </c>
      <c r="C39" s="6" t="s">
        <v>39</v>
      </c>
      <c r="D39" s="18">
        <v>42102</v>
      </c>
      <c r="E39" s="54">
        <f t="shared" si="13"/>
        <v>7.5397260273972604</v>
      </c>
      <c r="F39" s="47">
        <v>2752</v>
      </c>
      <c r="G39" s="6" t="s">
        <v>142</v>
      </c>
      <c r="H39" s="6">
        <f t="shared" si="14"/>
        <v>1</v>
      </c>
      <c r="I39" s="6">
        <v>0</v>
      </c>
      <c r="J39" s="6">
        <v>1</v>
      </c>
      <c r="K39" s="7">
        <v>3</v>
      </c>
      <c r="L39">
        <f t="shared" si="5"/>
        <v>6</v>
      </c>
      <c r="M39" s="7">
        <v>9</v>
      </c>
      <c r="N39" s="7">
        <v>1</v>
      </c>
      <c r="O39" s="7">
        <v>5</v>
      </c>
      <c r="P39" s="7">
        <v>8</v>
      </c>
      <c r="Q39" s="7">
        <v>3</v>
      </c>
      <c r="R39" s="7">
        <v>5</v>
      </c>
      <c r="S39" s="7">
        <v>7</v>
      </c>
      <c r="T39" s="7">
        <v>7</v>
      </c>
      <c r="U39" s="7">
        <v>5</v>
      </c>
      <c r="V39" s="7">
        <v>1</v>
      </c>
      <c r="W39" s="6" t="s">
        <v>154</v>
      </c>
      <c r="X39">
        <f t="shared" si="15"/>
        <v>44</v>
      </c>
    </row>
    <row r="40" spans="1:24" x14ac:dyDescent="0.25">
      <c r="A40" s="4">
        <v>39</v>
      </c>
      <c r="B40" s="5">
        <v>2</v>
      </c>
      <c r="C40" s="6" t="s">
        <v>40</v>
      </c>
      <c r="D40" s="18">
        <v>42260</v>
      </c>
      <c r="E40" s="54">
        <f t="shared" si="13"/>
        <v>7.1068493150684935</v>
      </c>
      <c r="F40" s="47">
        <v>2594</v>
      </c>
      <c r="G40" s="6" t="s">
        <v>142</v>
      </c>
      <c r="H40" s="6">
        <f t="shared" si="14"/>
        <v>1</v>
      </c>
      <c r="I40" s="6">
        <v>0</v>
      </c>
      <c r="J40" s="6">
        <v>1</v>
      </c>
      <c r="K40" s="7">
        <v>5</v>
      </c>
      <c r="L40">
        <f t="shared" si="5"/>
        <v>10</v>
      </c>
      <c r="M40" s="7">
        <v>8</v>
      </c>
      <c r="N40" s="7">
        <v>0</v>
      </c>
      <c r="O40" s="7">
        <v>7</v>
      </c>
      <c r="P40" s="7">
        <v>0</v>
      </c>
      <c r="Q40" s="7">
        <v>0</v>
      </c>
      <c r="R40" s="7">
        <v>0</v>
      </c>
      <c r="S40" s="7">
        <v>14</v>
      </c>
      <c r="T40" s="7">
        <v>15</v>
      </c>
      <c r="U40" s="7">
        <v>5</v>
      </c>
      <c r="V40" s="7">
        <v>1</v>
      </c>
      <c r="W40" s="6" t="s">
        <v>154</v>
      </c>
      <c r="X40">
        <f t="shared" si="15"/>
        <v>65</v>
      </c>
    </row>
    <row r="41" spans="1:24" x14ac:dyDescent="0.25">
      <c r="A41" s="4">
        <v>40</v>
      </c>
      <c r="B41" s="5">
        <v>2</v>
      </c>
      <c r="C41" s="6" t="s">
        <v>41</v>
      </c>
      <c r="D41" s="18">
        <v>42208</v>
      </c>
      <c r="E41" s="54">
        <f t="shared" si="13"/>
        <v>7.2493150684931509</v>
      </c>
      <c r="F41" s="47">
        <v>2646</v>
      </c>
      <c r="G41" s="6" t="s">
        <v>142</v>
      </c>
      <c r="H41" s="6">
        <f t="shared" si="14"/>
        <v>1</v>
      </c>
      <c r="I41" s="6">
        <v>0</v>
      </c>
      <c r="J41" s="6">
        <v>1</v>
      </c>
      <c r="K41" s="7">
        <v>5</v>
      </c>
      <c r="L41">
        <f t="shared" si="5"/>
        <v>10</v>
      </c>
      <c r="M41" s="7">
        <v>8</v>
      </c>
      <c r="N41" s="7">
        <v>1</v>
      </c>
      <c r="O41" s="7">
        <v>3</v>
      </c>
      <c r="P41" s="7">
        <v>1</v>
      </c>
      <c r="Q41" s="7">
        <v>1</v>
      </c>
      <c r="R41" s="7">
        <v>0</v>
      </c>
      <c r="S41" s="7">
        <v>14</v>
      </c>
      <c r="T41" s="7">
        <v>9</v>
      </c>
      <c r="U41" s="7">
        <v>2</v>
      </c>
      <c r="V41" s="7">
        <v>5</v>
      </c>
      <c r="W41" s="6" t="s">
        <v>154</v>
      </c>
      <c r="X41">
        <f t="shared" si="15"/>
        <v>57</v>
      </c>
    </row>
    <row r="42" spans="1:24" x14ac:dyDescent="0.25">
      <c r="A42" s="4">
        <v>41</v>
      </c>
      <c r="B42" s="5">
        <v>2</v>
      </c>
      <c r="C42" s="6" t="s">
        <v>42</v>
      </c>
      <c r="D42" s="18">
        <v>42098</v>
      </c>
      <c r="E42" s="54">
        <f t="shared" si="13"/>
        <v>7.5506849315068489</v>
      </c>
      <c r="F42" s="47">
        <v>2756</v>
      </c>
      <c r="G42" s="6" t="s">
        <v>143</v>
      </c>
      <c r="H42" s="6">
        <f t="shared" si="14"/>
        <v>0</v>
      </c>
      <c r="I42" s="6">
        <v>0</v>
      </c>
      <c r="J42" s="6">
        <v>1</v>
      </c>
      <c r="K42" s="7">
        <v>4</v>
      </c>
      <c r="L42">
        <f t="shared" si="5"/>
        <v>8</v>
      </c>
      <c r="M42" s="7">
        <v>8</v>
      </c>
      <c r="N42" s="7">
        <v>1</v>
      </c>
      <c r="O42" s="7">
        <v>7</v>
      </c>
      <c r="P42" s="7">
        <v>3</v>
      </c>
      <c r="Q42" s="7">
        <v>2</v>
      </c>
      <c r="R42" s="7">
        <v>1</v>
      </c>
      <c r="S42" s="7">
        <v>14</v>
      </c>
      <c r="T42" s="7">
        <v>12</v>
      </c>
      <c r="U42" s="7">
        <v>3</v>
      </c>
      <c r="V42" s="7">
        <v>3</v>
      </c>
      <c r="W42" s="6" t="s">
        <v>154</v>
      </c>
      <c r="X42">
        <f t="shared" si="15"/>
        <v>60</v>
      </c>
    </row>
    <row r="43" spans="1:24" x14ac:dyDescent="0.25">
      <c r="A43" s="4">
        <v>42</v>
      </c>
      <c r="B43" s="5">
        <v>2</v>
      </c>
      <c r="C43" s="6" t="s">
        <v>43</v>
      </c>
      <c r="D43" s="18">
        <v>42295</v>
      </c>
      <c r="E43" s="54">
        <f t="shared" si="13"/>
        <v>7.0109589041095894</v>
      </c>
      <c r="F43" s="47">
        <v>2559</v>
      </c>
      <c r="G43" s="6" t="s">
        <v>142</v>
      </c>
      <c r="H43" s="6">
        <f t="shared" si="14"/>
        <v>1</v>
      </c>
      <c r="I43" s="6">
        <v>0</v>
      </c>
      <c r="J43" s="6">
        <v>1</v>
      </c>
      <c r="K43" s="7">
        <v>4</v>
      </c>
      <c r="L43">
        <f t="shared" si="5"/>
        <v>8</v>
      </c>
      <c r="M43" s="7">
        <v>9</v>
      </c>
      <c r="N43" s="7">
        <v>1</v>
      </c>
      <c r="O43" s="7">
        <v>8</v>
      </c>
      <c r="P43" s="7">
        <v>5</v>
      </c>
      <c r="Q43" s="7">
        <v>4</v>
      </c>
      <c r="R43" s="7">
        <v>1</v>
      </c>
      <c r="S43" s="7">
        <v>15</v>
      </c>
      <c r="T43" s="7">
        <v>14</v>
      </c>
      <c r="U43" s="7">
        <v>5</v>
      </c>
      <c r="V43" s="7">
        <v>5</v>
      </c>
      <c r="W43" s="6" t="s">
        <v>154</v>
      </c>
      <c r="X43">
        <f t="shared" si="15"/>
        <v>69</v>
      </c>
    </row>
    <row r="44" spans="1:24" x14ac:dyDescent="0.25">
      <c r="A44" s="4">
        <v>43</v>
      </c>
      <c r="B44" s="5">
        <v>2</v>
      </c>
      <c r="C44" s="6" t="s">
        <v>44</v>
      </c>
      <c r="D44" s="18">
        <v>42362</v>
      </c>
      <c r="E44" s="54">
        <f t="shared" si="13"/>
        <v>6.8273972602739725</v>
      </c>
      <c r="F44" s="47">
        <v>2492</v>
      </c>
      <c r="G44" s="6" t="s">
        <v>143</v>
      </c>
      <c r="H44" s="6">
        <f t="shared" si="14"/>
        <v>0</v>
      </c>
      <c r="I44" s="6">
        <v>0</v>
      </c>
      <c r="J44" s="6">
        <v>1</v>
      </c>
      <c r="K44" s="7">
        <v>5</v>
      </c>
      <c r="L44">
        <f t="shared" si="5"/>
        <v>10</v>
      </c>
      <c r="M44" s="7">
        <v>10</v>
      </c>
      <c r="N44" s="7">
        <v>1</v>
      </c>
      <c r="O44" s="7">
        <v>9</v>
      </c>
      <c r="P44" s="7">
        <v>2</v>
      </c>
      <c r="Q44" s="7">
        <v>1</v>
      </c>
      <c r="R44" s="7">
        <v>1</v>
      </c>
      <c r="S44" s="7">
        <v>7</v>
      </c>
      <c r="T44" s="7">
        <v>17</v>
      </c>
      <c r="U44" s="7">
        <v>5</v>
      </c>
      <c r="V44" s="7">
        <v>1</v>
      </c>
      <c r="W44" s="6" t="s">
        <v>154</v>
      </c>
      <c r="X44">
        <f t="shared" si="15"/>
        <v>65</v>
      </c>
    </row>
    <row r="45" spans="1:24" x14ac:dyDescent="0.25">
      <c r="A45" s="4">
        <v>44</v>
      </c>
      <c r="B45" s="5">
        <v>2</v>
      </c>
      <c r="C45" s="6" t="s">
        <v>45</v>
      </c>
      <c r="D45" s="18">
        <v>42048</v>
      </c>
      <c r="E45" s="54">
        <f t="shared" si="13"/>
        <v>7.6876712328767125</v>
      </c>
      <c r="F45" s="47">
        <v>2806</v>
      </c>
      <c r="G45" s="6" t="s">
        <v>142</v>
      </c>
      <c r="H45" s="6">
        <f t="shared" si="14"/>
        <v>1</v>
      </c>
      <c r="I45" s="6">
        <v>0</v>
      </c>
      <c r="J45" s="6">
        <v>1</v>
      </c>
      <c r="K45" s="7">
        <v>4</v>
      </c>
      <c r="L45">
        <f t="shared" si="5"/>
        <v>8</v>
      </c>
      <c r="M45" s="7">
        <v>8</v>
      </c>
      <c r="N45" s="7">
        <v>0</v>
      </c>
      <c r="O45" s="7">
        <v>4</v>
      </c>
      <c r="P45" s="7">
        <v>1</v>
      </c>
      <c r="S45" s="7">
        <v>8</v>
      </c>
      <c r="T45" s="7">
        <v>6</v>
      </c>
      <c r="U45" s="7">
        <v>1</v>
      </c>
      <c r="V45" s="7">
        <v>1</v>
      </c>
      <c r="W45" s="6" t="s">
        <v>154</v>
      </c>
      <c r="X45">
        <f t="shared" si="15"/>
        <v>40</v>
      </c>
    </row>
    <row r="46" spans="1:24" x14ac:dyDescent="0.25">
      <c r="A46" s="4">
        <v>45</v>
      </c>
      <c r="B46" s="5">
        <v>2</v>
      </c>
      <c r="C46" s="6" t="s">
        <v>46</v>
      </c>
      <c r="D46" s="18">
        <v>42319</v>
      </c>
      <c r="E46" s="54">
        <f t="shared" si="13"/>
        <v>6.9452054794520546</v>
      </c>
      <c r="F46" s="47">
        <v>2535</v>
      </c>
      <c r="G46" s="6" t="s">
        <v>143</v>
      </c>
      <c r="H46" s="6">
        <f t="shared" si="14"/>
        <v>0</v>
      </c>
      <c r="I46" s="6">
        <v>0</v>
      </c>
      <c r="J46" s="6">
        <v>1</v>
      </c>
      <c r="K46" s="7">
        <v>5</v>
      </c>
      <c r="L46">
        <f t="shared" si="5"/>
        <v>10</v>
      </c>
      <c r="M46" s="7">
        <v>7</v>
      </c>
      <c r="N46" s="7">
        <v>0</v>
      </c>
      <c r="O46" s="7">
        <v>1</v>
      </c>
      <c r="P46" s="7">
        <v>3</v>
      </c>
      <c r="Q46" s="7">
        <v>1</v>
      </c>
      <c r="R46" s="7">
        <v>2</v>
      </c>
      <c r="S46" s="7">
        <v>11</v>
      </c>
      <c r="T46" s="7">
        <v>13</v>
      </c>
      <c r="U46" s="7">
        <v>5</v>
      </c>
      <c r="V46" s="7">
        <v>1</v>
      </c>
      <c r="W46" s="6" t="s">
        <v>154</v>
      </c>
      <c r="X46">
        <f t="shared" si="15"/>
        <v>53</v>
      </c>
    </row>
    <row r="47" spans="1:24" x14ac:dyDescent="0.25">
      <c r="A47" s="4">
        <v>46</v>
      </c>
      <c r="B47" s="5">
        <v>2</v>
      </c>
      <c r="C47" s="6" t="s">
        <v>151</v>
      </c>
      <c r="D47" s="20">
        <v>42213</v>
      </c>
      <c r="E47" s="54">
        <f t="shared" si="13"/>
        <v>7.2356164383561641</v>
      </c>
      <c r="F47" s="50">
        <v>2641</v>
      </c>
      <c r="G47" s="6" t="s">
        <v>143</v>
      </c>
      <c r="H47" s="6">
        <f t="shared" si="14"/>
        <v>0</v>
      </c>
      <c r="I47" s="6">
        <v>0</v>
      </c>
      <c r="J47" s="6">
        <v>1</v>
      </c>
      <c r="K47" s="7">
        <v>5</v>
      </c>
      <c r="L47">
        <f t="shared" si="5"/>
        <v>10</v>
      </c>
      <c r="M47" s="7">
        <v>10</v>
      </c>
      <c r="N47" s="7">
        <v>1</v>
      </c>
      <c r="O47" s="7">
        <v>6</v>
      </c>
      <c r="P47" s="7">
        <v>1</v>
      </c>
      <c r="Q47" s="7">
        <v>1</v>
      </c>
      <c r="R47" s="7">
        <v>0</v>
      </c>
      <c r="S47" s="7">
        <v>11</v>
      </c>
      <c r="T47" s="7">
        <v>12</v>
      </c>
      <c r="U47" s="7">
        <v>5</v>
      </c>
      <c r="V47" s="7">
        <v>3</v>
      </c>
      <c r="W47" s="6" t="s">
        <v>154</v>
      </c>
      <c r="X47">
        <f t="shared" si="15"/>
        <v>63</v>
      </c>
    </row>
    <row r="48" spans="1:24" x14ac:dyDescent="0.25">
      <c r="A48" s="4">
        <v>47</v>
      </c>
      <c r="B48" s="5">
        <v>2</v>
      </c>
      <c r="C48" s="6" t="s">
        <v>47</v>
      </c>
      <c r="D48" s="20">
        <v>42330</v>
      </c>
      <c r="E48" s="54">
        <f t="shared" si="13"/>
        <v>6.9150684931506845</v>
      </c>
      <c r="F48" s="50">
        <v>2524</v>
      </c>
      <c r="G48" s="6" t="s">
        <v>142</v>
      </c>
      <c r="H48" s="6">
        <f t="shared" si="14"/>
        <v>1</v>
      </c>
      <c r="I48" s="6">
        <v>0</v>
      </c>
      <c r="J48" s="6">
        <v>1</v>
      </c>
      <c r="K48" s="7">
        <v>3</v>
      </c>
      <c r="L48">
        <f t="shared" si="5"/>
        <v>6</v>
      </c>
      <c r="M48" s="7">
        <v>9</v>
      </c>
      <c r="N48" s="7">
        <v>2</v>
      </c>
      <c r="O48" s="7">
        <v>9</v>
      </c>
      <c r="P48" s="7">
        <v>1</v>
      </c>
      <c r="Q48" s="7">
        <v>1</v>
      </c>
      <c r="R48" s="7">
        <v>0</v>
      </c>
      <c r="S48" s="7">
        <v>5</v>
      </c>
      <c r="T48" s="7">
        <v>24</v>
      </c>
      <c r="U48" s="7">
        <v>4</v>
      </c>
      <c r="V48" s="7">
        <v>4</v>
      </c>
      <c r="W48" s="6" t="s">
        <v>154</v>
      </c>
      <c r="X48">
        <f t="shared" si="15"/>
        <v>66</v>
      </c>
    </row>
    <row r="49" spans="1:24" x14ac:dyDescent="0.25">
      <c r="A49" s="4">
        <v>48</v>
      </c>
      <c r="B49" s="5">
        <v>2</v>
      </c>
      <c r="C49" s="16" t="s">
        <v>48</v>
      </c>
      <c r="D49" s="20">
        <v>42179</v>
      </c>
      <c r="E49" s="54">
        <f t="shared" si="13"/>
        <v>7.3287671232876717</v>
      </c>
      <c r="F49" s="50">
        <v>2675</v>
      </c>
      <c r="G49" s="6" t="s">
        <v>143</v>
      </c>
      <c r="H49" s="6">
        <f t="shared" si="14"/>
        <v>0</v>
      </c>
      <c r="I49" s="6">
        <v>0</v>
      </c>
      <c r="J49" s="6">
        <v>1</v>
      </c>
      <c r="K49" s="7">
        <v>5</v>
      </c>
      <c r="L49">
        <f t="shared" si="5"/>
        <v>10</v>
      </c>
      <c r="M49" s="7">
        <v>7</v>
      </c>
      <c r="N49" s="7">
        <v>1</v>
      </c>
      <c r="O49" s="7">
        <v>6</v>
      </c>
      <c r="P49" s="7">
        <v>2</v>
      </c>
      <c r="Q49" s="7">
        <v>2</v>
      </c>
      <c r="R49" s="7">
        <v>0</v>
      </c>
      <c r="S49" s="7">
        <v>6</v>
      </c>
      <c r="T49" s="7">
        <v>11</v>
      </c>
      <c r="U49" s="7">
        <v>5</v>
      </c>
      <c r="V49" s="7">
        <v>1</v>
      </c>
      <c r="W49" s="6" t="s">
        <v>154</v>
      </c>
      <c r="X49">
        <f t="shared" si="15"/>
        <v>52</v>
      </c>
    </row>
    <row r="50" spans="1:24" x14ac:dyDescent="0.25">
      <c r="A50" s="4">
        <v>49</v>
      </c>
      <c r="B50" s="5">
        <v>2</v>
      </c>
      <c r="C50" s="6" t="s">
        <v>49</v>
      </c>
      <c r="D50" s="20">
        <v>42169</v>
      </c>
      <c r="E50" s="54">
        <f t="shared" si="13"/>
        <v>7.3561643835616435</v>
      </c>
      <c r="F50" s="50">
        <v>2685</v>
      </c>
      <c r="G50" s="6" t="s">
        <v>142</v>
      </c>
      <c r="H50" s="6">
        <f t="shared" si="14"/>
        <v>1</v>
      </c>
      <c r="I50" s="6">
        <v>0</v>
      </c>
      <c r="J50" s="6">
        <v>1</v>
      </c>
      <c r="K50" s="7">
        <v>5</v>
      </c>
      <c r="L50">
        <f t="shared" si="5"/>
        <v>10</v>
      </c>
      <c r="M50" s="7">
        <v>7</v>
      </c>
      <c r="N50" s="7">
        <v>1</v>
      </c>
      <c r="O50" s="7">
        <v>5</v>
      </c>
      <c r="P50" s="7">
        <v>1</v>
      </c>
      <c r="Q50" s="7">
        <v>1</v>
      </c>
      <c r="R50" s="7">
        <v>0</v>
      </c>
      <c r="S50" s="7">
        <v>3</v>
      </c>
      <c r="T50" s="7">
        <v>12</v>
      </c>
      <c r="U50" s="7">
        <v>5</v>
      </c>
      <c r="V50" s="7">
        <v>2</v>
      </c>
      <c r="W50" s="6" t="s">
        <v>154</v>
      </c>
      <c r="X50">
        <f t="shared" si="15"/>
        <v>50</v>
      </c>
    </row>
    <row r="51" spans="1:24" x14ac:dyDescent="0.25">
      <c r="A51" s="4">
        <v>50</v>
      </c>
      <c r="B51" s="5">
        <v>2</v>
      </c>
      <c r="C51" s="6" t="s">
        <v>50</v>
      </c>
      <c r="D51" s="20">
        <v>42046</v>
      </c>
      <c r="E51" s="54">
        <f t="shared" si="13"/>
        <v>7.6931506849315072</v>
      </c>
      <c r="F51" s="50">
        <v>2808</v>
      </c>
      <c r="G51" s="6" t="s">
        <v>143</v>
      </c>
      <c r="H51" s="6">
        <f t="shared" si="14"/>
        <v>0</v>
      </c>
      <c r="I51" s="6">
        <v>0</v>
      </c>
      <c r="J51" s="6">
        <v>1</v>
      </c>
      <c r="K51" s="7">
        <v>5</v>
      </c>
      <c r="L51">
        <f t="shared" si="5"/>
        <v>10</v>
      </c>
      <c r="M51" s="7">
        <v>9</v>
      </c>
      <c r="N51" s="7">
        <v>2</v>
      </c>
      <c r="O51" s="7">
        <v>8</v>
      </c>
      <c r="P51" s="7">
        <v>0</v>
      </c>
      <c r="Q51" s="7">
        <v>0</v>
      </c>
      <c r="R51" s="7">
        <v>0</v>
      </c>
      <c r="S51" s="7">
        <v>11</v>
      </c>
      <c r="T51" s="7">
        <v>21</v>
      </c>
      <c r="U51" s="7">
        <v>5</v>
      </c>
      <c r="V51" s="7">
        <v>4</v>
      </c>
      <c r="W51" s="6" t="s">
        <v>154</v>
      </c>
      <c r="X51">
        <f t="shared" si="15"/>
        <v>75</v>
      </c>
    </row>
    <row r="52" spans="1:24" x14ac:dyDescent="0.25">
      <c r="A52" s="4">
        <v>51</v>
      </c>
      <c r="B52" s="5">
        <v>2</v>
      </c>
      <c r="C52" s="6" t="s">
        <v>51</v>
      </c>
      <c r="D52" s="20">
        <v>42328</v>
      </c>
      <c r="E52" s="54">
        <f t="shared" si="13"/>
        <v>6.9205479452054792</v>
      </c>
      <c r="F52" s="50">
        <v>2526</v>
      </c>
      <c r="G52" s="6" t="s">
        <v>143</v>
      </c>
      <c r="H52" s="6">
        <f t="shared" si="14"/>
        <v>0</v>
      </c>
      <c r="I52" s="6">
        <v>0</v>
      </c>
      <c r="J52" s="6">
        <v>1</v>
      </c>
      <c r="K52" s="7">
        <v>5</v>
      </c>
      <c r="L52">
        <f t="shared" si="5"/>
        <v>10</v>
      </c>
      <c r="M52" s="7">
        <v>7</v>
      </c>
      <c r="N52" s="7">
        <v>2</v>
      </c>
      <c r="O52" s="7">
        <v>8</v>
      </c>
      <c r="P52" s="7">
        <v>0</v>
      </c>
      <c r="Q52" s="7">
        <v>0</v>
      </c>
      <c r="R52" s="7">
        <v>0</v>
      </c>
      <c r="S52" s="7">
        <v>7</v>
      </c>
      <c r="T52" s="7">
        <v>9</v>
      </c>
      <c r="U52" s="7">
        <v>5</v>
      </c>
      <c r="V52" s="7">
        <v>3</v>
      </c>
      <c r="W52" s="6" t="s">
        <v>154</v>
      </c>
      <c r="X52">
        <f t="shared" si="15"/>
        <v>56</v>
      </c>
    </row>
    <row r="53" spans="1:24" x14ac:dyDescent="0.25">
      <c r="A53" s="4">
        <v>52</v>
      </c>
      <c r="B53" s="5">
        <v>2</v>
      </c>
      <c r="C53" s="6" t="s">
        <v>52</v>
      </c>
      <c r="D53" s="20">
        <v>42289</v>
      </c>
      <c r="E53" s="54">
        <f t="shared" si="13"/>
        <v>7.0273972602739727</v>
      </c>
      <c r="F53" s="50">
        <v>2565</v>
      </c>
      <c r="G53" s="6" t="s">
        <v>142</v>
      </c>
      <c r="H53" s="6">
        <f t="shared" si="14"/>
        <v>1</v>
      </c>
      <c r="I53" s="6">
        <v>0</v>
      </c>
      <c r="J53" s="6">
        <v>1</v>
      </c>
      <c r="K53" s="7">
        <v>5</v>
      </c>
      <c r="L53">
        <f t="shared" si="5"/>
        <v>10</v>
      </c>
      <c r="M53" s="7">
        <v>9</v>
      </c>
      <c r="N53" s="7">
        <v>3</v>
      </c>
      <c r="O53" s="7">
        <v>6</v>
      </c>
      <c r="P53" s="7">
        <v>1</v>
      </c>
      <c r="Q53" s="7">
        <v>1</v>
      </c>
      <c r="R53" s="7">
        <v>0</v>
      </c>
      <c r="S53" s="7">
        <v>15</v>
      </c>
      <c r="T53" s="7">
        <v>13</v>
      </c>
      <c r="U53" s="7">
        <v>5</v>
      </c>
      <c r="V53" s="7">
        <v>5</v>
      </c>
      <c r="W53" s="6" t="s">
        <v>154</v>
      </c>
      <c r="X53">
        <f t="shared" si="15"/>
        <v>71</v>
      </c>
    </row>
    <row r="54" spans="1:24" x14ac:dyDescent="0.25">
      <c r="A54" s="4">
        <v>53</v>
      </c>
      <c r="B54" s="5">
        <v>2</v>
      </c>
      <c r="C54" s="6" t="s">
        <v>53</v>
      </c>
      <c r="D54" s="20">
        <v>42269</v>
      </c>
      <c r="E54" s="54">
        <f t="shared" si="13"/>
        <v>7.0821917808219181</v>
      </c>
      <c r="F54" s="50">
        <v>2585</v>
      </c>
      <c r="G54" s="6" t="s">
        <v>143</v>
      </c>
      <c r="H54" s="6">
        <f t="shared" si="14"/>
        <v>0</v>
      </c>
      <c r="I54" s="6">
        <v>0</v>
      </c>
      <c r="J54" s="6">
        <v>1</v>
      </c>
      <c r="K54" s="7">
        <v>5</v>
      </c>
      <c r="L54">
        <f t="shared" si="5"/>
        <v>10</v>
      </c>
      <c r="M54" s="7">
        <v>9</v>
      </c>
      <c r="N54" s="7">
        <v>1</v>
      </c>
      <c r="O54" s="7">
        <v>7</v>
      </c>
      <c r="P54" s="7">
        <v>1</v>
      </c>
      <c r="Q54" s="7">
        <v>1</v>
      </c>
      <c r="R54" s="7">
        <v>0</v>
      </c>
      <c r="S54" s="7">
        <v>5</v>
      </c>
      <c r="T54" s="7">
        <v>21</v>
      </c>
      <c r="U54" s="7">
        <v>4</v>
      </c>
      <c r="V54" s="7">
        <v>3</v>
      </c>
      <c r="W54" s="6" t="s">
        <v>154</v>
      </c>
      <c r="X54">
        <f t="shared" si="15"/>
        <v>65</v>
      </c>
    </row>
    <row r="55" spans="1:24" s="66" customFormat="1" x14ac:dyDescent="0.25">
      <c r="A55" s="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f t="shared" si="14"/>
        <v>1</v>
      </c>
      <c r="I55" s="6">
        <v>0</v>
      </c>
      <c r="J55" s="61">
        <v>1</v>
      </c>
      <c r="K55" s="65" t="s">
        <v>185</v>
      </c>
      <c r="L55" t="e">
        <f t="shared" si="5"/>
        <v>#VALUE!</v>
      </c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1"/>
    </row>
    <row r="56" spans="1:24" x14ac:dyDescent="0.25">
      <c r="A56" s="4">
        <v>55</v>
      </c>
      <c r="B56" s="5">
        <v>3</v>
      </c>
      <c r="C56" s="6" t="s">
        <v>54</v>
      </c>
      <c r="D56" s="18">
        <v>42044</v>
      </c>
      <c r="E56" s="54">
        <f t="shared" si="13"/>
        <v>7.6986301369863011</v>
      </c>
      <c r="F56" s="47">
        <v>2810</v>
      </c>
      <c r="G56" s="6" t="s">
        <v>143</v>
      </c>
      <c r="H56" s="6">
        <f t="shared" si="14"/>
        <v>0</v>
      </c>
      <c r="I56" s="6">
        <v>0</v>
      </c>
      <c r="J56" s="6">
        <v>1</v>
      </c>
      <c r="K56" s="7">
        <v>5</v>
      </c>
      <c r="L56">
        <f t="shared" si="5"/>
        <v>10</v>
      </c>
      <c r="M56" s="7">
        <v>8</v>
      </c>
      <c r="N56" s="7">
        <v>4</v>
      </c>
      <c r="O56" s="7">
        <v>9</v>
      </c>
      <c r="P56" s="7">
        <v>0</v>
      </c>
      <c r="Q56" s="7">
        <v>0</v>
      </c>
      <c r="R56" s="7">
        <v>0</v>
      </c>
      <c r="S56" s="7">
        <v>15</v>
      </c>
      <c r="T56" s="7">
        <v>9</v>
      </c>
      <c r="U56" s="7">
        <v>4</v>
      </c>
      <c r="V56" s="7">
        <v>1</v>
      </c>
      <c r="W56" s="6" t="s">
        <v>154</v>
      </c>
      <c r="X56">
        <f t="shared" ref="X56:X66" si="16">SUM(K56+L56+M56+N56+O56+S56+T56+U56+V56)</f>
        <v>65</v>
      </c>
    </row>
    <row r="57" spans="1:24" x14ac:dyDescent="0.25">
      <c r="A57" s="4">
        <v>56</v>
      </c>
      <c r="B57" s="5">
        <v>3</v>
      </c>
      <c r="C57" s="6" t="s">
        <v>55</v>
      </c>
      <c r="D57" s="18">
        <v>42062</v>
      </c>
      <c r="E57" s="54">
        <f t="shared" si="13"/>
        <v>7.6493150684931503</v>
      </c>
      <c r="F57" s="47">
        <v>2792</v>
      </c>
      <c r="G57" s="6" t="s">
        <v>143</v>
      </c>
      <c r="H57" s="6">
        <f t="shared" si="14"/>
        <v>0</v>
      </c>
      <c r="I57" s="6">
        <v>0</v>
      </c>
      <c r="J57" s="6">
        <v>1</v>
      </c>
      <c r="K57" s="7">
        <v>5</v>
      </c>
      <c r="L57">
        <f t="shared" si="5"/>
        <v>10</v>
      </c>
      <c r="M57" s="7">
        <v>9</v>
      </c>
      <c r="N57" s="7">
        <v>2</v>
      </c>
      <c r="O57" s="7">
        <v>9</v>
      </c>
      <c r="P57" s="7">
        <v>0</v>
      </c>
      <c r="Q57" s="7">
        <v>0</v>
      </c>
      <c r="R57" s="7">
        <v>0</v>
      </c>
      <c r="S57" s="7">
        <v>15</v>
      </c>
      <c r="T57" s="7">
        <v>20</v>
      </c>
      <c r="U57" s="7">
        <v>3</v>
      </c>
      <c r="V57" s="7">
        <v>2</v>
      </c>
      <c r="W57" s="6" t="s">
        <v>154</v>
      </c>
      <c r="X57">
        <f t="shared" si="16"/>
        <v>75</v>
      </c>
    </row>
    <row r="58" spans="1:24" x14ac:dyDescent="0.25">
      <c r="A58" s="4">
        <v>57</v>
      </c>
      <c r="B58" s="5">
        <v>3</v>
      </c>
      <c r="C58" s="6" t="s">
        <v>56</v>
      </c>
      <c r="D58" s="18">
        <v>42171</v>
      </c>
      <c r="E58" s="54">
        <f t="shared" si="13"/>
        <v>7.3506849315068497</v>
      </c>
      <c r="F58" s="47">
        <v>2683</v>
      </c>
      <c r="G58" s="6" t="s">
        <v>142</v>
      </c>
      <c r="H58" s="6">
        <f t="shared" si="14"/>
        <v>1</v>
      </c>
      <c r="I58" s="6">
        <v>0</v>
      </c>
      <c r="J58" s="6">
        <v>1</v>
      </c>
      <c r="K58" s="7">
        <v>5</v>
      </c>
      <c r="L58">
        <f t="shared" si="5"/>
        <v>10</v>
      </c>
      <c r="M58" s="7">
        <v>7</v>
      </c>
      <c r="N58" s="7">
        <v>1</v>
      </c>
      <c r="O58" s="7">
        <v>9</v>
      </c>
      <c r="P58" s="7">
        <v>2</v>
      </c>
      <c r="Q58" s="7">
        <v>2</v>
      </c>
      <c r="R58" s="7">
        <v>0</v>
      </c>
      <c r="S58" s="7">
        <v>4</v>
      </c>
      <c r="T58" s="7">
        <v>22</v>
      </c>
      <c r="U58" s="7">
        <v>1</v>
      </c>
      <c r="V58" s="7">
        <v>1</v>
      </c>
      <c r="W58" s="6" t="s">
        <v>154</v>
      </c>
      <c r="X58">
        <f t="shared" si="16"/>
        <v>60</v>
      </c>
    </row>
    <row r="59" spans="1:24" x14ac:dyDescent="0.25">
      <c r="A59" s="4">
        <v>58</v>
      </c>
      <c r="B59" s="5">
        <v>3</v>
      </c>
      <c r="C59" s="6" t="s">
        <v>57</v>
      </c>
      <c r="D59" s="18">
        <v>42238</v>
      </c>
      <c r="E59" s="54">
        <f t="shared" si="13"/>
        <v>7.1671232876712327</v>
      </c>
      <c r="F59" s="47">
        <v>2616</v>
      </c>
      <c r="G59" s="6" t="s">
        <v>142</v>
      </c>
      <c r="H59" s="6">
        <f t="shared" si="14"/>
        <v>1</v>
      </c>
      <c r="I59" s="6">
        <v>0</v>
      </c>
      <c r="J59" s="6">
        <v>1</v>
      </c>
      <c r="K59" s="7">
        <v>3</v>
      </c>
      <c r="L59">
        <f t="shared" si="5"/>
        <v>6</v>
      </c>
      <c r="M59" s="7">
        <v>8</v>
      </c>
      <c r="N59" s="7">
        <v>1</v>
      </c>
      <c r="O59" s="7">
        <v>9</v>
      </c>
      <c r="P59" s="7">
        <v>3</v>
      </c>
      <c r="Q59" s="7">
        <v>3</v>
      </c>
      <c r="R59" s="7">
        <v>0</v>
      </c>
      <c r="S59" s="7">
        <v>12</v>
      </c>
      <c r="T59" s="7">
        <v>12</v>
      </c>
      <c r="U59" s="7">
        <v>3</v>
      </c>
      <c r="V59" s="7">
        <v>1</v>
      </c>
      <c r="W59" s="6" t="s">
        <v>154</v>
      </c>
      <c r="X59">
        <f t="shared" si="16"/>
        <v>55</v>
      </c>
    </row>
    <row r="60" spans="1:24" x14ac:dyDescent="0.25">
      <c r="A60" s="4">
        <v>59</v>
      </c>
      <c r="B60" s="5">
        <v>3</v>
      </c>
      <c r="C60" s="6" t="s">
        <v>58</v>
      </c>
      <c r="D60" s="18">
        <v>42254</v>
      </c>
      <c r="E60" s="54">
        <f t="shared" si="13"/>
        <v>7.1232876712328768</v>
      </c>
      <c r="F60" s="47">
        <v>2600</v>
      </c>
      <c r="G60" s="6" t="s">
        <v>142</v>
      </c>
      <c r="H60" s="6">
        <f t="shared" si="14"/>
        <v>1</v>
      </c>
      <c r="I60" s="6">
        <v>0</v>
      </c>
      <c r="J60" s="6">
        <v>1</v>
      </c>
      <c r="K60" s="7">
        <v>5</v>
      </c>
      <c r="L60">
        <f t="shared" si="5"/>
        <v>10</v>
      </c>
      <c r="M60" s="7">
        <v>7</v>
      </c>
      <c r="N60" s="7">
        <v>4</v>
      </c>
      <c r="O60" s="7">
        <v>8</v>
      </c>
      <c r="P60" s="7">
        <v>4</v>
      </c>
      <c r="Q60" s="7">
        <v>4</v>
      </c>
      <c r="R60" s="7">
        <v>0</v>
      </c>
      <c r="S60" s="7">
        <v>13</v>
      </c>
      <c r="T60" s="7">
        <v>18</v>
      </c>
      <c r="U60" s="7">
        <v>4</v>
      </c>
      <c r="V60" s="7">
        <v>3</v>
      </c>
      <c r="W60" s="6" t="s">
        <v>154</v>
      </c>
      <c r="X60">
        <f t="shared" si="16"/>
        <v>72</v>
      </c>
    </row>
    <row r="61" spans="1:24" x14ac:dyDescent="0.25">
      <c r="A61" s="4">
        <v>60</v>
      </c>
      <c r="B61" s="5">
        <v>3</v>
      </c>
      <c r="C61" s="6" t="s">
        <v>59</v>
      </c>
      <c r="D61" s="18">
        <v>42216</v>
      </c>
      <c r="E61" s="54">
        <f t="shared" si="13"/>
        <v>7.2273972602739729</v>
      </c>
      <c r="F61" s="47">
        <v>2638</v>
      </c>
      <c r="G61" s="6" t="s">
        <v>142</v>
      </c>
      <c r="H61" s="6">
        <f t="shared" si="14"/>
        <v>1</v>
      </c>
      <c r="I61" s="6">
        <v>0</v>
      </c>
      <c r="J61" s="6">
        <v>1</v>
      </c>
      <c r="K61" s="7">
        <v>5</v>
      </c>
      <c r="L61">
        <f t="shared" si="5"/>
        <v>10</v>
      </c>
      <c r="M61" s="7">
        <v>8</v>
      </c>
      <c r="N61" s="7">
        <v>2</v>
      </c>
      <c r="O61" s="7">
        <v>6</v>
      </c>
      <c r="P61" s="7">
        <v>6</v>
      </c>
      <c r="Q61" s="7">
        <v>5</v>
      </c>
      <c r="R61" s="7">
        <v>1</v>
      </c>
      <c r="S61" s="7">
        <v>5</v>
      </c>
      <c r="T61" s="7">
        <v>20</v>
      </c>
      <c r="U61" s="7">
        <v>5</v>
      </c>
      <c r="V61" s="7">
        <v>1</v>
      </c>
      <c r="W61" s="6" t="s">
        <v>154</v>
      </c>
      <c r="X61">
        <f t="shared" si="16"/>
        <v>62</v>
      </c>
    </row>
    <row r="62" spans="1:24" x14ac:dyDescent="0.25">
      <c r="A62" s="4">
        <v>61</v>
      </c>
      <c r="B62" s="5">
        <v>3</v>
      </c>
      <c r="C62" s="6" t="s">
        <v>60</v>
      </c>
      <c r="D62" s="18">
        <v>42081</v>
      </c>
      <c r="E62" s="54">
        <f t="shared" si="13"/>
        <v>7.5972602739726032</v>
      </c>
      <c r="F62" s="47">
        <v>2773</v>
      </c>
      <c r="G62" s="6" t="s">
        <v>143</v>
      </c>
      <c r="H62" s="6">
        <f t="shared" si="14"/>
        <v>0</v>
      </c>
      <c r="I62" s="6">
        <v>0</v>
      </c>
      <c r="J62" s="6">
        <v>1</v>
      </c>
      <c r="K62" s="7">
        <v>5</v>
      </c>
      <c r="L62">
        <f t="shared" si="5"/>
        <v>10</v>
      </c>
      <c r="M62" s="7">
        <v>7</v>
      </c>
      <c r="N62" s="7">
        <v>1</v>
      </c>
      <c r="O62" s="7">
        <v>8</v>
      </c>
      <c r="P62" s="7">
        <v>4</v>
      </c>
      <c r="Q62" s="7">
        <v>4</v>
      </c>
      <c r="R62" s="7">
        <v>0</v>
      </c>
      <c r="S62" s="7">
        <v>14</v>
      </c>
      <c r="T62" s="7">
        <v>9</v>
      </c>
      <c r="U62" s="7">
        <v>2</v>
      </c>
      <c r="V62" s="7">
        <v>1</v>
      </c>
      <c r="W62" s="6" t="s">
        <v>154</v>
      </c>
      <c r="X62">
        <f t="shared" si="16"/>
        <v>57</v>
      </c>
    </row>
    <row r="63" spans="1:24" x14ac:dyDescent="0.25">
      <c r="A63" s="4">
        <v>62</v>
      </c>
      <c r="B63" s="5">
        <v>3</v>
      </c>
      <c r="C63" s="6" t="s">
        <v>61</v>
      </c>
      <c r="D63" s="18">
        <v>42217</v>
      </c>
      <c r="E63" s="54">
        <f t="shared" si="13"/>
        <v>7.2246575342465755</v>
      </c>
      <c r="F63" s="47">
        <v>2637</v>
      </c>
      <c r="G63" s="6" t="s">
        <v>142</v>
      </c>
      <c r="H63" s="6">
        <f t="shared" si="14"/>
        <v>1</v>
      </c>
      <c r="I63" s="6">
        <v>0</v>
      </c>
      <c r="J63" s="6">
        <v>1</v>
      </c>
      <c r="K63" s="7">
        <v>5</v>
      </c>
      <c r="L63">
        <f t="shared" si="5"/>
        <v>10</v>
      </c>
      <c r="M63" s="7">
        <v>8</v>
      </c>
      <c r="N63" s="7">
        <v>2</v>
      </c>
      <c r="O63" s="7">
        <v>2</v>
      </c>
      <c r="P63" s="7">
        <v>5</v>
      </c>
      <c r="Q63" s="7">
        <v>1</v>
      </c>
      <c r="R63" s="7">
        <v>4</v>
      </c>
      <c r="S63" s="7">
        <v>7</v>
      </c>
      <c r="T63" s="7">
        <v>14</v>
      </c>
      <c r="U63" s="7">
        <v>1</v>
      </c>
      <c r="V63" s="7">
        <v>5</v>
      </c>
      <c r="W63" s="6" t="s">
        <v>154</v>
      </c>
      <c r="X63">
        <f t="shared" si="16"/>
        <v>54</v>
      </c>
    </row>
    <row r="64" spans="1:24" x14ac:dyDescent="0.25">
      <c r="A64" s="4">
        <v>63</v>
      </c>
      <c r="B64" s="5">
        <v>3</v>
      </c>
      <c r="C64" s="6" t="s">
        <v>62</v>
      </c>
      <c r="D64" s="18">
        <v>42103</v>
      </c>
      <c r="E64" s="54">
        <f t="shared" si="13"/>
        <v>7.536986301369863</v>
      </c>
      <c r="F64" s="47">
        <v>2751</v>
      </c>
      <c r="G64" s="6" t="s">
        <v>143</v>
      </c>
      <c r="H64" s="6">
        <f t="shared" si="14"/>
        <v>0</v>
      </c>
      <c r="I64" s="6">
        <v>0</v>
      </c>
      <c r="J64" s="6">
        <v>1</v>
      </c>
      <c r="K64" s="7">
        <v>5</v>
      </c>
      <c r="L64">
        <f t="shared" si="5"/>
        <v>10</v>
      </c>
      <c r="M64" s="7">
        <v>5</v>
      </c>
      <c r="N64" s="7">
        <v>3</v>
      </c>
      <c r="O64" s="7">
        <v>8</v>
      </c>
      <c r="P64" s="7">
        <v>2</v>
      </c>
      <c r="Q64" s="7">
        <v>2</v>
      </c>
      <c r="R64" s="7">
        <v>0</v>
      </c>
      <c r="S64" s="7">
        <v>13</v>
      </c>
      <c r="T64" s="7">
        <v>20</v>
      </c>
      <c r="U64" s="7">
        <v>5</v>
      </c>
      <c r="V64" s="7">
        <v>1</v>
      </c>
      <c r="W64" s="6" t="s">
        <v>154</v>
      </c>
      <c r="X64">
        <f t="shared" si="16"/>
        <v>70</v>
      </c>
    </row>
    <row r="65" spans="1:24" x14ac:dyDescent="0.25">
      <c r="A65" s="4">
        <v>64</v>
      </c>
      <c r="B65" s="5">
        <v>3</v>
      </c>
      <c r="C65" s="6" t="s">
        <v>63</v>
      </c>
      <c r="D65" s="18">
        <v>42183</v>
      </c>
      <c r="E65" s="54">
        <f t="shared" si="13"/>
        <v>7.3178082191780822</v>
      </c>
      <c r="F65" s="47">
        <v>2671</v>
      </c>
      <c r="G65" s="6" t="s">
        <v>143</v>
      </c>
      <c r="H65" s="6">
        <f t="shared" si="14"/>
        <v>0</v>
      </c>
      <c r="I65" s="6">
        <v>0</v>
      </c>
      <c r="J65" s="6">
        <v>1</v>
      </c>
      <c r="K65" s="7">
        <v>5</v>
      </c>
      <c r="L65">
        <f t="shared" si="5"/>
        <v>10</v>
      </c>
      <c r="M65" s="7">
        <v>7</v>
      </c>
      <c r="N65" s="7">
        <v>2</v>
      </c>
      <c r="O65" s="7">
        <v>10</v>
      </c>
      <c r="P65" s="7">
        <v>5</v>
      </c>
      <c r="Q65" s="7">
        <v>5</v>
      </c>
      <c r="R65" s="7">
        <v>0</v>
      </c>
      <c r="S65" s="7">
        <v>13</v>
      </c>
      <c r="T65" s="7">
        <v>24</v>
      </c>
      <c r="U65" s="7">
        <v>5</v>
      </c>
      <c r="V65" s="7">
        <v>5</v>
      </c>
      <c r="W65" s="6" t="s">
        <v>154</v>
      </c>
      <c r="X65">
        <f t="shared" si="16"/>
        <v>81</v>
      </c>
    </row>
    <row r="66" spans="1:24" x14ac:dyDescent="0.25">
      <c r="A66" s="4">
        <v>65</v>
      </c>
      <c r="B66" s="5">
        <v>3</v>
      </c>
      <c r="C66" s="6" t="s">
        <v>64</v>
      </c>
      <c r="D66" s="18">
        <v>42250</v>
      </c>
      <c r="E66" s="54">
        <f t="shared" si="13"/>
        <v>7.1342465753424653</v>
      </c>
      <c r="F66" s="47">
        <v>2604</v>
      </c>
      <c r="G66" s="6" t="s">
        <v>143</v>
      </c>
      <c r="H66" s="6">
        <f t="shared" si="14"/>
        <v>0</v>
      </c>
      <c r="I66" s="6">
        <v>0</v>
      </c>
      <c r="J66" s="6">
        <v>1</v>
      </c>
      <c r="K66" s="7">
        <v>5</v>
      </c>
      <c r="L66">
        <f t="shared" si="5"/>
        <v>10</v>
      </c>
      <c r="M66" s="7">
        <v>3</v>
      </c>
      <c r="N66" s="7">
        <v>2</v>
      </c>
      <c r="O66" s="7">
        <v>2</v>
      </c>
      <c r="P66" s="7">
        <v>4</v>
      </c>
      <c r="Q66" s="7">
        <v>0</v>
      </c>
      <c r="R66" s="7">
        <v>4</v>
      </c>
      <c r="S66" s="7">
        <v>14</v>
      </c>
      <c r="T66" s="7">
        <v>15</v>
      </c>
      <c r="U66" s="7">
        <v>5</v>
      </c>
      <c r="V66" s="7">
        <v>1</v>
      </c>
      <c r="W66" s="6" t="s">
        <v>154</v>
      </c>
      <c r="X66">
        <f t="shared" si="16"/>
        <v>57</v>
      </c>
    </row>
    <row r="67" spans="1:24" x14ac:dyDescent="0.25">
      <c r="A67" s="4">
        <v>66</v>
      </c>
      <c r="B67" s="5">
        <v>3</v>
      </c>
      <c r="C67" s="6" t="s">
        <v>65</v>
      </c>
      <c r="D67" s="18">
        <v>42040</v>
      </c>
      <c r="E67" s="54">
        <f t="shared" ref="E67:E97" si="17">F67/365</f>
        <v>7.7095890410958905</v>
      </c>
      <c r="F67" s="47">
        <v>2814</v>
      </c>
      <c r="G67" s="6" t="s">
        <v>142</v>
      </c>
      <c r="H67" s="6">
        <f t="shared" ref="H67:H97" si="18">IF(G67="G",1,0)</f>
        <v>1</v>
      </c>
      <c r="I67" s="6">
        <v>0</v>
      </c>
      <c r="J67" s="6">
        <v>1</v>
      </c>
      <c r="K67" s="7">
        <v>5</v>
      </c>
      <c r="L67">
        <f t="shared" ref="L67:L128" si="19">IF(K67="","",K67*2)</f>
        <v>10</v>
      </c>
      <c r="M67" s="7">
        <v>7</v>
      </c>
      <c r="N67" s="7">
        <v>3</v>
      </c>
      <c r="O67" s="7">
        <v>7</v>
      </c>
      <c r="P67" s="7">
        <v>0</v>
      </c>
      <c r="Q67" s="7">
        <v>0</v>
      </c>
      <c r="R67" s="7">
        <v>0</v>
      </c>
      <c r="S67" s="7">
        <v>13</v>
      </c>
      <c r="T67" s="7">
        <v>23</v>
      </c>
      <c r="U67" s="7">
        <v>2</v>
      </c>
      <c r="V67" s="7">
        <v>1</v>
      </c>
      <c r="W67" s="6" t="s">
        <v>154</v>
      </c>
      <c r="X67">
        <f t="shared" ref="X67:X78" si="20">SUM(K67:O67,S67:V67)</f>
        <v>71</v>
      </c>
    </row>
    <row r="68" spans="1:24" x14ac:dyDescent="0.25">
      <c r="A68" s="4">
        <v>67</v>
      </c>
      <c r="B68" s="8">
        <v>3</v>
      </c>
      <c r="C68" s="7" t="s">
        <v>66</v>
      </c>
      <c r="D68" s="21">
        <v>42368</v>
      </c>
      <c r="E68" s="54">
        <f t="shared" si="17"/>
        <v>6.8109589041095893</v>
      </c>
      <c r="F68" s="49">
        <v>2486</v>
      </c>
      <c r="G68" s="7" t="s">
        <v>142</v>
      </c>
      <c r="H68" s="6">
        <f t="shared" si="18"/>
        <v>1</v>
      </c>
      <c r="I68" s="6">
        <v>0</v>
      </c>
      <c r="J68" s="6">
        <v>1</v>
      </c>
      <c r="K68" s="31">
        <v>4</v>
      </c>
      <c r="L68">
        <f t="shared" si="19"/>
        <v>8</v>
      </c>
      <c r="M68" s="7">
        <v>9</v>
      </c>
      <c r="N68" s="7">
        <v>2</v>
      </c>
      <c r="O68" s="7">
        <v>10</v>
      </c>
      <c r="P68" s="7">
        <v>4</v>
      </c>
      <c r="Q68" s="7">
        <v>3</v>
      </c>
      <c r="R68" s="7">
        <v>1</v>
      </c>
      <c r="S68" s="7">
        <v>9</v>
      </c>
      <c r="T68" s="7">
        <v>15</v>
      </c>
      <c r="U68" s="7">
        <v>5</v>
      </c>
      <c r="V68" s="7">
        <v>5</v>
      </c>
      <c r="W68" s="6" t="s">
        <v>154</v>
      </c>
      <c r="X68">
        <f t="shared" si="20"/>
        <v>67</v>
      </c>
    </row>
    <row r="69" spans="1:24" x14ac:dyDescent="0.25">
      <c r="A69" s="4">
        <v>68</v>
      </c>
      <c r="B69" s="8">
        <v>3</v>
      </c>
      <c r="C69" s="7" t="s">
        <v>67</v>
      </c>
      <c r="D69" s="21">
        <v>42019</v>
      </c>
      <c r="E69" s="54">
        <f t="shared" si="17"/>
        <v>7.7671232876712333</v>
      </c>
      <c r="F69" s="49">
        <v>2835</v>
      </c>
      <c r="G69" s="7" t="s">
        <v>143</v>
      </c>
      <c r="H69" s="6">
        <f t="shared" si="18"/>
        <v>0</v>
      </c>
      <c r="I69" s="6">
        <v>0</v>
      </c>
      <c r="J69" s="6">
        <v>1</v>
      </c>
      <c r="K69" s="7">
        <v>3</v>
      </c>
      <c r="L69">
        <f t="shared" si="19"/>
        <v>6</v>
      </c>
      <c r="M69" s="7">
        <v>10</v>
      </c>
      <c r="N69" s="7">
        <v>0</v>
      </c>
      <c r="O69" s="7">
        <v>10</v>
      </c>
      <c r="P69" s="7">
        <v>2</v>
      </c>
      <c r="Q69" s="7">
        <v>2</v>
      </c>
      <c r="R69" s="7">
        <v>0</v>
      </c>
      <c r="S69" s="7">
        <v>9</v>
      </c>
      <c r="T69" s="7">
        <v>10</v>
      </c>
      <c r="U69" s="7">
        <v>3</v>
      </c>
      <c r="V69" s="7">
        <v>1</v>
      </c>
      <c r="W69" s="6" t="s">
        <v>154</v>
      </c>
      <c r="X69">
        <f t="shared" si="20"/>
        <v>52</v>
      </c>
    </row>
    <row r="70" spans="1:24" x14ac:dyDescent="0.25">
      <c r="A70" s="4">
        <v>69</v>
      </c>
      <c r="B70" s="8">
        <v>3</v>
      </c>
      <c r="C70" s="7" t="s">
        <v>68</v>
      </c>
      <c r="D70" s="21">
        <v>41781</v>
      </c>
      <c r="E70" s="54">
        <f t="shared" si="17"/>
        <v>8.419178082191781</v>
      </c>
      <c r="F70" s="49">
        <v>3073</v>
      </c>
      <c r="G70" s="7" t="s">
        <v>142</v>
      </c>
      <c r="H70" s="6">
        <f t="shared" si="18"/>
        <v>1</v>
      </c>
      <c r="I70" s="6">
        <v>0</v>
      </c>
      <c r="J70" s="6">
        <v>1</v>
      </c>
      <c r="K70" s="7">
        <v>5</v>
      </c>
      <c r="L70">
        <f t="shared" si="19"/>
        <v>10</v>
      </c>
      <c r="M70" s="7">
        <v>10</v>
      </c>
      <c r="N70" s="7">
        <v>4</v>
      </c>
      <c r="O70" s="7">
        <v>7</v>
      </c>
      <c r="P70" s="7">
        <v>3</v>
      </c>
      <c r="Q70" s="7">
        <v>3</v>
      </c>
      <c r="R70" s="7">
        <v>0</v>
      </c>
      <c r="S70" s="7">
        <v>11</v>
      </c>
      <c r="T70" s="7">
        <v>17</v>
      </c>
      <c r="U70" s="7">
        <v>5</v>
      </c>
      <c r="V70" s="7">
        <v>5</v>
      </c>
      <c r="W70" s="6" t="s">
        <v>154</v>
      </c>
      <c r="X70">
        <f t="shared" si="20"/>
        <v>74</v>
      </c>
    </row>
    <row r="71" spans="1:24" x14ac:dyDescent="0.25">
      <c r="A71" s="4">
        <v>70</v>
      </c>
      <c r="B71" s="8">
        <v>3</v>
      </c>
      <c r="C71" s="7" t="s">
        <v>69</v>
      </c>
      <c r="D71" s="21">
        <v>42126</v>
      </c>
      <c r="E71" s="54">
        <f t="shared" si="17"/>
        <v>7.4739726027397264</v>
      </c>
      <c r="F71" s="49">
        <v>2728</v>
      </c>
      <c r="G71" s="7" t="s">
        <v>143</v>
      </c>
      <c r="H71" s="6">
        <f t="shared" si="18"/>
        <v>0</v>
      </c>
      <c r="I71" s="6">
        <v>0</v>
      </c>
      <c r="J71" s="6">
        <v>1</v>
      </c>
      <c r="K71" s="7">
        <v>5</v>
      </c>
      <c r="L71">
        <f t="shared" si="19"/>
        <v>10</v>
      </c>
      <c r="M71" s="7">
        <v>7</v>
      </c>
      <c r="N71" s="7">
        <v>1</v>
      </c>
      <c r="O71" s="7">
        <v>3</v>
      </c>
      <c r="P71" s="7">
        <v>3</v>
      </c>
      <c r="Q71" s="7">
        <v>2</v>
      </c>
      <c r="R71" s="7">
        <v>1</v>
      </c>
      <c r="S71" s="7">
        <v>12</v>
      </c>
      <c r="T71" s="7">
        <v>19</v>
      </c>
      <c r="U71" s="7">
        <v>1</v>
      </c>
      <c r="V71" s="7">
        <v>1</v>
      </c>
      <c r="W71" s="6" t="s">
        <v>154</v>
      </c>
      <c r="X71">
        <f t="shared" si="20"/>
        <v>59</v>
      </c>
    </row>
    <row r="72" spans="1:24" x14ac:dyDescent="0.25">
      <c r="A72" s="4">
        <v>71</v>
      </c>
      <c r="B72" s="8">
        <v>3</v>
      </c>
      <c r="C72" s="7" t="s">
        <v>70</v>
      </c>
      <c r="D72" s="21">
        <v>42027</v>
      </c>
      <c r="E72" s="54">
        <f t="shared" si="17"/>
        <v>7.7452054794520544</v>
      </c>
      <c r="F72" s="49">
        <v>2827</v>
      </c>
      <c r="G72" s="7" t="s">
        <v>143</v>
      </c>
      <c r="H72" s="6">
        <f t="shared" si="18"/>
        <v>0</v>
      </c>
      <c r="I72" s="6">
        <v>0</v>
      </c>
      <c r="J72" s="6">
        <v>1</v>
      </c>
      <c r="K72" s="7">
        <v>5</v>
      </c>
      <c r="L72">
        <f t="shared" si="19"/>
        <v>10</v>
      </c>
      <c r="M72" s="7">
        <v>7</v>
      </c>
      <c r="N72" s="7">
        <v>4</v>
      </c>
      <c r="O72" s="7">
        <v>9</v>
      </c>
      <c r="P72" s="7">
        <v>2</v>
      </c>
      <c r="Q72" s="7">
        <v>2</v>
      </c>
      <c r="R72" s="7">
        <v>0</v>
      </c>
      <c r="S72" s="7">
        <v>13</v>
      </c>
      <c r="T72" s="7">
        <v>23</v>
      </c>
      <c r="U72" s="7">
        <v>2</v>
      </c>
      <c r="V72" s="7">
        <v>1</v>
      </c>
      <c r="W72" s="6" t="s">
        <v>154</v>
      </c>
      <c r="X72">
        <f t="shared" si="20"/>
        <v>74</v>
      </c>
    </row>
    <row r="73" spans="1:24" x14ac:dyDescent="0.25">
      <c r="A73" s="4">
        <v>72</v>
      </c>
      <c r="B73" s="8">
        <v>3</v>
      </c>
      <c r="C73" s="7" t="s">
        <v>71</v>
      </c>
      <c r="D73" s="21">
        <v>42297</v>
      </c>
      <c r="E73" s="54">
        <f t="shared" si="17"/>
        <v>7.0054794520547947</v>
      </c>
      <c r="F73" s="49">
        <v>2557</v>
      </c>
      <c r="G73" s="7" t="s">
        <v>143</v>
      </c>
      <c r="H73" s="6">
        <f t="shared" si="18"/>
        <v>0</v>
      </c>
      <c r="I73" s="6">
        <v>0</v>
      </c>
      <c r="J73" s="6">
        <v>1</v>
      </c>
      <c r="K73" s="7">
        <v>3</v>
      </c>
      <c r="L73">
        <f t="shared" si="19"/>
        <v>6</v>
      </c>
      <c r="M73" s="7">
        <v>8</v>
      </c>
      <c r="N73" s="7">
        <v>1</v>
      </c>
      <c r="O73" s="7">
        <v>5</v>
      </c>
      <c r="P73" s="7">
        <v>1</v>
      </c>
      <c r="Q73" s="7">
        <v>1</v>
      </c>
      <c r="R73" s="7">
        <v>0</v>
      </c>
      <c r="S73" s="7">
        <v>10</v>
      </c>
      <c r="T73" s="7">
        <v>19</v>
      </c>
      <c r="U73" s="7">
        <v>1</v>
      </c>
      <c r="V73" s="7">
        <v>1</v>
      </c>
      <c r="W73" s="6" t="s">
        <v>154</v>
      </c>
      <c r="X73">
        <f t="shared" si="20"/>
        <v>54</v>
      </c>
    </row>
    <row r="74" spans="1:24" x14ac:dyDescent="0.25">
      <c r="A74" s="4">
        <v>73</v>
      </c>
      <c r="B74" s="8">
        <v>3</v>
      </c>
      <c r="C74" s="7" t="s">
        <v>72</v>
      </c>
      <c r="D74" s="21">
        <v>42036</v>
      </c>
      <c r="E74" s="54">
        <f t="shared" si="17"/>
        <v>7.720547945205479</v>
      </c>
      <c r="F74" s="49">
        <v>2818</v>
      </c>
      <c r="G74" s="7" t="s">
        <v>143</v>
      </c>
      <c r="H74" s="6">
        <f t="shared" si="18"/>
        <v>0</v>
      </c>
      <c r="I74" s="6">
        <v>0</v>
      </c>
      <c r="J74" s="6">
        <v>1</v>
      </c>
      <c r="K74" s="7">
        <v>5</v>
      </c>
      <c r="L74">
        <f t="shared" si="19"/>
        <v>10</v>
      </c>
      <c r="M74" s="7">
        <v>3</v>
      </c>
      <c r="O74" s="7">
        <v>8</v>
      </c>
      <c r="P74" s="7">
        <v>2</v>
      </c>
      <c r="Q74" s="7">
        <v>2</v>
      </c>
      <c r="R74" s="7">
        <v>0</v>
      </c>
      <c r="S74" s="7">
        <v>15</v>
      </c>
      <c r="T74" s="7">
        <v>22</v>
      </c>
      <c r="U74" s="7">
        <v>3</v>
      </c>
      <c r="V74" s="7">
        <v>1</v>
      </c>
      <c r="W74" s="6" t="s">
        <v>154</v>
      </c>
      <c r="X74">
        <f t="shared" si="20"/>
        <v>67</v>
      </c>
    </row>
    <row r="75" spans="1:24" x14ac:dyDescent="0.25">
      <c r="A75" s="4">
        <v>74</v>
      </c>
      <c r="B75" s="8">
        <v>3</v>
      </c>
      <c r="C75" s="7" t="s">
        <v>73</v>
      </c>
      <c r="D75" s="21">
        <v>42047</v>
      </c>
      <c r="E75" s="54">
        <f t="shared" si="17"/>
        <v>7.6904109589041099</v>
      </c>
      <c r="F75" s="49">
        <v>2807</v>
      </c>
      <c r="G75" s="7" t="s">
        <v>142</v>
      </c>
      <c r="H75" s="6">
        <f t="shared" si="18"/>
        <v>1</v>
      </c>
      <c r="I75" s="6">
        <v>0</v>
      </c>
      <c r="J75" s="6">
        <v>1</v>
      </c>
      <c r="K75" s="31">
        <v>4</v>
      </c>
      <c r="L75">
        <f t="shared" si="19"/>
        <v>8</v>
      </c>
      <c r="M75" s="7">
        <v>9</v>
      </c>
      <c r="N75" s="7">
        <v>3</v>
      </c>
      <c r="O75" s="7">
        <v>9</v>
      </c>
      <c r="P75" s="7">
        <v>2</v>
      </c>
      <c r="Q75" s="7">
        <v>2</v>
      </c>
      <c r="R75" s="7">
        <v>0</v>
      </c>
      <c r="S75" s="7">
        <v>11</v>
      </c>
      <c r="T75" s="7">
        <v>16</v>
      </c>
      <c r="U75" s="7">
        <v>5</v>
      </c>
      <c r="V75" s="7">
        <v>1</v>
      </c>
      <c r="W75" s="6" t="s">
        <v>154</v>
      </c>
      <c r="X75">
        <f t="shared" si="20"/>
        <v>66</v>
      </c>
    </row>
    <row r="76" spans="1:24" x14ac:dyDescent="0.25">
      <c r="A76" s="4">
        <v>75</v>
      </c>
      <c r="B76" s="8">
        <v>3</v>
      </c>
      <c r="C76" s="7" t="s">
        <v>74</v>
      </c>
      <c r="D76" s="21">
        <v>42126</v>
      </c>
      <c r="E76" s="54">
        <f t="shared" si="17"/>
        <v>7.4739726027397264</v>
      </c>
      <c r="F76" s="49">
        <v>2728</v>
      </c>
      <c r="G76" s="7" t="s">
        <v>142</v>
      </c>
      <c r="H76" s="6">
        <f t="shared" si="18"/>
        <v>1</v>
      </c>
      <c r="I76" s="6">
        <v>0</v>
      </c>
      <c r="J76" s="6">
        <v>1</v>
      </c>
      <c r="K76" s="7">
        <v>4</v>
      </c>
      <c r="L76">
        <f t="shared" si="19"/>
        <v>8</v>
      </c>
      <c r="M76" s="7">
        <v>5</v>
      </c>
      <c r="N76" s="7">
        <v>3</v>
      </c>
      <c r="O76" s="7">
        <v>6</v>
      </c>
      <c r="P76" s="7">
        <v>0</v>
      </c>
      <c r="Q76" s="7">
        <v>0</v>
      </c>
      <c r="R76" s="7">
        <v>0</v>
      </c>
      <c r="S76" s="7">
        <v>11</v>
      </c>
      <c r="T76" s="7">
        <v>23</v>
      </c>
      <c r="U76" s="7">
        <v>3</v>
      </c>
      <c r="V76" s="7">
        <v>1</v>
      </c>
      <c r="W76" s="6" t="s">
        <v>154</v>
      </c>
      <c r="X76">
        <f t="shared" si="20"/>
        <v>64</v>
      </c>
    </row>
    <row r="77" spans="1:24" x14ac:dyDescent="0.25">
      <c r="A77" s="4">
        <v>76</v>
      </c>
      <c r="B77" s="8">
        <v>3</v>
      </c>
      <c r="C77" s="7" t="s">
        <v>75</v>
      </c>
      <c r="D77" s="21">
        <v>42144</v>
      </c>
      <c r="E77" s="54">
        <f t="shared" si="17"/>
        <v>7.4246575342465757</v>
      </c>
      <c r="F77" s="49">
        <v>2710</v>
      </c>
      <c r="G77" s="7" t="s">
        <v>143</v>
      </c>
      <c r="H77" s="6">
        <f t="shared" si="18"/>
        <v>0</v>
      </c>
      <c r="I77" s="6">
        <v>0</v>
      </c>
      <c r="J77" s="6">
        <v>1</v>
      </c>
      <c r="K77" s="7">
        <v>5</v>
      </c>
      <c r="L77">
        <f t="shared" si="19"/>
        <v>10</v>
      </c>
      <c r="M77" s="7">
        <v>8</v>
      </c>
      <c r="N77" s="7">
        <v>2</v>
      </c>
      <c r="O77" s="7">
        <v>9</v>
      </c>
      <c r="P77" s="7">
        <v>4</v>
      </c>
      <c r="Q77" s="7">
        <v>4</v>
      </c>
      <c r="R77" s="7">
        <v>0</v>
      </c>
      <c r="S77" s="7">
        <v>10</v>
      </c>
      <c r="T77" s="7">
        <v>16</v>
      </c>
      <c r="U77" s="7">
        <v>3</v>
      </c>
      <c r="V77" s="7">
        <v>1</v>
      </c>
      <c r="W77" s="6" t="s">
        <v>154</v>
      </c>
      <c r="X77">
        <f t="shared" si="20"/>
        <v>64</v>
      </c>
    </row>
    <row r="78" spans="1:24" x14ac:dyDescent="0.25">
      <c r="A78" s="4">
        <v>77</v>
      </c>
      <c r="B78" s="8">
        <v>3</v>
      </c>
      <c r="C78" s="7" t="s">
        <v>76</v>
      </c>
      <c r="D78" s="21">
        <v>42101</v>
      </c>
      <c r="E78" s="54">
        <f t="shared" si="17"/>
        <v>7.5424657534246577</v>
      </c>
      <c r="F78" s="49">
        <v>2753</v>
      </c>
      <c r="G78" s="7" t="s">
        <v>143</v>
      </c>
      <c r="H78" s="6">
        <f t="shared" si="18"/>
        <v>0</v>
      </c>
      <c r="I78" s="6">
        <v>0</v>
      </c>
      <c r="J78" s="6">
        <v>1</v>
      </c>
      <c r="K78" s="7">
        <v>5</v>
      </c>
      <c r="L78">
        <f t="shared" si="19"/>
        <v>10</v>
      </c>
      <c r="M78" s="7">
        <v>9</v>
      </c>
      <c r="N78" s="7">
        <v>3</v>
      </c>
      <c r="O78" s="7">
        <v>10</v>
      </c>
      <c r="P78" s="7">
        <v>3</v>
      </c>
      <c r="Q78" s="7">
        <v>2</v>
      </c>
      <c r="R78" s="7">
        <v>1</v>
      </c>
      <c r="S78" s="7">
        <v>4</v>
      </c>
      <c r="T78" s="7">
        <v>27</v>
      </c>
      <c r="U78" s="7">
        <v>2</v>
      </c>
      <c r="V78" s="7">
        <v>1</v>
      </c>
      <c r="W78" s="6" t="s">
        <v>154</v>
      </c>
      <c r="X78">
        <f t="shared" si="20"/>
        <v>71</v>
      </c>
    </row>
    <row r="79" spans="1:24" x14ac:dyDescent="0.25">
      <c r="A79" s="4">
        <v>78</v>
      </c>
      <c r="B79" s="9">
        <v>4</v>
      </c>
      <c r="C79" s="10" t="s">
        <v>77</v>
      </c>
      <c r="D79" s="22">
        <v>41734</v>
      </c>
      <c r="E79" s="54">
        <f t="shared" si="17"/>
        <v>8.5479452054794525</v>
      </c>
      <c r="F79" s="51">
        <v>3120</v>
      </c>
      <c r="G79" s="10" t="s">
        <v>143</v>
      </c>
      <c r="H79" s="6">
        <f t="shared" si="18"/>
        <v>0</v>
      </c>
      <c r="I79" s="6">
        <v>0</v>
      </c>
      <c r="J79" s="6">
        <v>1</v>
      </c>
      <c r="K79" s="7">
        <v>5</v>
      </c>
      <c r="L79">
        <f t="shared" si="19"/>
        <v>10</v>
      </c>
      <c r="M79" s="7">
        <v>10</v>
      </c>
      <c r="N79" s="7">
        <v>1</v>
      </c>
      <c r="O79" s="7">
        <v>9</v>
      </c>
      <c r="P79" s="7">
        <v>0</v>
      </c>
      <c r="Q79" s="7">
        <v>0</v>
      </c>
      <c r="R79" s="7">
        <v>0</v>
      </c>
      <c r="S79" s="7">
        <v>12</v>
      </c>
      <c r="T79" s="7">
        <v>29</v>
      </c>
      <c r="U79" s="7">
        <v>5</v>
      </c>
      <c r="V79" s="7">
        <v>1</v>
      </c>
      <c r="W79" s="6" t="s">
        <v>154</v>
      </c>
      <c r="X79">
        <f t="shared" ref="X79:X123" si="21">SUM(K79:O79,S79:V79)</f>
        <v>82</v>
      </c>
    </row>
    <row r="80" spans="1:24" x14ac:dyDescent="0.25">
      <c r="A80" s="4">
        <v>79</v>
      </c>
      <c r="B80" s="9">
        <v>4</v>
      </c>
      <c r="C80" s="10" t="s">
        <v>78</v>
      </c>
      <c r="D80" s="22">
        <v>42067</v>
      </c>
      <c r="E80" s="54">
        <f t="shared" si="17"/>
        <v>7.6356164383561644</v>
      </c>
      <c r="F80" s="51">
        <v>2787</v>
      </c>
      <c r="G80" s="10" t="s">
        <v>143</v>
      </c>
      <c r="H80" s="6">
        <f t="shared" si="18"/>
        <v>0</v>
      </c>
      <c r="I80" s="6">
        <v>0</v>
      </c>
      <c r="J80" s="6">
        <v>1</v>
      </c>
      <c r="K80" s="7">
        <v>5</v>
      </c>
      <c r="L80">
        <f t="shared" si="19"/>
        <v>10</v>
      </c>
      <c r="M80" s="7">
        <v>7</v>
      </c>
      <c r="N80" s="7">
        <v>4</v>
      </c>
      <c r="O80" s="7">
        <v>7</v>
      </c>
      <c r="P80" s="7">
        <v>5</v>
      </c>
      <c r="Q80" s="7">
        <v>4</v>
      </c>
      <c r="R80" s="7">
        <v>1</v>
      </c>
      <c r="S80" s="7">
        <v>12</v>
      </c>
      <c r="T80" s="7">
        <v>27</v>
      </c>
      <c r="U80" s="7">
        <v>4</v>
      </c>
      <c r="V80" s="7">
        <v>3</v>
      </c>
      <c r="W80" s="6" t="s">
        <v>154</v>
      </c>
      <c r="X80">
        <f t="shared" si="21"/>
        <v>79</v>
      </c>
    </row>
    <row r="81" spans="1:24" x14ac:dyDescent="0.25">
      <c r="A81" s="4">
        <v>80</v>
      </c>
      <c r="B81" s="9">
        <v>4</v>
      </c>
      <c r="C81" s="10" t="s">
        <v>79</v>
      </c>
      <c r="D81" s="22">
        <v>42348</v>
      </c>
      <c r="E81" s="54">
        <f t="shared" si="17"/>
        <v>6.8657534246575347</v>
      </c>
      <c r="F81" s="51">
        <v>2506</v>
      </c>
      <c r="G81" s="10" t="s">
        <v>143</v>
      </c>
      <c r="H81" s="6">
        <f t="shared" si="18"/>
        <v>0</v>
      </c>
      <c r="I81" s="6">
        <v>0</v>
      </c>
      <c r="J81" s="6">
        <v>1</v>
      </c>
      <c r="K81" s="7">
        <v>5</v>
      </c>
      <c r="L81">
        <f t="shared" si="19"/>
        <v>10</v>
      </c>
      <c r="M81" s="7">
        <v>7</v>
      </c>
      <c r="N81" s="7">
        <v>2</v>
      </c>
      <c r="O81" s="7">
        <v>6</v>
      </c>
      <c r="P81" s="7">
        <v>3</v>
      </c>
      <c r="Q81" s="7">
        <v>3</v>
      </c>
      <c r="R81" s="7">
        <v>0</v>
      </c>
      <c r="S81" s="7">
        <v>13</v>
      </c>
      <c r="T81" s="7">
        <v>15</v>
      </c>
      <c r="U81" s="7">
        <v>4</v>
      </c>
      <c r="V81" s="7">
        <v>4</v>
      </c>
      <c r="W81" s="6" t="s">
        <v>154</v>
      </c>
      <c r="X81">
        <f t="shared" si="21"/>
        <v>66</v>
      </c>
    </row>
    <row r="82" spans="1:24" x14ac:dyDescent="0.25">
      <c r="A82" s="4">
        <v>81</v>
      </c>
      <c r="B82" s="9">
        <v>4</v>
      </c>
      <c r="C82" s="10" t="s">
        <v>80</v>
      </c>
      <c r="D82" s="22">
        <v>42137</v>
      </c>
      <c r="E82" s="54">
        <f t="shared" si="17"/>
        <v>7.4438356164383563</v>
      </c>
      <c r="F82" s="51">
        <v>2717</v>
      </c>
      <c r="G82" s="10" t="s">
        <v>143</v>
      </c>
      <c r="H82" s="6">
        <f t="shared" si="18"/>
        <v>0</v>
      </c>
      <c r="I82" s="6">
        <v>0</v>
      </c>
      <c r="J82" s="6">
        <v>1</v>
      </c>
      <c r="K82" s="7">
        <v>4</v>
      </c>
      <c r="L82">
        <f t="shared" si="19"/>
        <v>8</v>
      </c>
      <c r="M82" s="7">
        <v>9</v>
      </c>
      <c r="N82" s="7">
        <v>1</v>
      </c>
      <c r="O82" s="7">
        <v>7</v>
      </c>
      <c r="P82" s="7">
        <v>7</v>
      </c>
      <c r="Q82" s="7">
        <v>6</v>
      </c>
      <c r="R82" s="7">
        <v>1</v>
      </c>
      <c r="S82" s="7">
        <v>11</v>
      </c>
      <c r="T82" s="7">
        <v>6</v>
      </c>
      <c r="U82" s="7">
        <v>5</v>
      </c>
      <c r="V82" s="7">
        <v>3</v>
      </c>
      <c r="W82" s="6" t="s">
        <v>154</v>
      </c>
      <c r="X82">
        <f t="shared" si="21"/>
        <v>54</v>
      </c>
    </row>
    <row r="83" spans="1:24" x14ac:dyDescent="0.25">
      <c r="A83" s="4">
        <v>82</v>
      </c>
      <c r="B83" s="9">
        <v>4</v>
      </c>
      <c r="C83" s="10" t="s">
        <v>81</v>
      </c>
      <c r="D83" s="22">
        <v>42226</v>
      </c>
      <c r="E83" s="54">
        <f t="shared" si="17"/>
        <v>7.2</v>
      </c>
      <c r="F83" s="51">
        <v>2628</v>
      </c>
      <c r="G83" s="10" t="s">
        <v>142</v>
      </c>
      <c r="H83" s="6">
        <f t="shared" si="18"/>
        <v>1</v>
      </c>
      <c r="I83" s="6">
        <v>0</v>
      </c>
      <c r="J83" s="6">
        <v>1</v>
      </c>
      <c r="K83" s="7">
        <v>3</v>
      </c>
      <c r="L83">
        <f t="shared" si="19"/>
        <v>6</v>
      </c>
      <c r="M83" s="7">
        <v>8</v>
      </c>
      <c r="N83" s="7">
        <v>0</v>
      </c>
      <c r="O83" s="7">
        <v>6</v>
      </c>
      <c r="P83" s="7">
        <v>2</v>
      </c>
      <c r="Q83" s="7">
        <v>2</v>
      </c>
      <c r="R83" s="7">
        <v>0</v>
      </c>
      <c r="S83" s="7">
        <v>11</v>
      </c>
      <c r="T83" s="7">
        <v>19</v>
      </c>
      <c r="U83" s="7">
        <v>3</v>
      </c>
      <c r="V83" s="7">
        <v>5</v>
      </c>
      <c r="W83" s="6" t="s">
        <v>154</v>
      </c>
      <c r="X83">
        <f t="shared" si="21"/>
        <v>61</v>
      </c>
    </row>
    <row r="84" spans="1:24" x14ac:dyDescent="0.25">
      <c r="A84" s="4">
        <v>83</v>
      </c>
      <c r="B84" s="9">
        <v>4</v>
      </c>
      <c r="C84" s="10" t="s">
        <v>82</v>
      </c>
      <c r="D84" s="22">
        <v>42247</v>
      </c>
      <c r="E84" s="54">
        <f t="shared" si="17"/>
        <v>7.1424657534246574</v>
      </c>
      <c r="F84" s="51">
        <v>2607</v>
      </c>
      <c r="G84" s="10" t="s">
        <v>142</v>
      </c>
      <c r="H84" s="6">
        <f t="shared" si="18"/>
        <v>1</v>
      </c>
      <c r="I84" s="6">
        <v>0</v>
      </c>
      <c r="J84" s="6">
        <v>1</v>
      </c>
      <c r="K84" s="7">
        <v>3</v>
      </c>
      <c r="L84">
        <f t="shared" si="19"/>
        <v>6</v>
      </c>
      <c r="M84" s="7">
        <v>3</v>
      </c>
      <c r="N84" s="7">
        <v>0</v>
      </c>
      <c r="O84" s="7">
        <v>3</v>
      </c>
      <c r="P84" s="7">
        <v>5</v>
      </c>
      <c r="Q84" s="7">
        <v>0</v>
      </c>
      <c r="R84" s="7">
        <v>5</v>
      </c>
      <c r="S84" s="7">
        <v>6</v>
      </c>
      <c r="T84" s="7">
        <v>20</v>
      </c>
      <c r="U84" s="7">
        <v>1</v>
      </c>
      <c r="V84" s="7">
        <v>1</v>
      </c>
      <c r="W84" s="6" t="s">
        <v>154</v>
      </c>
      <c r="X84">
        <f t="shared" si="21"/>
        <v>43</v>
      </c>
    </row>
    <row r="85" spans="1:24" x14ac:dyDescent="0.25">
      <c r="A85" s="4">
        <v>84</v>
      </c>
      <c r="B85" s="9">
        <v>4</v>
      </c>
      <c r="C85" s="10" t="s">
        <v>83</v>
      </c>
      <c r="D85" s="22">
        <v>42030</v>
      </c>
      <c r="E85" s="54">
        <f t="shared" si="17"/>
        <v>7.7369863013698632</v>
      </c>
      <c r="F85" s="51">
        <v>2824</v>
      </c>
      <c r="G85" s="10" t="s">
        <v>142</v>
      </c>
      <c r="H85" s="6">
        <f t="shared" si="18"/>
        <v>1</v>
      </c>
      <c r="I85" s="6">
        <v>0</v>
      </c>
      <c r="J85" s="6">
        <v>1</v>
      </c>
      <c r="K85" s="7">
        <v>5</v>
      </c>
      <c r="L85">
        <f t="shared" si="19"/>
        <v>10</v>
      </c>
      <c r="M85" s="7">
        <v>10</v>
      </c>
      <c r="N85" s="7">
        <v>3</v>
      </c>
      <c r="O85" s="7">
        <v>5</v>
      </c>
      <c r="P85" s="7">
        <v>1</v>
      </c>
      <c r="Q85" s="7">
        <v>1</v>
      </c>
      <c r="R85" s="7">
        <v>0</v>
      </c>
      <c r="S85" s="7">
        <v>9</v>
      </c>
      <c r="T85" s="7">
        <v>13</v>
      </c>
      <c r="U85" s="7">
        <v>5</v>
      </c>
      <c r="V85" s="7">
        <v>5</v>
      </c>
      <c r="W85" s="6" t="s">
        <v>154</v>
      </c>
      <c r="X85">
        <f t="shared" si="21"/>
        <v>65</v>
      </c>
    </row>
    <row r="86" spans="1:24" x14ac:dyDescent="0.25">
      <c r="A86" s="4">
        <v>85</v>
      </c>
      <c r="B86" s="9">
        <v>4</v>
      </c>
      <c r="C86" s="10" t="s">
        <v>84</v>
      </c>
      <c r="D86" s="22">
        <v>42023</v>
      </c>
      <c r="E86" s="54">
        <f t="shared" si="17"/>
        <v>7.7561643835616438</v>
      </c>
      <c r="F86" s="51">
        <v>2831</v>
      </c>
      <c r="G86" s="10" t="s">
        <v>142</v>
      </c>
      <c r="H86" s="6">
        <f t="shared" si="18"/>
        <v>1</v>
      </c>
      <c r="I86" s="6">
        <v>0</v>
      </c>
      <c r="J86" s="6">
        <v>1</v>
      </c>
      <c r="K86" s="7">
        <v>5</v>
      </c>
      <c r="L86">
        <f t="shared" si="19"/>
        <v>10</v>
      </c>
      <c r="M86" s="7">
        <v>7</v>
      </c>
      <c r="N86" s="7">
        <v>1</v>
      </c>
      <c r="O86" s="7">
        <v>8</v>
      </c>
      <c r="P86" s="7">
        <v>3</v>
      </c>
      <c r="Q86" s="7">
        <v>3</v>
      </c>
      <c r="R86" s="7">
        <v>0</v>
      </c>
      <c r="S86" s="7">
        <v>14</v>
      </c>
      <c r="T86" s="7">
        <v>11</v>
      </c>
      <c r="U86" s="7">
        <v>5</v>
      </c>
      <c r="V86" s="7">
        <v>5</v>
      </c>
      <c r="W86" s="6" t="s">
        <v>154</v>
      </c>
      <c r="X86">
        <f t="shared" si="21"/>
        <v>66</v>
      </c>
    </row>
    <row r="87" spans="1:24" x14ac:dyDescent="0.25">
      <c r="A87" s="4">
        <v>86</v>
      </c>
      <c r="B87" s="9">
        <v>4</v>
      </c>
      <c r="C87" s="10" t="s">
        <v>85</v>
      </c>
      <c r="D87" s="22">
        <v>42061</v>
      </c>
      <c r="E87" s="54">
        <f t="shared" si="17"/>
        <v>7.6520547945205477</v>
      </c>
      <c r="F87" s="51">
        <v>2793</v>
      </c>
      <c r="G87" s="10" t="s">
        <v>142</v>
      </c>
      <c r="H87" s="6">
        <f t="shared" si="18"/>
        <v>1</v>
      </c>
      <c r="I87" s="6">
        <v>0</v>
      </c>
      <c r="J87" s="6">
        <v>1</v>
      </c>
      <c r="K87" s="7">
        <v>4</v>
      </c>
      <c r="L87">
        <f t="shared" si="19"/>
        <v>8</v>
      </c>
      <c r="M87" s="7">
        <v>5</v>
      </c>
      <c r="N87" s="7">
        <v>0</v>
      </c>
      <c r="O87" s="7">
        <v>4</v>
      </c>
      <c r="P87" s="7">
        <v>2</v>
      </c>
      <c r="Q87" s="7">
        <v>1</v>
      </c>
      <c r="R87" s="7">
        <v>1</v>
      </c>
      <c r="S87" s="7">
        <v>9</v>
      </c>
      <c r="T87" s="7">
        <v>17</v>
      </c>
      <c r="U87" s="7">
        <v>5</v>
      </c>
      <c r="V87" s="7">
        <v>5</v>
      </c>
      <c r="W87" s="6" t="s">
        <v>154</v>
      </c>
      <c r="X87">
        <f t="shared" si="21"/>
        <v>57</v>
      </c>
    </row>
    <row r="88" spans="1:24" x14ac:dyDescent="0.25">
      <c r="A88" s="4">
        <v>87</v>
      </c>
      <c r="B88" s="9">
        <v>4</v>
      </c>
      <c r="C88" s="10" t="s">
        <v>86</v>
      </c>
      <c r="D88" s="22">
        <v>42156</v>
      </c>
      <c r="E88" s="54">
        <f t="shared" si="17"/>
        <v>7.3917808219178083</v>
      </c>
      <c r="F88" s="51">
        <v>2698</v>
      </c>
      <c r="G88" s="10" t="s">
        <v>143</v>
      </c>
      <c r="H88" s="6">
        <f t="shared" si="18"/>
        <v>0</v>
      </c>
      <c r="I88" s="6">
        <v>0</v>
      </c>
      <c r="J88" s="6">
        <v>1</v>
      </c>
      <c r="K88" s="7">
        <v>5</v>
      </c>
      <c r="L88">
        <f t="shared" si="19"/>
        <v>10</v>
      </c>
      <c r="M88" s="7">
        <v>9</v>
      </c>
      <c r="N88" s="7">
        <v>1</v>
      </c>
      <c r="O88" s="7">
        <v>10</v>
      </c>
      <c r="P88" s="7">
        <v>8</v>
      </c>
      <c r="Q88" s="7">
        <v>5</v>
      </c>
      <c r="R88" s="7">
        <v>3</v>
      </c>
      <c r="S88" s="7">
        <v>5</v>
      </c>
      <c r="T88" s="7">
        <v>19</v>
      </c>
      <c r="U88" s="7">
        <v>4</v>
      </c>
      <c r="V88" s="7">
        <v>1</v>
      </c>
      <c r="W88" s="6" t="s">
        <v>154</v>
      </c>
      <c r="X88">
        <f t="shared" si="21"/>
        <v>64</v>
      </c>
    </row>
    <row r="89" spans="1:24" x14ac:dyDescent="0.25">
      <c r="A89" s="4">
        <v>88</v>
      </c>
      <c r="B89" s="9">
        <v>4</v>
      </c>
      <c r="C89" s="10" t="s">
        <v>87</v>
      </c>
      <c r="D89" s="22">
        <v>42301</v>
      </c>
      <c r="E89" s="54">
        <f t="shared" si="17"/>
        <v>6.9945205479452053</v>
      </c>
      <c r="F89" s="51">
        <v>2553</v>
      </c>
      <c r="G89" s="10" t="s">
        <v>143</v>
      </c>
      <c r="H89" s="6">
        <f t="shared" si="18"/>
        <v>0</v>
      </c>
      <c r="I89" s="6">
        <v>0</v>
      </c>
      <c r="J89" s="6">
        <v>1</v>
      </c>
      <c r="K89" s="7">
        <v>4</v>
      </c>
      <c r="L89">
        <f t="shared" si="19"/>
        <v>8</v>
      </c>
      <c r="M89" s="7">
        <v>5</v>
      </c>
      <c r="N89" s="7">
        <v>1</v>
      </c>
      <c r="O89" s="7">
        <v>6</v>
      </c>
      <c r="P89" s="7">
        <v>9</v>
      </c>
      <c r="Q89" s="7">
        <v>6</v>
      </c>
      <c r="R89" s="7">
        <v>3</v>
      </c>
      <c r="S89" s="7">
        <f>-Q848</f>
        <v>0</v>
      </c>
      <c r="T89" s="7">
        <v>19</v>
      </c>
      <c r="U89" s="7">
        <v>5</v>
      </c>
      <c r="V89" s="7">
        <v>3</v>
      </c>
      <c r="W89" s="6" t="s">
        <v>154</v>
      </c>
      <c r="X89">
        <f t="shared" si="21"/>
        <v>51</v>
      </c>
    </row>
    <row r="90" spans="1:24" x14ac:dyDescent="0.25">
      <c r="A90" s="4">
        <v>89</v>
      </c>
      <c r="B90" s="9">
        <v>4</v>
      </c>
      <c r="C90" s="10" t="s">
        <v>88</v>
      </c>
      <c r="D90" s="22">
        <v>42328</v>
      </c>
      <c r="E90" s="54">
        <f t="shared" si="17"/>
        <v>6.9205479452054792</v>
      </c>
      <c r="F90" s="51">
        <v>2526</v>
      </c>
      <c r="G90" s="10" t="s">
        <v>142</v>
      </c>
      <c r="H90" s="6">
        <f t="shared" si="18"/>
        <v>1</v>
      </c>
      <c r="I90" s="6">
        <v>0</v>
      </c>
      <c r="J90" s="6">
        <v>1</v>
      </c>
      <c r="K90" s="7">
        <v>4</v>
      </c>
      <c r="L90">
        <f t="shared" si="19"/>
        <v>8</v>
      </c>
      <c r="M90" s="7">
        <v>5</v>
      </c>
      <c r="N90" s="7">
        <v>1</v>
      </c>
      <c r="O90" s="7">
        <v>6</v>
      </c>
      <c r="P90" s="7">
        <v>2</v>
      </c>
      <c r="Q90" s="7">
        <v>2</v>
      </c>
      <c r="R90" s="7">
        <v>0</v>
      </c>
      <c r="S90" s="7">
        <v>12</v>
      </c>
      <c r="T90" s="7">
        <v>11</v>
      </c>
      <c r="U90" s="7">
        <v>5</v>
      </c>
      <c r="V90" s="7">
        <v>5</v>
      </c>
      <c r="W90" s="6" t="s">
        <v>154</v>
      </c>
      <c r="X90">
        <f t="shared" si="21"/>
        <v>57</v>
      </c>
    </row>
    <row r="91" spans="1:24" x14ac:dyDescent="0.25">
      <c r="A91" s="4">
        <v>90</v>
      </c>
      <c r="B91" s="5">
        <v>4</v>
      </c>
      <c r="C91" s="6" t="s">
        <v>89</v>
      </c>
      <c r="D91" s="18">
        <v>42060</v>
      </c>
      <c r="E91" s="54">
        <f t="shared" si="17"/>
        <v>7.6547945205479451</v>
      </c>
      <c r="F91" s="47">
        <v>2794</v>
      </c>
      <c r="G91" s="15" t="s">
        <v>143</v>
      </c>
      <c r="H91" s="6">
        <f t="shared" si="18"/>
        <v>0</v>
      </c>
      <c r="I91" s="6">
        <v>0</v>
      </c>
      <c r="J91" s="6">
        <v>1</v>
      </c>
      <c r="K91" s="7">
        <v>5</v>
      </c>
      <c r="L91">
        <f t="shared" si="19"/>
        <v>10</v>
      </c>
      <c r="M91" s="7">
        <v>9</v>
      </c>
      <c r="N91" s="7">
        <v>2</v>
      </c>
      <c r="O91" s="7">
        <v>6</v>
      </c>
      <c r="P91" s="7">
        <v>0</v>
      </c>
      <c r="Q91" s="7">
        <v>0</v>
      </c>
      <c r="R91" s="7">
        <v>0</v>
      </c>
      <c r="S91" s="7">
        <v>6</v>
      </c>
      <c r="T91" s="7">
        <v>23</v>
      </c>
      <c r="U91" s="7">
        <v>5</v>
      </c>
      <c r="V91" s="7">
        <v>4</v>
      </c>
      <c r="W91" s="6" t="s">
        <v>154</v>
      </c>
      <c r="X91">
        <f t="shared" si="21"/>
        <v>70</v>
      </c>
    </row>
    <row r="92" spans="1:24" x14ac:dyDescent="0.25">
      <c r="A92" s="4">
        <v>91</v>
      </c>
      <c r="B92" s="5">
        <v>4</v>
      </c>
      <c r="C92" s="6" t="s">
        <v>90</v>
      </c>
      <c r="D92" s="18">
        <v>41916</v>
      </c>
      <c r="E92" s="54">
        <f t="shared" si="17"/>
        <v>8.0493150684931507</v>
      </c>
      <c r="F92" s="47">
        <v>2938</v>
      </c>
      <c r="G92" s="15" t="s">
        <v>143</v>
      </c>
      <c r="H92" s="6">
        <f t="shared" si="18"/>
        <v>0</v>
      </c>
      <c r="I92" s="6">
        <v>0</v>
      </c>
      <c r="J92" s="6">
        <v>1</v>
      </c>
      <c r="K92" s="7">
        <v>4</v>
      </c>
      <c r="L92">
        <f t="shared" si="19"/>
        <v>8</v>
      </c>
      <c r="M92" s="7">
        <v>1</v>
      </c>
      <c r="N92" s="7">
        <v>0</v>
      </c>
      <c r="O92" s="7">
        <v>9</v>
      </c>
      <c r="P92" s="7">
        <v>12</v>
      </c>
      <c r="Q92" s="7">
        <v>5</v>
      </c>
      <c r="R92" s="7">
        <v>7</v>
      </c>
      <c r="S92" s="7">
        <v>9</v>
      </c>
      <c r="T92" s="7">
        <v>11</v>
      </c>
      <c r="U92" s="7">
        <v>4</v>
      </c>
      <c r="V92" s="7">
        <v>1</v>
      </c>
      <c r="W92" s="6" t="s">
        <v>154</v>
      </c>
      <c r="X92">
        <f t="shared" si="21"/>
        <v>47</v>
      </c>
    </row>
    <row r="93" spans="1:24" x14ac:dyDescent="0.25">
      <c r="A93" s="4">
        <v>92</v>
      </c>
      <c r="B93" s="5">
        <v>4</v>
      </c>
      <c r="C93" s="6" t="s">
        <v>91</v>
      </c>
      <c r="D93" s="18">
        <v>42150</v>
      </c>
      <c r="E93" s="54">
        <f t="shared" si="17"/>
        <v>7.4082191780821915</v>
      </c>
      <c r="F93" s="47">
        <v>2704</v>
      </c>
      <c r="G93" s="15" t="s">
        <v>142</v>
      </c>
      <c r="H93" s="6">
        <f t="shared" si="18"/>
        <v>1</v>
      </c>
      <c r="I93" s="6">
        <v>0</v>
      </c>
      <c r="J93" s="6">
        <v>1</v>
      </c>
      <c r="K93" s="7">
        <v>5</v>
      </c>
      <c r="L93">
        <f t="shared" si="19"/>
        <v>10</v>
      </c>
      <c r="M93" s="7">
        <v>10</v>
      </c>
      <c r="N93" s="7">
        <v>1</v>
      </c>
      <c r="O93" s="7">
        <v>5</v>
      </c>
      <c r="P93" s="7">
        <v>3</v>
      </c>
      <c r="Q93" s="7">
        <v>2</v>
      </c>
      <c r="R93" s="7">
        <v>1</v>
      </c>
      <c r="S93" s="7">
        <v>10</v>
      </c>
      <c r="T93" s="7">
        <v>22</v>
      </c>
      <c r="U93" s="7">
        <v>5</v>
      </c>
      <c r="V93" s="7">
        <v>1</v>
      </c>
      <c r="W93" s="6" t="s">
        <v>154</v>
      </c>
      <c r="X93">
        <f t="shared" si="21"/>
        <v>69</v>
      </c>
    </row>
    <row r="94" spans="1:24" x14ac:dyDescent="0.25">
      <c r="A94" s="4">
        <v>93</v>
      </c>
      <c r="B94" s="5">
        <v>4</v>
      </c>
      <c r="C94" s="6" t="s">
        <v>92</v>
      </c>
      <c r="D94" s="18">
        <v>42094</v>
      </c>
      <c r="E94" s="54">
        <f t="shared" si="17"/>
        <v>7.5616438356164384</v>
      </c>
      <c r="F94" s="47">
        <v>2760</v>
      </c>
      <c r="G94" s="15" t="s">
        <v>142</v>
      </c>
      <c r="H94" s="6">
        <f t="shared" si="18"/>
        <v>1</v>
      </c>
      <c r="I94" s="6">
        <v>0</v>
      </c>
      <c r="J94" s="6">
        <v>1</v>
      </c>
      <c r="K94" s="7">
        <v>4</v>
      </c>
      <c r="L94">
        <f t="shared" si="19"/>
        <v>8</v>
      </c>
      <c r="M94" s="7">
        <v>9</v>
      </c>
      <c r="N94" s="7">
        <v>2</v>
      </c>
      <c r="O94" s="7">
        <v>0</v>
      </c>
      <c r="P94" s="7">
        <v>0</v>
      </c>
      <c r="Q94" s="7">
        <v>0</v>
      </c>
      <c r="R94" s="7">
        <v>0</v>
      </c>
      <c r="S94" s="7">
        <v>10</v>
      </c>
      <c r="T94" s="7">
        <v>16</v>
      </c>
      <c r="U94" s="7">
        <v>5</v>
      </c>
      <c r="V94" s="7">
        <v>2</v>
      </c>
      <c r="W94" s="6" t="s">
        <v>154</v>
      </c>
      <c r="X94">
        <f t="shared" si="21"/>
        <v>56</v>
      </c>
    </row>
    <row r="95" spans="1:24" x14ac:dyDescent="0.25">
      <c r="A95" s="4">
        <v>94</v>
      </c>
      <c r="B95" s="5">
        <v>4</v>
      </c>
      <c r="C95" s="6" t="s">
        <v>93</v>
      </c>
      <c r="D95" s="18">
        <v>42019</v>
      </c>
      <c r="E95" s="54">
        <f t="shared" si="17"/>
        <v>7.7671232876712333</v>
      </c>
      <c r="F95" s="47">
        <v>2835</v>
      </c>
      <c r="G95" s="15" t="s">
        <v>143</v>
      </c>
      <c r="H95" s="6">
        <f t="shared" si="18"/>
        <v>0</v>
      </c>
      <c r="I95" s="6">
        <v>0</v>
      </c>
      <c r="J95" s="6">
        <v>1</v>
      </c>
      <c r="K95" s="7">
        <v>4</v>
      </c>
      <c r="L95">
        <f t="shared" si="19"/>
        <v>8</v>
      </c>
      <c r="M95" s="7">
        <v>7</v>
      </c>
      <c r="N95" s="7">
        <v>1</v>
      </c>
      <c r="O95" s="7">
        <v>5</v>
      </c>
      <c r="P95" s="7">
        <v>1</v>
      </c>
      <c r="Q95" s="7">
        <v>1</v>
      </c>
      <c r="R95" s="7">
        <v>0</v>
      </c>
      <c r="S95" s="7">
        <v>8</v>
      </c>
      <c r="T95" s="7">
        <v>17</v>
      </c>
      <c r="U95" s="7">
        <v>5</v>
      </c>
      <c r="V95" s="7">
        <v>5</v>
      </c>
      <c r="W95" s="6" t="s">
        <v>154</v>
      </c>
      <c r="X95">
        <f t="shared" si="21"/>
        <v>60</v>
      </c>
    </row>
    <row r="96" spans="1:24" x14ac:dyDescent="0.25">
      <c r="A96" s="4">
        <v>95</v>
      </c>
      <c r="B96" s="5">
        <v>4</v>
      </c>
      <c r="C96" s="6" t="s">
        <v>94</v>
      </c>
      <c r="D96" s="18">
        <v>42349</v>
      </c>
      <c r="E96" s="54">
        <f t="shared" si="17"/>
        <v>6.8630136986301373</v>
      </c>
      <c r="F96" s="47">
        <v>2505</v>
      </c>
      <c r="G96" s="15" t="s">
        <v>142</v>
      </c>
      <c r="H96" s="6">
        <f t="shared" si="18"/>
        <v>1</v>
      </c>
      <c r="I96" s="6">
        <v>0</v>
      </c>
      <c r="J96" s="6">
        <v>1</v>
      </c>
      <c r="K96" s="7">
        <v>5</v>
      </c>
      <c r="L96">
        <f t="shared" si="19"/>
        <v>10</v>
      </c>
      <c r="M96" s="7">
        <v>8</v>
      </c>
      <c r="N96" s="7">
        <v>2</v>
      </c>
      <c r="O96" s="7">
        <v>4</v>
      </c>
      <c r="P96" s="7">
        <v>2</v>
      </c>
      <c r="Q96" s="7">
        <v>2</v>
      </c>
      <c r="R96" s="7">
        <v>0</v>
      </c>
      <c r="S96" s="7">
        <v>14</v>
      </c>
      <c r="T96" s="7">
        <v>11</v>
      </c>
      <c r="U96" s="7">
        <v>1</v>
      </c>
      <c r="V96" s="7">
        <v>5</v>
      </c>
      <c r="W96" s="6" t="s">
        <v>154</v>
      </c>
      <c r="X96">
        <f t="shared" si="21"/>
        <v>60</v>
      </c>
    </row>
    <row r="97" spans="1:24" x14ac:dyDescent="0.25">
      <c r="A97" s="4">
        <v>96</v>
      </c>
      <c r="B97" s="5">
        <v>4</v>
      </c>
      <c r="C97" s="6" t="s">
        <v>95</v>
      </c>
      <c r="D97" s="18">
        <v>42132</v>
      </c>
      <c r="E97" s="54">
        <f t="shared" si="17"/>
        <v>7.4575342465753423</v>
      </c>
      <c r="F97" s="47">
        <v>2722</v>
      </c>
      <c r="G97" s="15" t="s">
        <v>143</v>
      </c>
      <c r="H97" s="6">
        <f t="shared" si="18"/>
        <v>0</v>
      </c>
      <c r="I97" s="6">
        <v>0</v>
      </c>
      <c r="J97" s="6">
        <v>1</v>
      </c>
      <c r="K97" s="7">
        <v>5</v>
      </c>
      <c r="L97">
        <f t="shared" si="19"/>
        <v>10</v>
      </c>
      <c r="M97" s="7">
        <v>10</v>
      </c>
      <c r="N97" s="7">
        <v>4</v>
      </c>
      <c r="O97" s="7">
        <v>5</v>
      </c>
      <c r="P97" s="7">
        <v>1</v>
      </c>
      <c r="Q97" s="7">
        <v>1</v>
      </c>
      <c r="R97" s="7">
        <v>0</v>
      </c>
      <c r="S97" s="7">
        <v>9</v>
      </c>
      <c r="T97" s="7">
        <v>24</v>
      </c>
      <c r="U97" s="7">
        <v>5</v>
      </c>
      <c r="V97" s="7">
        <v>4</v>
      </c>
      <c r="W97" s="6" t="s">
        <v>154</v>
      </c>
      <c r="X97">
        <f t="shared" si="21"/>
        <v>76</v>
      </c>
    </row>
    <row r="98" spans="1:24" x14ac:dyDescent="0.25">
      <c r="A98" s="4">
        <v>97</v>
      </c>
      <c r="B98" s="5">
        <v>4</v>
      </c>
      <c r="C98" s="6" t="s">
        <v>96</v>
      </c>
      <c r="D98" s="18">
        <v>42130</v>
      </c>
      <c r="E98" s="54">
        <f t="shared" ref="E98:E128" si="22">F98/365</f>
        <v>7.463013698630137</v>
      </c>
      <c r="F98" s="47">
        <v>2724</v>
      </c>
      <c r="G98" s="15" t="s">
        <v>142</v>
      </c>
      <c r="H98" s="6">
        <f t="shared" ref="H98:H128" si="23">IF(G98="G",1,0)</f>
        <v>1</v>
      </c>
      <c r="I98" s="6">
        <v>0</v>
      </c>
      <c r="J98" s="6">
        <v>1</v>
      </c>
      <c r="K98" s="7">
        <v>4</v>
      </c>
      <c r="L98">
        <f t="shared" si="19"/>
        <v>8</v>
      </c>
      <c r="M98" s="7">
        <v>4</v>
      </c>
      <c r="N98" s="7">
        <v>1</v>
      </c>
      <c r="O98" s="7">
        <v>6</v>
      </c>
      <c r="P98" s="7">
        <v>0</v>
      </c>
      <c r="Q98" s="7">
        <v>0</v>
      </c>
      <c r="R98" s="7">
        <v>0</v>
      </c>
      <c r="S98" s="7">
        <v>8</v>
      </c>
      <c r="T98" s="7">
        <v>16</v>
      </c>
      <c r="U98" s="7">
        <v>1</v>
      </c>
      <c r="V98" s="7">
        <v>5</v>
      </c>
      <c r="W98" s="6" t="s">
        <v>154</v>
      </c>
      <c r="X98">
        <f t="shared" si="21"/>
        <v>53</v>
      </c>
    </row>
    <row r="99" spans="1:24" x14ac:dyDescent="0.25">
      <c r="A99" s="4">
        <v>98</v>
      </c>
      <c r="B99" s="5">
        <v>4</v>
      </c>
      <c r="C99" s="6" t="s">
        <v>97</v>
      </c>
      <c r="D99" s="18">
        <v>42285</v>
      </c>
      <c r="E99" s="54">
        <f t="shared" si="22"/>
        <v>7.0383561643835613</v>
      </c>
      <c r="F99" s="47">
        <v>2569</v>
      </c>
      <c r="G99" s="15" t="s">
        <v>143</v>
      </c>
      <c r="H99" s="6">
        <f t="shared" si="23"/>
        <v>0</v>
      </c>
      <c r="I99" s="6">
        <v>0</v>
      </c>
      <c r="J99" s="6">
        <v>1</v>
      </c>
      <c r="K99" s="7">
        <v>5</v>
      </c>
      <c r="L99">
        <f t="shared" si="19"/>
        <v>10</v>
      </c>
      <c r="M99" s="7">
        <v>8</v>
      </c>
      <c r="N99" s="7">
        <v>1</v>
      </c>
      <c r="O99" s="7">
        <v>8</v>
      </c>
      <c r="P99" s="7">
        <v>4</v>
      </c>
      <c r="Q99" s="7">
        <v>4</v>
      </c>
      <c r="R99" s="7">
        <v>0</v>
      </c>
      <c r="S99" s="7">
        <v>9</v>
      </c>
      <c r="T99" s="7">
        <v>13</v>
      </c>
      <c r="U99" s="7">
        <v>4</v>
      </c>
      <c r="V99" s="7">
        <v>1</v>
      </c>
      <c r="W99" s="6" t="s">
        <v>154</v>
      </c>
      <c r="X99">
        <f t="shared" si="21"/>
        <v>59</v>
      </c>
    </row>
    <row r="100" spans="1:24" x14ac:dyDescent="0.25">
      <c r="A100" s="4">
        <v>99</v>
      </c>
      <c r="B100" s="5">
        <v>4</v>
      </c>
      <c r="C100" s="6" t="s">
        <v>98</v>
      </c>
      <c r="D100" s="18">
        <v>42227</v>
      </c>
      <c r="E100" s="54">
        <f t="shared" si="22"/>
        <v>7.1972602739726028</v>
      </c>
      <c r="F100" s="47">
        <v>2627</v>
      </c>
      <c r="G100" s="15" t="s">
        <v>142</v>
      </c>
      <c r="H100" s="6">
        <f t="shared" si="23"/>
        <v>1</v>
      </c>
      <c r="I100" s="6">
        <v>0</v>
      </c>
      <c r="J100" s="6">
        <v>1</v>
      </c>
      <c r="K100" s="7">
        <v>5</v>
      </c>
      <c r="L100">
        <f t="shared" si="19"/>
        <v>10</v>
      </c>
      <c r="M100" s="7">
        <v>9</v>
      </c>
      <c r="N100" s="7">
        <v>2</v>
      </c>
      <c r="O100" s="7">
        <v>8</v>
      </c>
      <c r="P100" s="7">
        <v>0</v>
      </c>
      <c r="Q100" s="7">
        <v>0</v>
      </c>
      <c r="R100" s="7">
        <v>0</v>
      </c>
      <c r="S100" s="7">
        <v>8</v>
      </c>
      <c r="T100" s="7">
        <v>10</v>
      </c>
      <c r="U100" s="7">
        <v>5</v>
      </c>
      <c r="V100" s="7">
        <v>3</v>
      </c>
      <c r="W100" s="6" t="s">
        <v>154</v>
      </c>
      <c r="X100">
        <f t="shared" si="21"/>
        <v>60</v>
      </c>
    </row>
    <row r="101" spans="1:24" x14ac:dyDescent="0.25">
      <c r="A101" s="4">
        <v>100</v>
      </c>
      <c r="B101" s="5">
        <v>4</v>
      </c>
      <c r="C101" s="6" t="s">
        <v>99</v>
      </c>
      <c r="D101" s="18">
        <v>42207</v>
      </c>
      <c r="E101" s="54">
        <f t="shared" si="22"/>
        <v>7.2520547945205482</v>
      </c>
      <c r="F101" s="47">
        <v>2647</v>
      </c>
      <c r="G101" s="15" t="s">
        <v>142</v>
      </c>
      <c r="H101" s="6">
        <f t="shared" si="23"/>
        <v>1</v>
      </c>
      <c r="I101" s="6">
        <v>0</v>
      </c>
      <c r="J101" s="6">
        <v>1</v>
      </c>
      <c r="K101" s="7">
        <v>5</v>
      </c>
      <c r="L101">
        <f t="shared" si="19"/>
        <v>10</v>
      </c>
      <c r="M101" s="7">
        <v>7</v>
      </c>
      <c r="N101" s="7">
        <v>1</v>
      </c>
      <c r="O101" s="7">
        <v>7</v>
      </c>
      <c r="P101" s="7">
        <v>2</v>
      </c>
      <c r="S101" s="7">
        <v>14</v>
      </c>
      <c r="T101" s="7">
        <v>19</v>
      </c>
      <c r="U101" s="7">
        <v>5</v>
      </c>
      <c r="V101" s="7">
        <v>5</v>
      </c>
      <c r="W101" s="6" t="s">
        <v>154</v>
      </c>
      <c r="X101">
        <f t="shared" si="21"/>
        <v>73</v>
      </c>
    </row>
    <row r="102" spans="1:24" x14ac:dyDescent="0.25">
      <c r="A102" s="4">
        <v>101</v>
      </c>
      <c r="B102" s="5">
        <v>4</v>
      </c>
      <c r="C102" s="6" t="s">
        <v>100</v>
      </c>
      <c r="D102" s="18">
        <v>42103</v>
      </c>
      <c r="E102" s="54">
        <f t="shared" si="22"/>
        <v>7.536986301369863</v>
      </c>
      <c r="F102" s="47">
        <v>2751</v>
      </c>
      <c r="G102" s="15" t="s">
        <v>143</v>
      </c>
      <c r="H102" s="6">
        <f t="shared" si="23"/>
        <v>0</v>
      </c>
      <c r="I102" s="6">
        <v>0</v>
      </c>
      <c r="J102" s="6">
        <v>1</v>
      </c>
      <c r="K102" s="7">
        <v>5</v>
      </c>
      <c r="L102">
        <f t="shared" si="19"/>
        <v>10</v>
      </c>
      <c r="M102" s="7">
        <v>9</v>
      </c>
      <c r="N102" s="7">
        <v>4</v>
      </c>
      <c r="O102" s="7">
        <v>5</v>
      </c>
      <c r="P102" s="7">
        <v>1</v>
      </c>
      <c r="Q102" s="7">
        <v>1</v>
      </c>
      <c r="R102" s="7">
        <v>0</v>
      </c>
      <c r="S102" s="7">
        <v>11</v>
      </c>
      <c r="T102" s="7">
        <v>13</v>
      </c>
      <c r="U102" s="7">
        <v>4</v>
      </c>
      <c r="V102" s="7">
        <v>2</v>
      </c>
      <c r="W102" s="6" t="s">
        <v>154</v>
      </c>
      <c r="X102">
        <f t="shared" si="21"/>
        <v>63</v>
      </c>
    </row>
    <row r="103" spans="1:24" x14ac:dyDescent="0.25">
      <c r="A103" s="4">
        <v>102</v>
      </c>
      <c r="B103" s="11">
        <v>4</v>
      </c>
      <c r="C103" s="12" t="s">
        <v>101</v>
      </c>
      <c r="D103" s="23">
        <v>42029</v>
      </c>
      <c r="E103" s="54">
        <f t="shared" si="22"/>
        <v>7.7397260273972606</v>
      </c>
      <c r="F103" s="50">
        <v>2825</v>
      </c>
      <c r="G103" s="12" t="s">
        <v>142</v>
      </c>
      <c r="H103" s="6">
        <f t="shared" si="23"/>
        <v>1</v>
      </c>
      <c r="I103" s="6">
        <v>0</v>
      </c>
      <c r="J103" s="6">
        <v>1</v>
      </c>
      <c r="K103" s="7">
        <v>5</v>
      </c>
      <c r="L103">
        <f t="shared" si="19"/>
        <v>10</v>
      </c>
      <c r="M103" s="7">
        <v>8</v>
      </c>
      <c r="N103" s="7">
        <v>2</v>
      </c>
      <c r="O103" s="7">
        <v>7</v>
      </c>
      <c r="P103" s="7">
        <v>5</v>
      </c>
      <c r="Q103" s="7">
        <v>4</v>
      </c>
      <c r="R103" s="7">
        <v>1</v>
      </c>
      <c r="S103" s="7">
        <v>13</v>
      </c>
      <c r="T103" s="7">
        <v>21</v>
      </c>
      <c r="U103" s="7">
        <v>3</v>
      </c>
      <c r="V103" s="7">
        <v>5</v>
      </c>
      <c r="W103" s="6" t="s">
        <v>154</v>
      </c>
      <c r="X103">
        <f t="shared" si="21"/>
        <v>74</v>
      </c>
    </row>
    <row r="104" spans="1:24" x14ac:dyDescent="0.25">
      <c r="A104" s="4">
        <v>103</v>
      </c>
      <c r="B104" s="11">
        <v>4</v>
      </c>
      <c r="C104" s="12" t="s">
        <v>102</v>
      </c>
      <c r="D104" s="23">
        <v>42214</v>
      </c>
      <c r="E104" s="54">
        <f t="shared" si="22"/>
        <v>7.2328767123287667</v>
      </c>
      <c r="F104" s="50">
        <v>2640</v>
      </c>
      <c r="G104" s="12" t="s">
        <v>142</v>
      </c>
      <c r="H104" s="6">
        <f t="shared" si="23"/>
        <v>1</v>
      </c>
      <c r="I104" s="6">
        <v>0</v>
      </c>
      <c r="J104" s="6">
        <v>1</v>
      </c>
      <c r="K104" s="7">
        <v>5</v>
      </c>
      <c r="L104">
        <f t="shared" si="19"/>
        <v>10</v>
      </c>
      <c r="M104" s="7">
        <v>10</v>
      </c>
      <c r="N104" s="7">
        <v>2</v>
      </c>
      <c r="O104" s="7">
        <v>9</v>
      </c>
      <c r="P104" s="7">
        <v>4</v>
      </c>
      <c r="Q104" s="7">
        <v>3</v>
      </c>
      <c r="R104" s="7">
        <v>1</v>
      </c>
      <c r="S104" s="7">
        <v>10</v>
      </c>
      <c r="T104" s="7">
        <v>13</v>
      </c>
      <c r="U104" s="7">
        <v>5</v>
      </c>
      <c r="V104" s="7">
        <v>1</v>
      </c>
      <c r="W104" s="6" t="s">
        <v>154</v>
      </c>
      <c r="X104">
        <f t="shared" si="21"/>
        <v>65</v>
      </c>
    </row>
    <row r="105" spans="1:24" x14ac:dyDescent="0.25">
      <c r="A105" s="4">
        <v>104</v>
      </c>
      <c r="B105" s="11">
        <v>4</v>
      </c>
      <c r="C105" s="12" t="s">
        <v>103</v>
      </c>
      <c r="D105" s="23">
        <v>42263</v>
      </c>
      <c r="E105" s="54">
        <f t="shared" si="22"/>
        <v>7.0986301369863014</v>
      </c>
      <c r="F105" s="50">
        <v>2591</v>
      </c>
      <c r="G105" s="12" t="s">
        <v>143</v>
      </c>
      <c r="H105" s="6">
        <f t="shared" si="23"/>
        <v>0</v>
      </c>
      <c r="I105" s="6">
        <v>0</v>
      </c>
      <c r="J105" s="6">
        <v>1</v>
      </c>
      <c r="K105" s="7">
        <v>3</v>
      </c>
      <c r="L105">
        <f t="shared" si="19"/>
        <v>6</v>
      </c>
      <c r="M105" s="7">
        <v>9</v>
      </c>
      <c r="N105" s="7">
        <v>4</v>
      </c>
      <c r="O105" s="7">
        <v>5</v>
      </c>
      <c r="P105" s="7">
        <v>5</v>
      </c>
      <c r="Q105" s="7">
        <v>1</v>
      </c>
      <c r="R105" s="7">
        <v>4</v>
      </c>
      <c r="S105" s="7">
        <v>5</v>
      </c>
      <c r="T105" s="7">
        <v>9</v>
      </c>
      <c r="U105" s="7">
        <v>5</v>
      </c>
      <c r="V105" s="7">
        <v>2</v>
      </c>
      <c r="W105" s="6" t="s">
        <v>154</v>
      </c>
      <c r="X105">
        <f t="shared" si="21"/>
        <v>48</v>
      </c>
    </row>
    <row r="106" spans="1:24" x14ac:dyDescent="0.25">
      <c r="A106" s="4">
        <v>105</v>
      </c>
      <c r="B106" s="11">
        <v>4</v>
      </c>
      <c r="C106" s="12" t="s">
        <v>104</v>
      </c>
      <c r="D106" s="23">
        <v>42258</v>
      </c>
      <c r="E106" s="54">
        <f t="shared" si="22"/>
        <v>7.1123287671232873</v>
      </c>
      <c r="F106" s="50">
        <v>2596</v>
      </c>
      <c r="G106" s="12" t="s">
        <v>143</v>
      </c>
      <c r="H106" s="6">
        <f t="shared" si="23"/>
        <v>0</v>
      </c>
      <c r="I106" s="6">
        <v>0</v>
      </c>
      <c r="J106" s="6">
        <v>1</v>
      </c>
      <c r="K106" s="7">
        <v>5</v>
      </c>
      <c r="L106">
        <f t="shared" si="19"/>
        <v>10</v>
      </c>
      <c r="M106" s="7">
        <v>6</v>
      </c>
      <c r="N106" s="7">
        <v>0</v>
      </c>
      <c r="O106" s="7">
        <v>4</v>
      </c>
      <c r="P106" s="7">
        <v>0</v>
      </c>
      <c r="Q106" s="7">
        <v>0</v>
      </c>
      <c r="R106" s="7">
        <v>0</v>
      </c>
      <c r="S106" s="7">
        <v>8</v>
      </c>
      <c r="T106" s="7">
        <v>12</v>
      </c>
      <c r="U106" s="7">
        <v>5</v>
      </c>
      <c r="V106" s="7">
        <v>4</v>
      </c>
      <c r="W106" s="6" t="s">
        <v>154</v>
      </c>
      <c r="X106">
        <f t="shared" si="21"/>
        <v>54</v>
      </c>
    </row>
    <row r="107" spans="1:24" x14ac:dyDescent="0.25">
      <c r="A107" s="4">
        <v>106</v>
      </c>
      <c r="B107" s="11">
        <v>4</v>
      </c>
      <c r="C107" s="12" t="s">
        <v>105</v>
      </c>
      <c r="D107" s="23">
        <v>42138</v>
      </c>
      <c r="E107" s="54">
        <f t="shared" si="22"/>
        <v>7.441095890410959</v>
      </c>
      <c r="F107" s="50">
        <v>2716</v>
      </c>
      <c r="G107" s="12" t="s">
        <v>143</v>
      </c>
      <c r="H107" s="6">
        <f t="shared" si="23"/>
        <v>0</v>
      </c>
      <c r="I107" s="6">
        <v>0</v>
      </c>
      <c r="J107" s="6">
        <v>1</v>
      </c>
      <c r="K107" s="7">
        <v>5</v>
      </c>
      <c r="L107">
        <f t="shared" si="19"/>
        <v>10</v>
      </c>
      <c r="M107" s="7">
        <v>10</v>
      </c>
      <c r="N107" s="7">
        <v>2</v>
      </c>
      <c r="O107" s="7">
        <v>9</v>
      </c>
      <c r="P107" s="7">
        <v>4</v>
      </c>
      <c r="Q107" s="7">
        <v>4</v>
      </c>
      <c r="R107" s="7">
        <v>0</v>
      </c>
      <c r="S107" s="7">
        <v>13</v>
      </c>
      <c r="T107" s="7">
        <v>17</v>
      </c>
      <c r="U107" s="7">
        <v>5</v>
      </c>
      <c r="V107" s="7">
        <v>5</v>
      </c>
      <c r="W107" s="6" t="s">
        <v>154</v>
      </c>
      <c r="X107">
        <f t="shared" si="21"/>
        <v>76</v>
      </c>
    </row>
    <row r="108" spans="1:24" x14ac:dyDescent="0.25">
      <c r="A108" s="4">
        <v>107</v>
      </c>
      <c r="B108" s="11">
        <v>4</v>
      </c>
      <c r="C108" s="12" t="s">
        <v>106</v>
      </c>
      <c r="D108" s="23">
        <v>42153</v>
      </c>
      <c r="E108" s="54">
        <f t="shared" si="22"/>
        <v>7.4</v>
      </c>
      <c r="F108" s="50">
        <v>2701</v>
      </c>
      <c r="G108" s="12" t="s">
        <v>142</v>
      </c>
      <c r="H108" s="6">
        <f t="shared" si="23"/>
        <v>1</v>
      </c>
      <c r="I108" s="6">
        <v>0</v>
      </c>
      <c r="J108" s="6">
        <v>1</v>
      </c>
      <c r="K108" s="7">
        <v>5</v>
      </c>
      <c r="L108">
        <f t="shared" si="19"/>
        <v>10</v>
      </c>
      <c r="M108" s="7">
        <v>4</v>
      </c>
      <c r="N108" s="7">
        <v>0</v>
      </c>
      <c r="O108" s="7">
        <v>1</v>
      </c>
      <c r="P108" s="7">
        <v>5</v>
      </c>
      <c r="Q108" s="7">
        <v>2</v>
      </c>
      <c r="R108" s="7">
        <v>3</v>
      </c>
      <c r="S108" s="7">
        <v>9</v>
      </c>
      <c r="T108" s="7">
        <v>20</v>
      </c>
      <c r="U108" s="7">
        <v>4</v>
      </c>
      <c r="V108" s="7">
        <v>1</v>
      </c>
      <c r="W108" s="6" t="s">
        <v>154</v>
      </c>
      <c r="X108">
        <f t="shared" si="21"/>
        <v>54</v>
      </c>
    </row>
    <row r="109" spans="1:24" x14ac:dyDescent="0.25">
      <c r="A109" s="4">
        <v>108</v>
      </c>
      <c r="B109" s="11">
        <v>4</v>
      </c>
      <c r="C109" s="12" t="s">
        <v>107</v>
      </c>
      <c r="D109" s="23">
        <v>42043</v>
      </c>
      <c r="E109" s="54">
        <f t="shared" si="22"/>
        <v>7.7013698630136984</v>
      </c>
      <c r="F109" s="50">
        <v>2811</v>
      </c>
      <c r="G109" s="12" t="s">
        <v>143</v>
      </c>
      <c r="H109" s="6">
        <f t="shared" si="23"/>
        <v>0</v>
      </c>
      <c r="I109" s="6">
        <v>0</v>
      </c>
      <c r="J109" s="6">
        <v>1</v>
      </c>
      <c r="K109" s="7">
        <v>5</v>
      </c>
      <c r="L109">
        <f t="shared" si="19"/>
        <v>10</v>
      </c>
      <c r="M109" s="7">
        <v>7</v>
      </c>
      <c r="N109" s="7">
        <v>1</v>
      </c>
      <c r="O109" s="7">
        <v>2</v>
      </c>
      <c r="P109" s="7">
        <v>3</v>
      </c>
      <c r="Q109" s="7">
        <v>1</v>
      </c>
      <c r="R109" s="7">
        <v>2</v>
      </c>
      <c r="S109" s="7">
        <v>11</v>
      </c>
      <c r="T109" s="7">
        <v>8</v>
      </c>
      <c r="U109" s="7">
        <v>4</v>
      </c>
      <c r="V109" s="7">
        <v>3</v>
      </c>
      <c r="W109" s="6" t="s">
        <v>154</v>
      </c>
      <c r="X109">
        <f t="shared" si="21"/>
        <v>51</v>
      </c>
    </row>
    <row r="110" spans="1:24" x14ac:dyDescent="0.25">
      <c r="A110" s="4">
        <v>109</v>
      </c>
      <c r="B110" s="11">
        <v>4</v>
      </c>
      <c r="C110" s="12" t="s">
        <v>108</v>
      </c>
      <c r="D110" s="23">
        <v>41952</v>
      </c>
      <c r="E110" s="54">
        <f t="shared" si="22"/>
        <v>7.9506849315068493</v>
      </c>
      <c r="F110" s="50">
        <v>2902</v>
      </c>
      <c r="G110" s="12" t="s">
        <v>142</v>
      </c>
      <c r="H110" s="6">
        <f t="shared" si="23"/>
        <v>1</v>
      </c>
      <c r="I110" s="6">
        <v>0</v>
      </c>
      <c r="J110" s="6">
        <v>1</v>
      </c>
      <c r="K110" s="7">
        <v>1</v>
      </c>
      <c r="L110">
        <f t="shared" si="19"/>
        <v>2</v>
      </c>
      <c r="M110" s="7">
        <v>6</v>
      </c>
      <c r="N110" s="7">
        <v>1</v>
      </c>
      <c r="O110" s="7">
        <v>3</v>
      </c>
      <c r="P110" s="7">
        <v>3</v>
      </c>
      <c r="Q110" s="7">
        <v>1</v>
      </c>
      <c r="R110" s="7">
        <v>2</v>
      </c>
      <c r="S110" s="7">
        <v>9</v>
      </c>
      <c r="T110" s="7">
        <v>15</v>
      </c>
      <c r="U110" s="7">
        <v>5</v>
      </c>
      <c r="V110" s="7">
        <v>1</v>
      </c>
      <c r="W110" s="6" t="s">
        <v>154</v>
      </c>
      <c r="X110">
        <f t="shared" si="21"/>
        <v>43</v>
      </c>
    </row>
    <row r="111" spans="1:24" x14ac:dyDescent="0.25">
      <c r="A111" s="4">
        <v>110</v>
      </c>
      <c r="B111" s="11">
        <v>4</v>
      </c>
      <c r="C111" s="12" t="s">
        <v>109</v>
      </c>
      <c r="D111" s="23">
        <v>42341</v>
      </c>
      <c r="E111" s="54">
        <f t="shared" si="22"/>
        <v>6.8849315068493153</v>
      </c>
      <c r="F111" s="50">
        <v>2513</v>
      </c>
      <c r="G111" s="12" t="s">
        <v>143</v>
      </c>
      <c r="H111" s="6">
        <f t="shared" si="23"/>
        <v>0</v>
      </c>
      <c r="I111" s="6">
        <v>0</v>
      </c>
      <c r="J111" s="6">
        <v>1</v>
      </c>
      <c r="K111" s="7">
        <v>5</v>
      </c>
      <c r="L111">
        <f t="shared" si="19"/>
        <v>10</v>
      </c>
      <c r="M111" s="7">
        <v>4</v>
      </c>
      <c r="N111" s="7">
        <v>2</v>
      </c>
      <c r="O111" s="7">
        <v>0</v>
      </c>
      <c r="P111" s="7">
        <v>2</v>
      </c>
      <c r="Q111" s="7">
        <v>1</v>
      </c>
      <c r="R111" s="7">
        <v>1</v>
      </c>
      <c r="S111" s="7">
        <v>13</v>
      </c>
      <c r="T111" s="7">
        <v>21</v>
      </c>
      <c r="U111" s="7">
        <v>5</v>
      </c>
      <c r="V111" s="7">
        <v>1</v>
      </c>
      <c r="W111" s="6" t="s">
        <v>154</v>
      </c>
      <c r="X111">
        <f t="shared" si="21"/>
        <v>61</v>
      </c>
    </row>
    <row r="112" spans="1:24" x14ac:dyDescent="0.25">
      <c r="A112" s="4">
        <v>111</v>
      </c>
      <c r="B112" s="11">
        <v>4</v>
      </c>
      <c r="C112" s="12" t="s">
        <v>110</v>
      </c>
      <c r="D112" s="23">
        <v>42033</v>
      </c>
      <c r="E112" s="54">
        <f t="shared" si="22"/>
        <v>7.7287671232876711</v>
      </c>
      <c r="F112" s="50">
        <v>2821</v>
      </c>
      <c r="G112" s="12" t="s">
        <v>142</v>
      </c>
      <c r="H112" s="6">
        <f t="shared" si="23"/>
        <v>1</v>
      </c>
      <c r="I112" s="6">
        <v>0</v>
      </c>
      <c r="J112" s="6">
        <v>1</v>
      </c>
      <c r="K112" s="7">
        <v>5</v>
      </c>
      <c r="L112">
        <f t="shared" si="19"/>
        <v>10</v>
      </c>
      <c r="M112" s="7">
        <v>7</v>
      </c>
      <c r="N112" s="7">
        <v>3</v>
      </c>
      <c r="O112" s="7">
        <v>2</v>
      </c>
      <c r="P112" s="7">
        <v>4</v>
      </c>
      <c r="Q112" s="7">
        <v>0</v>
      </c>
      <c r="R112" s="7">
        <v>4</v>
      </c>
      <c r="S112" s="7">
        <v>14</v>
      </c>
      <c r="T112" s="7">
        <v>22</v>
      </c>
      <c r="U112" s="7">
        <v>5</v>
      </c>
      <c r="V112" s="7">
        <v>1</v>
      </c>
      <c r="W112" s="6" t="s">
        <v>154</v>
      </c>
      <c r="X112">
        <f t="shared" si="21"/>
        <v>69</v>
      </c>
    </row>
    <row r="113" spans="1:24" x14ac:dyDescent="0.25">
      <c r="A113" s="4">
        <v>112</v>
      </c>
      <c r="B113" s="11">
        <v>4</v>
      </c>
      <c r="C113" s="12" t="s">
        <v>111</v>
      </c>
      <c r="D113" s="23">
        <v>42150</v>
      </c>
      <c r="E113" s="54">
        <f t="shared" si="22"/>
        <v>7.4082191780821915</v>
      </c>
      <c r="F113" s="50">
        <v>2704</v>
      </c>
      <c r="G113" s="12" t="s">
        <v>143</v>
      </c>
      <c r="H113" s="6">
        <f t="shared" si="23"/>
        <v>0</v>
      </c>
      <c r="I113" s="6">
        <v>0</v>
      </c>
      <c r="J113" s="6">
        <v>1</v>
      </c>
      <c r="K113" s="7">
        <v>5</v>
      </c>
      <c r="L113">
        <f t="shared" si="19"/>
        <v>10</v>
      </c>
      <c r="M113" s="7">
        <v>8</v>
      </c>
      <c r="N113" s="7">
        <v>2</v>
      </c>
      <c r="O113" s="7">
        <v>2</v>
      </c>
      <c r="P113" s="7">
        <v>3</v>
      </c>
      <c r="Q113" s="7">
        <v>2</v>
      </c>
      <c r="R113" s="7">
        <v>1</v>
      </c>
      <c r="S113" s="7">
        <v>8</v>
      </c>
      <c r="T113" s="7">
        <v>16</v>
      </c>
      <c r="U113" s="7">
        <v>1</v>
      </c>
      <c r="V113" s="7">
        <v>1</v>
      </c>
      <c r="W113" s="6" t="s">
        <v>159</v>
      </c>
      <c r="X113">
        <f t="shared" si="21"/>
        <v>53</v>
      </c>
    </row>
    <row r="114" spans="1:24" x14ac:dyDescent="0.25">
      <c r="A114" s="4">
        <v>113</v>
      </c>
      <c r="B114" s="11">
        <v>4</v>
      </c>
      <c r="C114" s="12" t="s">
        <v>112</v>
      </c>
      <c r="D114" s="23">
        <v>42063</v>
      </c>
      <c r="E114" s="54">
        <f t="shared" si="22"/>
        <v>7.646575342465753</v>
      </c>
      <c r="F114" s="50">
        <v>2791</v>
      </c>
      <c r="G114" s="12" t="s">
        <v>143</v>
      </c>
      <c r="H114" s="6">
        <f t="shared" si="23"/>
        <v>0</v>
      </c>
      <c r="I114" s="6">
        <v>0</v>
      </c>
      <c r="J114" s="6">
        <v>1</v>
      </c>
      <c r="K114" s="7">
        <v>5</v>
      </c>
      <c r="L114">
        <f t="shared" si="19"/>
        <v>10</v>
      </c>
      <c r="M114" s="7">
        <v>9</v>
      </c>
      <c r="N114" s="7">
        <v>1</v>
      </c>
      <c r="O114" s="7">
        <v>7</v>
      </c>
      <c r="P114" s="7">
        <v>1</v>
      </c>
      <c r="Q114" s="7">
        <v>0</v>
      </c>
      <c r="R114" s="7">
        <v>1</v>
      </c>
      <c r="S114" s="7">
        <v>10</v>
      </c>
      <c r="T114" s="7">
        <v>20</v>
      </c>
      <c r="U114" s="7">
        <v>1</v>
      </c>
      <c r="V114" s="7">
        <v>1</v>
      </c>
      <c r="W114" s="6" t="s">
        <v>154</v>
      </c>
      <c r="X114">
        <f t="shared" si="21"/>
        <v>64</v>
      </c>
    </row>
    <row r="115" spans="1:24" x14ac:dyDescent="0.25">
      <c r="A115" s="4">
        <v>114</v>
      </c>
      <c r="B115" s="11">
        <v>4</v>
      </c>
      <c r="C115" s="12" t="s">
        <v>113</v>
      </c>
      <c r="D115" s="23">
        <v>42015</v>
      </c>
      <c r="E115" s="54">
        <f t="shared" si="22"/>
        <v>7.7780821917808218</v>
      </c>
      <c r="F115" s="50">
        <v>2839</v>
      </c>
      <c r="G115" s="12" t="s">
        <v>142</v>
      </c>
      <c r="H115" s="6">
        <f t="shared" si="23"/>
        <v>1</v>
      </c>
      <c r="I115" s="6">
        <v>0</v>
      </c>
      <c r="J115" s="6">
        <v>1</v>
      </c>
      <c r="K115" s="7">
        <v>5</v>
      </c>
      <c r="L115">
        <f t="shared" si="19"/>
        <v>10</v>
      </c>
      <c r="M115" s="7">
        <v>3</v>
      </c>
      <c r="N115" s="7">
        <v>0</v>
      </c>
      <c r="O115" s="7">
        <v>1</v>
      </c>
      <c r="P115" s="7">
        <v>3</v>
      </c>
      <c r="Q115" s="7">
        <v>2</v>
      </c>
      <c r="R115" s="7">
        <v>1</v>
      </c>
      <c r="S115" s="7">
        <v>11</v>
      </c>
      <c r="T115" s="7">
        <v>10</v>
      </c>
      <c r="U115" s="7">
        <v>5</v>
      </c>
      <c r="V115" s="7">
        <v>1</v>
      </c>
      <c r="W115" s="6" t="s">
        <v>154</v>
      </c>
      <c r="X115">
        <f t="shared" si="21"/>
        <v>46</v>
      </c>
    </row>
    <row r="116" spans="1:24" s="66" customFormat="1" x14ac:dyDescent="0.25">
      <c r="A116" s="4">
        <v>115</v>
      </c>
      <c r="B116" s="69" t="s">
        <v>114</v>
      </c>
      <c r="C116" s="70" t="s">
        <v>115</v>
      </c>
      <c r="D116" s="71">
        <v>42029</v>
      </c>
      <c r="E116" s="63">
        <f t="shared" si="22"/>
        <v>7.7397260273972606</v>
      </c>
      <c r="F116" s="72">
        <v>2825</v>
      </c>
      <c r="G116" s="70" t="s">
        <v>142</v>
      </c>
      <c r="H116" s="61">
        <f t="shared" si="23"/>
        <v>1</v>
      </c>
      <c r="I116" s="6">
        <v>0</v>
      </c>
      <c r="J116" s="61">
        <v>1</v>
      </c>
      <c r="K116" s="65"/>
      <c r="L116" t="str">
        <f t="shared" si="19"/>
        <v/>
      </c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1" t="s">
        <v>154</v>
      </c>
      <c r="X116" s="66">
        <f t="shared" si="21"/>
        <v>0</v>
      </c>
    </row>
    <row r="117" spans="1:24" x14ac:dyDescent="0.25">
      <c r="A117" s="4">
        <v>116</v>
      </c>
      <c r="B117" s="45" t="s">
        <v>114</v>
      </c>
      <c r="C117" s="13" t="s">
        <v>116</v>
      </c>
      <c r="D117" s="24">
        <v>42040</v>
      </c>
      <c r="E117" s="54">
        <f t="shared" si="22"/>
        <v>7.7095890410958905</v>
      </c>
      <c r="F117" s="52">
        <v>2814</v>
      </c>
      <c r="G117" s="13" t="s">
        <v>143</v>
      </c>
      <c r="H117" s="6">
        <f t="shared" si="23"/>
        <v>0</v>
      </c>
      <c r="I117" s="6">
        <v>0</v>
      </c>
      <c r="J117" s="6">
        <v>1</v>
      </c>
      <c r="K117" s="7">
        <v>5</v>
      </c>
      <c r="L117">
        <f t="shared" si="19"/>
        <v>10</v>
      </c>
      <c r="M117" s="7">
        <v>9</v>
      </c>
      <c r="N117" s="7">
        <v>2</v>
      </c>
      <c r="O117" s="7">
        <v>6</v>
      </c>
      <c r="P117" s="7">
        <v>1</v>
      </c>
      <c r="Q117" s="7">
        <v>1</v>
      </c>
      <c r="R117" s="7">
        <v>0</v>
      </c>
      <c r="S117" s="7">
        <v>13</v>
      </c>
      <c r="T117" s="7">
        <v>20</v>
      </c>
      <c r="U117" s="7">
        <v>5</v>
      </c>
      <c r="V117" s="7">
        <v>5</v>
      </c>
      <c r="W117" s="6" t="s">
        <v>154</v>
      </c>
      <c r="X117">
        <f t="shared" si="21"/>
        <v>75</v>
      </c>
    </row>
    <row r="118" spans="1:24" x14ac:dyDescent="0.25">
      <c r="A118" s="4">
        <v>117</v>
      </c>
      <c r="B118" s="45" t="s">
        <v>114</v>
      </c>
      <c r="C118" s="13" t="s">
        <v>117</v>
      </c>
      <c r="D118" s="24">
        <v>42336</v>
      </c>
      <c r="E118" s="54">
        <f t="shared" si="22"/>
        <v>6.8986301369863012</v>
      </c>
      <c r="F118" s="52">
        <v>2518</v>
      </c>
      <c r="G118" s="13" t="s">
        <v>143</v>
      </c>
      <c r="H118" s="6">
        <f t="shared" si="23"/>
        <v>0</v>
      </c>
      <c r="I118" s="6">
        <v>0</v>
      </c>
      <c r="J118" s="6">
        <v>1</v>
      </c>
      <c r="K118" s="7">
        <v>5</v>
      </c>
      <c r="L118">
        <f t="shared" si="19"/>
        <v>10</v>
      </c>
      <c r="M118" s="7">
        <v>10</v>
      </c>
      <c r="N118" s="7">
        <v>1</v>
      </c>
      <c r="O118" s="7">
        <v>7</v>
      </c>
      <c r="P118" s="7">
        <v>3</v>
      </c>
      <c r="Q118" s="7">
        <v>3</v>
      </c>
      <c r="R118" s="7">
        <v>0</v>
      </c>
      <c r="S118" s="7">
        <v>11</v>
      </c>
      <c r="T118" s="7">
        <v>16</v>
      </c>
      <c r="U118" s="7">
        <v>3</v>
      </c>
      <c r="V118" s="7">
        <v>2</v>
      </c>
      <c r="W118" s="6" t="s">
        <v>154</v>
      </c>
      <c r="X118">
        <f t="shared" si="21"/>
        <v>65</v>
      </c>
    </row>
    <row r="119" spans="1:24" x14ac:dyDescent="0.25">
      <c r="A119" s="4">
        <v>118</v>
      </c>
      <c r="B119" s="45" t="s">
        <v>114</v>
      </c>
      <c r="C119" s="13" t="s">
        <v>118</v>
      </c>
      <c r="D119" s="24">
        <v>42114</v>
      </c>
      <c r="E119" s="54">
        <f t="shared" si="22"/>
        <v>7.506849315068493</v>
      </c>
      <c r="F119" s="52">
        <v>2740</v>
      </c>
      <c r="G119" s="13" t="s">
        <v>142</v>
      </c>
      <c r="H119" s="6">
        <f t="shared" si="23"/>
        <v>1</v>
      </c>
      <c r="I119" s="6">
        <v>0</v>
      </c>
      <c r="J119" s="6">
        <v>1</v>
      </c>
      <c r="K119" s="7">
        <v>4</v>
      </c>
      <c r="L119">
        <f t="shared" si="19"/>
        <v>8</v>
      </c>
      <c r="M119" s="7">
        <v>5</v>
      </c>
      <c r="N119" s="7">
        <v>1</v>
      </c>
      <c r="O119" s="7">
        <v>4</v>
      </c>
      <c r="P119" s="7">
        <v>5</v>
      </c>
      <c r="Q119" s="7">
        <v>4</v>
      </c>
      <c r="R119" s="7">
        <v>1</v>
      </c>
      <c r="S119" s="7">
        <v>11</v>
      </c>
      <c r="T119" s="7">
        <v>12</v>
      </c>
      <c r="U119" s="7">
        <v>5</v>
      </c>
      <c r="V119" s="7">
        <v>5</v>
      </c>
      <c r="W119" s="6" t="s">
        <v>154</v>
      </c>
      <c r="X119">
        <f t="shared" si="21"/>
        <v>55</v>
      </c>
    </row>
    <row r="120" spans="1:24" x14ac:dyDescent="0.25">
      <c r="A120" s="4">
        <v>119</v>
      </c>
      <c r="B120" s="45" t="s">
        <v>114</v>
      </c>
      <c r="C120" s="13" t="s">
        <v>119</v>
      </c>
      <c r="D120" s="24">
        <v>42029</v>
      </c>
      <c r="E120" s="54">
        <f t="shared" si="22"/>
        <v>7.7397260273972606</v>
      </c>
      <c r="F120" s="52">
        <v>2825</v>
      </c>
      <c r="G120" s="13" t="s">
        <v>143</v>
      </c>
      <c r="H120" s="6">
        <f t="shared" si="23"/>
        <v>0</v>
      </c>
      <c r="I120" s="6">
        <v>0</v>
      </c>
      <c r="J120" s="6">
        <v>1</v>
      </c>
      <c r="K120" s="7">
        <v>4</v>
      </c>
      <c r="L120">
        <f t="shared" si="19"/>
        <v>8</v>
      </c>
      <c r="M120" s="7">
        <v>5</v>
      </c>
      <c r="N120" s="7">
        <v>0</v>
      </c>
      <c r="O120" s="7">
        <v>5</v>
      </c>
      <c r="P120" s="7">
        <v>2</v>
      </c>
      <c r="Q120" s="7">
        <v>1</v>
      </c>
      <c r="R120" s="7">
        <v>1</v>
      </c>
      <c r="S120" s="7">
        <v>6</v>
      </c>
      <c r="T120" s="7">
        <v>7</v>
      </c>
      <c r="U120" s="7">
        <v>5</v>
      </c>
      <c r="V120" s="7">
        <v>4</v>
      </c>
      <c r="W120" s="6" t="s">
        <v>154</v>
      </c>
      <c r="X120">
        <f t="shared" si="21"/>
        <v>44</v>
      </c>
    </row>
    <row r="121" spans="1:24" x14ac:dyDescent="0.25">
      <c r="A121" s="4">
        <v>120</v>
      </c>
      <c r="B121" s="45" t="s">
        <v>114</v>
      </c>
      <c r="C121" s="13" t="s">
        <v>120</v>
      </c>
      <c r="D121" s="24">
        <v>42107</v>
      </c>
      <c r="E121" s="54">
        <f t="shared" si="22"/>
        <v>7.5260273972602736</v>
      </c>
      <c r="F121" s="52">
        <v>2747</v>
      </c>
      <c r="G121" s="13" t="s">
        <v>142</v>
      </c>
      <c r="H121" s="6">
        <f t="shared" si="23"/>
        <v>1</v>
      </c>
      <c r="I121" s="6">
        <v>0</v>
      </c>
      <c r="J121" s="6">
        <v>1</v>
      </c>
      <c r="K121" s="7">
        <v>5</v>
      </c>
      <c r="L121">
        <f t="shared" si="19"/>
        <v>10</v>
      </c>
      <c r="M121" s="7">
        <v>7</v>
      </c>
      <c r="N121" s="7">
        <v>0</v>
      </c>
      <c r="O121" s="7">
        <v>5</v>
      </c>
      <c r="P121" s="7">
        <v>2</v>
      </c>
      <c r="Q121" s="7">
        <v>2</v>
      </c>
      <c r="R121" s="7">
        <v>0</v>
      </c>
      <c r="S121" s="7">
        <v>11</v>
      </c>
      <c r="T121" s="7">
        <v>8</v>
      </c>
      <c r="U121" s="7">
        <v>5</v>
      </c>
      <c r="V121" s="7">
        <v>1</v>
      </c>
      <c r="W121" s="6" t="s">
        <v>154</v>
      </c>
      <c r="X121">
        <f t="shared" si="21"/>
        <v>52</v>
      </c>
    </row>
    <row r="122" spans="1:24" x14ac:dyDescent="0.25">
      <c r="A122" s="4">
        <v>121</v>
      </c>
      <c r="B122" s="45" t="s">
        <v>114</v>
      </c>
      <c r="C122" s="13" t="s">
        <v>121</v>
      </c>
      <c r="D122" s="24">
        <v>42195</v>
      </c>
      <c r="E122" s="54">
        <f t="shared" si="22"/>
        <v>7.2849315068493148</v>
      </c>
      <c r="F122" s="52">
        <v>2659</v>
      </c>
      <c r="G122" s="13" t="s">
        <v>142</v>
      </c>
      <c r="H122" s="6">
        <f t="shared" si="23"/>
        <v>1</v>
      </c>
      <c r="I122" s="6">
        <v>0</v>
      </c>
      <c r="J122" s="6">
        <v>1</v>
      </c>
      <c r="L122" t="str">
        <f t="shared" si="19"/>
        <v/>
      </c>
      <c r="W122" s="6" t="s">
        <v>154</v>
      </c>
      <c r="X122">
        <f t="shared" si="21"/>
        <v>0</v>
      </c>
    </row>
    <row r="123" spans="1:24" x14ac:dyDescent="0.25">
      <c r="A123" s="4">
        <v>122</v>
      </c>
      <c r="B123" s="45" t="s">
        <v>114</v>
      </c>
      <c r="C123" s="13" t="s">
        <v>122</v>
      </c>
      <c r="D123" s="24">
        <v>42249</v>
      </c>
      <c r="E123" s="54">
        <f t="shared" si="22"/>
        <v>7.1369863013698627</v>
      </c>
      <c r="F123" s="52">
        <v>2605</v>
      </c>
      <c r="G123" s="13" t="s">
        <v>142</v>
      </c>
      <c r="H123" s="6">
        <f t="shared" si="23"/>
        <v>1</v>
      </c>
      <c r="I123" s="6">
        <v>0</v>
      </c>
      <c r="J123" s="6">
        <v>1</v>
      </c>
      <c r="K123" s="7">
        <v>5</v>
      </c>
      <c r="L123">
        <f t="shared" si="19"/>
        <v>10</v>
      </c>
      <c r="M123" s="7">
        <v>10</v>
      </c>
      <c r="N123" s="7">
        <v>0</v>
      </c>
      <c r="O123" s="7">
        <v>4</v>
      </c>
      <c r="P123" s="7">
        <v>2</v>
      </c>
      <c r="Q123" s="7">
        <v>2</v>
      </c>
      <c r="R123" s="7">
        <v>0</v>
      </c>
      <c r="S123" s="7">
        <v>9</v>
      </c>
      <c r="T123" s="7">
        <v>16</v>
      </c>
      <c r="U123" s="7">
        <v>1</v>
      </c>
      <c r="V123" s="7">
        <v>5</v>
      </c>
      <c r="W123" s="6" t="s">
        <v>154</v>
      </c>
      <c r="X123">
        <f t="shared" si="21"/>
        <v>60</v>
      </c>
    </row>
    <row r="124" spans="1:24" x14ac:dyDescent="0.25">
      <c r="A124" s="4">
        <v>123</v>
      </c>
      <c r="B124" s="45" t="s">
        <v>114</v>
      </c>
      <c r="C124" s="13" t="s">
        <v>123</v>
      </c>
      <c r="D124" s="24">
        <v>42099</v>
      </c>
      <c r="E124" s="54">
        <f t="shared" si="22"/>
        <v>7.5479452054794525</v>
      </c>
      <c r="F124" s="52">
        <v>2755</v>
      </c>
      <c r="G124" s="13" t="s">
        <v>143</v>
      </c>
      <c r="H124" s="6">
        <f t="shared" si="23"/>
        <v>0</v>
      </c>
      <c r="I124" s="6">
        <v>0</v>
      </c>
      <c r="J124" s="6">
        <v>1</v>
      </c>
      <c r="K124" s="7">
        <v>5</v>
      </c>
      <c r="L124">
        <f t="shared" si="19"/>
        <v>10</v>
      </c>
      <c r="M124" s="7">
        <v>9</v>
      </c>
      <c r="N124" s="7">
        <v>2</v>
      </c>
      <c r="O124" s="7">
        <v>6</v>
      </c>
      <c r="P124" s="7">
        <v>0</v>
      </c>
      <c r="Q124" s="7">
        <v>0</v>
      </c>
      <c r="R124" s="7">
        <v>0</v>
      </c>
      <c r="S124" s="7">
        <v>11</v>
      </c>
      <c r="T124" s="7">
        <v>16</v>
      </c>
      <c r="U124" s="7">
        <v>5</v>
      </c>
      <c r="V124" s="7">
        <v>1</v>
      </c>
      <c r="W124" s="6" t="s">
        <v>154</v>
      </c>
      <c r="X124">
        <f>SUM(K124:O124,T124:V124)</f>
        <v>54</v>
      </c>
    </row>
    <row r="125" spans="1:24" x14ac:dyDescent="0.25">
      <c r="A125" s="4">
        <v>124</v>
      </c>
      <c r="B125" s="45" t="s">
        <v>114</v>
      </c>
      <c r="C125" s="13" t="s">
        <v>124</v>
      </c>
      <c r="D125" s="24">
        <v>42277</v>
      </c>
      <c r="E125" s="54">
        <f t="shared" si="22"/>
        <v>7.0602739726027401</v>
      </c>
      <c r="F125" s="52">
        <v>2577</v>
      </c>
      <c r="G125" s="13" t="s">
        <v>142</v>
      </c>
      <c r="H125" s="6">
        <f t="shared" si="23"/>
        <v>1</v>
      </c>
      <c r="I125" s="6">
        <v>0</v>
      </c>
      <c r="J125" s="6">
        <v>1</v>
      </c>
      <c r="K125" s="7">
        <v>5</v>
      </c>
      <c r="L125">
        <f t="shared" si="19"/>
        <v>10</v>
      </c>
      <c r="M125" s="7">
        <v>7</v>
      </c>
      <c r="N125" s="7">
        <v>3</v>
      </c>
      <c r="O125" s="7">
        <v>6</v>
      </c>
      <c r="P125" s="7">
        <v>4</v>
      </c>
      <c r="Q125" s="7">
        <v>4</v>
      </c>
      <c r="R125" s="7">
        <v>0</v>
      </c>
      <c r="S125" s="7">
        <v>13</v>
      </c>
      <c r="T125" s="7">
        <v>13</v>
      </c>
      <c r="U125" s="7">
        <v>5</v>
      </c>
      <c r="V125" s="7">
        <v>1</v>
      </c>
      <c r="W125" s="6" t="s">
        <v>154</v>
      </c>
      <c r="X125">
        <f t="shared" ref="X125:X142" si="24">SUM(K125:O125,S125:V125)</f>
        <v>63</v>
      </c>
    </row>
    <row r="126" spans="1:24" x14ac:dyDescent="0.25">
      <c r="A126" s="4">
        <v>125</v>
      </c>
      <c r="B126" s="45" t="s">
        <v>114</v>
      </c>
      <c r="C126" s="13" t="s">
        <v>125</v>
      </c>
      <c r="D126" s="24">
        <v>42185</v>
      </c>
      <c r="E126" s="54">
        <f t="shared" si="22"/>
        <v>7.3123287671232875</v>
      </c>
      <c r="F126" s="52">
        <v>2669</v>
      </c>
      <c r="G126" s="13" t="s">
        <v>142</v>
      </c>
      <c r="H126" s="6">
        <f t="shared" si="23"/>
        <v>1</v>
      </c>
      <c r="I126" s="6">
        <v>0</v>
      </c>
      <c r="J126" s="6">
        <v>1</v>
      </c>
      <c r="L126" t="str">
        <f t="shared" si="19"/>
        <v/>
      </c>
      <c r="W126" s="6" t="s">
        <v>154</v>
      </c>
      <c r="X126">
        <f t="shared" si="24"/>
        <v>0</v>
      </c>
    </row>
    <row r="127" spans="1:24" x14ac:dyDescent="0.25">
      <c r="A127" s="4">
        <v>126</v>
      </c>
      <c r="B127" s="45" t="s">
        <v>114</v>
      </c>
      <c r="C127" s="13" t="s">
        <v>126</v>
      </c>
      <c r="D127" s="24">
        <v>42010</v>
      </c>
      <c r="E127" s="54">
        <f t="shared" si="22"/>
        <v>7.7917808219178086</v>
      </c>
      <c r="F127" s="52">
        <v>2844</v>
      </c>
      <c r="G127" s="13" t="s">
        <v>143</v>
      </c>
      <c r="H127" s="6">
        <f t="shared" si="23"/>
        <v>0</v>
      </c>
      <c r="I127" s="6">
        <v>0</v>
      </c>
      <c r="J127" s="6">
        <v>1</v>
      </c>
      <c r="K127" s="7">
        <v>5</v>
      </c>
      <c r="L127">
        <f t="shared" si="19"/>
        <v>10</v>
      </c>
      <c r="M127" s="7">
        <v>10</v>
      </c>
      <c r="N127" s="7">
        <v>0</v>
      </c>
      <c r="O127" s="7">
        <v>6</v>
      </c>
      <c r="P127" s="7">
        <v>2</v>
      </c>
      <c r="Q127" s="7">
        <v>2</v>
      </c>
      <c r="R127" s="7">
        <v>0</v>
      </c>
      <c r="S127" s="7">
        <v>9</v>
      </c>
      <c r="T127" s="7">
        <v>14</v>
      </c>
      <c r="U127" s="7">
        <v>4</v>
      </c>
      <c r="V127" s="7">
        <v>3</v>
      </c>
      <c r="W127" s="6" t="s">
        <v>154</v>
      </c>
      <c r="X127">
        <f t="shared" si="24"/>
        <v>61</v>
      </c>
    </row>
    <row r="128" spans="1:24" x14ac:dyDescent="0.25">
      <c r="A128" s="4">
        <v>127</v>
      </c>
      <c r="B128" s="45" t="s">
        <v>114</v>
      </c>
      <c r="C128" s="13" t="s">
        <v>127</v>
      </c>
      <c r="D128" s="24">
        <v>42018</v>
      </c>
      <c r="E128" s="54">
        <f t="shared" si="22"/>
        <v>7.7698630136986298</v>
      </c>
      <c r="F128" s="52">
        <v>2836</v>
      </c>
      <c r="G128" s="13" t="s">
        <v>142</v>
      </c>
      <c r="H128" s="6">
        <f t="shared" si="23"/>
        <v>1</v>
      </c>
      <c r="I128" s="6">
        <v>0</v>
      </c>
      <c r="J128" s="6">
        <v>1</v>
      </c>
      <c r="K128" s="7">
        <v>5</v>
      </c>
      <c r="L128">
        <f t="shared" si="19"/>
        <v>10</v>
      </c>
      <c r="M128" s="7">
        <v>7</v>
      </c>
      <c r="N128" s="7">
        <v>2</v>
      </c>
      <c r="O128" s="7">
        <v>5</v>
      </c>
      <c r="P128" s="7">
        <v>0</v>
      </c>
      <c r="Q128" s="7">
        <v>0</v>
      </c>
      <c r="R128" s="7">
        <v>0</v>
      </c>
      <c r="S128" s="7">
        <v>15</v>
      </c>
      <c r="T128" s="7">
        <v>13</v>
      </c>
      <c r="U128" s="7">
        <v>5</v>
      </c>
      <c r="V128" s="7">
        <v>1</v>
      </c>
      <c r="W128" s="6" t="s">
        <v>154</v>
      </c>
      <c r="X128">
        <f t="shared" si="24"/>
        <v>63</v>
      </c>
    </row>
    <row r="129" spans="1:24" x14ac:dyDescent="0.25">
      <c r="A129" s="4">
        <v>128</v>
      </c>
      <c r="B129" s="45" t="s">
        <v>114</v>
      </c>
      <c r="C129" s="13" t="s">
        <v>128</v>
      </c>
      <c r="D129" s="24">
        <v>42167</v>
      </c>
      <c r="E129" s="54">
        <f t="shared" ref="E129:E142" si="25">F129/365</f>
        <v>7.3616438356164382</v>
      </c>
      <c r="F129" s="52">
        <v>2687</v>
      </c>
      <c r="G129" s="13" t="s">
        <v>143</v>
      </c>
      <c r="H129" s="6">
        <f t="shared" ref="H129:H142" si="26">IF(G129="G",1,0)</f>
        <v>0</v>
      </c>
      <c r="I129" s="6">
        <v>0</v>
      </c>
      <c r="J129" s="6">
        <v>1</v>
      </c>
      <c r="K129" s="7">
        <v>5</v>
      </c>
      <c r="L129">
        <f t="shared" ref="L129:L142" si="27">IF(K129="","",K129*2)</f>
        <v>10</v>
      </c>
      <c r="M129" s="7">
        <v>8</v>
      </c>
      <c r="N129" s="7">
        <v>3</v>
      </c>
      <c r="O129" s="7">
        <v>3</v>
      </c>
      <c r="P129" s="7">
        <v>2</v>
      </c>
      <c r="Q129" s="7">
        <v>1</v>
      </c>
      <c r="R129" s="7">
        <v>1</v>
      </c>
      <c r="S129" s="7">
        <v>8</v>
      </c>
      <c r="T129" s="7">
        <v>18</v>
      </c>
      <c r="U129" s="7">
        <v>5</v>
      </c>
      <c r="V129" s="7">
        <v>5</v>
      </c>
      <c r="W129" s="6" t="s">
        <v>154</v>
      </c>
      <c r="X129">
        <f t="shared" si="24"/>
        <v>65</v>
      </c>
    </row>
    <row r="130" spans="1:24" x14ac:dyDescent="0.25">
      <c r="A130" s="4">
        <v>129</v>
      </c>
      <c r="B130" s="14" t="s">
        <v>114</v>
      </c>
      <c r="C130" s="15" t="s">
        <v>129</v>
      </c>
      <c r="D130" s="25">
        <v>42318</v>
      </c>
      <c r="E130" s="54">
        <f t="shared" si="25"/>
        <v>6.9479452054794519</v>
      </c>
      <c r="F130" s="53">
        <v>2536</v>
      </c>
      <c r="G130" s="15" t="s">
        <v>143</v>
      </c>
      <c r="H130" s="6">
        <f t="shared" si="26"/>
        <v>0</v>
      </c>
      <c r="I130" s="6">
        <v>0</v>
      </c>
      <c r="J130" s="6">
        <v>1</v>
      </c>
      <c r="K130" s="7">
        <v>5</v>
      </c>
      <c r="L130">
        <f t="shared" si="27"/>
        <v>10</v>
      </c>
      <c r="M130" s="7">
        <v>9</v>
      </c>
      <c r="N130" s="7">
        <v>1</v>
      </c>
      <c r="O130" s="7">
        <v>3</v>
      </c>
      <c r="P130" s="7">
        <v>6</v>
      </c>
      <c r="Q130" s="7">
        <v>3</v>
      </c>
      <c r="R130" s="7">
        <v>3</v>
      </c>
      <c r="S130" s="7">
        <v>13</v>
      </c>
      <c r="T130" s="7">
        <v>14</v>
      </c>
      <c r="U130" s="7">
        <v>5</v>
      </c>
      <c r="V130" s="7">
        <v>5</v>
      </c>
      <c r="W130" s="6" t="s">
        <v>154</v>
      </c>
      <c r="X130">
        <f t="shared" si="24"/>
        <v>65</v>
      </c>
    </row>
    <row r="131" spans="1:24" x14ac:dyDescent="0.25">
      <c r="A131" s="4">
        <v>130</v>
      </c>
      <c r="B131" s="14" t="s">
        <v>114</v>
      </c>
      <c r="C131" s="15" t="s">
        <v>130</v>
      </c>
      <c r="D131" s="25">
        <v>42009</v>
      </c>
      <c r="E131" s="54">
        <f t="shared" si="25"/>
        <v>7.7945205479452051</v>
      </c>
      <c r="F131" s="53">
        <v>2845</v>
      </c>
      <c r="G131" s="15" t="s">
        <v>143</v>
      </c>
      <c r="H131" s="6">
        <f t="shared" si="26"/>
        <v>0</v>
      </c>
      <c r="I131" s="6">
        <v>0</v>
      </c>
      <c r="J131" s="6">
        <v>1</v>
      </c>
      <c r="K131" s="7">
        <v>5</v>
      </c>
      <c r="L131">
        <f t="shared" si="27"/>
        <v>10</v>
      </c>
      <c r="M131" s="7">
        <v>8</v>
      </c>
      <c r="N131" s="7">
        <v>2</v>
      </c>
      <c r="O131" s="7">
        <v>3</v>
      </c>
      <c r="P131" s="7">
        <v>3</v>
      </c>
      <c r="Q131" s="7">
        <v>1</v>
      </c>
      <c r="R131" s="7">
        <v>2</v>
      </c>
      <c r="S131" s="7">
        <v>8</v>
      </c>
      <c r="T131" s="7">
        <v>19</v>
      </c>
      <c r="U131" s="7">
        <v>5</v>
      </c>
      <c r="V131" s="7">
        <v>5</v>
      </c>
      <c r="W131" s="6" t="s">
        <v>154</v>
      </c>
      <c r="X131">
        <f t="shared" si="24"/>
        <v>65</v>
      </c>
    </row>
    <row r="132" spans="1:24" x14ac:dyDescent="0.25">
      <c r="A132" s="4">
        <v>131</v>
      </c>
      <c r="B132" s="14" t="s">
        <v>114</v>
      </c>
      <c r="C132" s="15" t="s">
        <v>131</v>
      </c>
      <c r="D132" s="25">
        <v>42034</v>
      </c>
      <c r="E132" s="54">
        <f t="shared" si="25"/>
        <v>7.7260273972602738</v>
      </c>
      <c r="F132" s="53">
        <v>2820</v>
      </c>
      <c r="G132" s="15" t="s">
        <v>142</v>
      </c>
      <c r="H132" s="6">
        <f t="shared" si="26"/>
        <v>1</v>
      </c>
      <c r="I132" s="6">
        <v>0</v>
      </c>
      <c r="J132" s="6">
        <v>1</v>
      </c>
      <c r="K132" s="7">
        <v>5</v>
      </c>
      <c r="L132">
        <f t="shared" si="27"/>
        <v>10</v>
      </c>
      <c r="M132" s="7">
        <v>8</v>
      </c>
      <c r="N132" s="7">
        <v>2</v>
      </c>
      <c r="O132" s="7">
        <v>6</v>
      </c>
      <c r="P132" s="7">
        <v>4</v>
      </c>
      <c r="Q132" s="7">
        <v>3</v>
      </c>
      <c r="R132" s="7">
        <v>1</v>
      </c>
      <c r="S132" s="7">
        <v>7</v>
      </c>
      <c r="T132" s="7">
        <v>15</v>
      </c>
      <c r="U132" s="7">
        <v>4</v>
      </c>
      <c r="V132" s="7">
        <v>5</v>
      </c>
      <c r="W132" s="6" t="s">
        <v>154</v>
      </c>
      <c r="X132">
        <f t="shared" si="24"/>
        <v>62</v>
      </c>
    </row>
    <row r="133" spans="1:24" x14ac:dyDescent="0.25">
      <c r="A133" s="4">
        <v>132</v>
      </c>
      <c r="B133" s="14" t="s">
        <v>114</v>
      </c>
      <c r="C133" s="15" t="s">
        <v>132</v>
      </c>
      <c r="D133" s="25">
        <v>42296</v>
      </c>
      <c r="E133" s="54">
        <f t="shared" si="25"/>
        <v>7.0082191780821921</v>
      </c>
      <c r="F133" s="53">
        <v>2558</v>
      </c>
      <c r="G133" s="15" t="s">
        <v>142</v>
      </c>
      <c r="H133" s="6">
        <f t="shared" si="26"/>
        <v>1</v>
      </c>
      <c r="I133" s="6">
        <v>0</v>
      </c>
      <c r="J133" s="6">
        <v>1</v>
      </c>
      <c r="K133" s="7">
        <v>5</v>
      </c>
      <c r="L133">
        <f t="shared" si="27"/>
        <v>10</v>
      </c>
      <c r="M133" s="7">
        <v>10</v>
      </c>
      <c r="N133" s="7">
        <v>2</v>
      </c>
      <c r="O133" s="7">
        <v>5</v>
      </c>
      <c r="P133" s="7">
        <v>4</v>
      </c>
      <c r="Q133" s="7">
        <v>2</v>
      </c>
      <c r="R133" s="7">
        <v>2</v>
      </c>
      <c r="S133" s="7">
        <v>15</v>
      </c>
      <c r="T133" s="7">
        <v>19</v>
      </c>
      <c r="U133" s="7">
        <v>2</v>
      </c>
      <c r="V133" s="7">
        <v>1</v>
      </c>
      <c r="W133" s="6" t="s">
        <v>154</v>
      </c>
      <c r="X133">
        <f t="shared" si="24"/>
        <v>69</v>
      </c>
    </row>
    <row r="134" spans="1:24" x14ac:dyDescent="0.25">
      <c r="A134" s="4">
        <v>133</v>
      </c>
      <c r="B134" s="14" t="s">
        <v>114</v>
      </c>
      <c r="C134" s="15" t="s">
        <v>133</v>
      </c>
      <c r="D134" s="25">
        <v>42163</v>
      </c>
      <c r="E134" s="54">
        <f t="shared" si="25"/>
        <v>7.3726027397260276</v>
      </c>
      <c r="F134" s="53">
        <v>2691</v>
      </c>
      <c r="G134" s="15" t="s">
        <v>143</v>
      </c>
      <c r="H134" s="6">
        <f t="shared" si="26"/>
        <v>0</v>
      </c>
      <c r="I134" s="6">
        <v>0</v>
      </c>
      <c r="J134" s="6">
        <v>1</v>
      </c>
      <c r="K134" s="7">
        <v>5</v>
      </c>
      <c r="L134">
        <f t="shared" si="27"/>
        <v>10</v>
      </c>
      <c r="M134" s="7">
        <v>9</v>
      </c>
      <c r="N134" s="7">
        <v>0</v>
      </c>
      <c r="O134" s="7">
        <v>8</v>
      </c>
      <c r="P134" s="7">
        <v>5</v>
      </c>
      <c r="Q134" s="7">
        <v>2</v>
      </c>
      <c r="R134" s="7">
        <v>3</v>
      </c>
      <c r="S134" s="7">
        <v>7</v>
      </c>
      <c r="T134" s="7">
        <v>16</v>
      </c>
      <c r="U134" s="7">
        <v>5</v>
      </c>
      <c r="V134" s="7">
        <v>5</v>
      </c>
      <c r="W134" s="6" t="s">
        <v>154</v>
      </c>
      <c r="X134">
        <f t="shared" si="24"/>
        <v>65</v>
      </c>
    </row>
    <row r="135" spans="1:24" x14ac:dyDescent="0.25">
      <c r="A135" s="4">
        <v>134</v>
      </c>
      <c r="B135" s="14" t="s">
        <v>114</v>
      </c>
      <c r="C135" s="15" t="s">
        <v>134</v>
      </c>
      <c r="D135" s="25">
        <v>42320</v>
      </c>
      <c r="E135" s="54">
        <f t="shared" si="25"/>
        <v>6.9424657534246572</v>
      </c>
      <c r="F135" s="53">
        <v>2534</v>
      </c>
      <c r="G135" s="15" t="s">
        <v>142</v>
      </c>
      <c r="H135" s="6">
        <f t="shared" si="26"/>
        <v>1</v>
      </c>
      <c r="I135" s="6">
        <v>0</v>
      </c>
      <c r="J135" s="6">
        <v>1</v>
      </c>
      <c r="K135" s="7">
        <v>5</v>
      </c>
      <c r="L135">
        <f t="shared" si="27"/>
        <v>10</v>
      </c>
      <c r="M135" s="7">
        <v>5</v>
      </c>
      <c r="N135" s="7">
        <v>0</v>
      </c>
      <c r="O135" s="7">
        <v>9</v>
      </c>
      <c r="P135" s="7">
        <v>0</v>
      </c>
      <c r="Q135" s="7">
        <v>0</v>
      </c>
      <c r="R135" s="7">
        <v>0</v>
      </c>
      <c r="S135" s="7">
        <v>5</v>
      </c>
      <c r="T135" s="7">
        <v>6</v>
      </c>
      <c r="U135" s="7">
        <v>4</v>
      </c>
      <c r="V135" s="7">
        <v>1</v>
      </c>
      <c r="W135" s="6" t="s">
        <v>154</v>
      </c>
      <c r="X135">
        <f t="shared" si="24"/>
        <v>45</v>
      </c>
    </row>
    <row r="136" spans="1:24" x14ac:dyDescent="0.25">
      <c r="A136" s="4">
        <v>135</v>
      </c>
      <c r="B136" s="14" t="s">
        <v>114</v>
      </c>
      <c r="C136" s="15" t="s">
        <v>135</v>
      </c>
      <c r="D136" s="25">
        <v>42070</v>
      </c>
      <c r="E136" s="54">
        <f t="shared" si="25"/>
        <v>7.6273972602739724</v>
      </c>
      <c r="F136" s="53">
        <v>2784</v>
      </c>
      <c r="G136" s="15" t="s">
        <v>142</v>
      </c>
      <c r="H136" s="6">
        <f t="shared" si="26"/>
        <v>1</v>
      </c>
      <c r="I136" s="6">
        <v>0</v>
      </c>
      <c r="J136" s="6">
        <v>1</v>
      </c>
      <c r="K136" s="7">
        <v>5</v>
      </c>
      <c r="L136">
        <f t="shared" si="27"/>
        <v>10</v>
      </c>
      <c r="M136" s="7">
        <v>10</v>
      </c>
      <c r="N136" s="7">
        <v>2</v>
      </c>
      <c r="O136" s="7">
        <v>7</v>
      </c>
      <c r="P136" s="7">
        <v>3</v>
      </c>
      <c r="Q136" s="7">
        <v>3</v>
      </c>
      <c r="R136" s="7">
        <v>0</v>
      </c>
      <c r="S136" s="7">
        <v>13</v>
      </c>
      <c r="T136" s="7">
        <v>13</v>
      </c>
      <c r="U136" s="7">
        <v>4</v>
      </c>
      <c r="V136" s="7">
        <v>5</v>
      </c>
      <c r="W136" s="6" t="s">
        <v>154</v>
      </c>
      <c r="X136">
        <f t="shared" si="24"/>
        <v>69</v>
      </c>
    </row>
    <row r="137" spans="1:24" x14ac:dyDescent="0.25">
      <c r="A137" s="4">
        <v>136</v>
      </c>
      <c r="B137" s="14" t="s">
        <v>114</v>
      </c>
      <c r="C137" s="15" t="s">
        <v>136</v>
      </c>
      <c r="D137" s="25">
        <v>42088</v>
      </c>
      <c r="E137" s="54">
        <f t="shared" si="25"/>
        <v>7.5780821917808217</v>
      </c>
      <c r="F137" s="53">
        <v>2766</v>
      </c>
      <c r="G137" s="15" t="s">
        <v>143</v>
      </c>
      <c r="H137" s="6">
        <f t="shared" si="26"/>
        <v>0</v>
      </c>
      <c r="I137" s="6">
        <v>0</v>
      </c>
      <c r="J137" s="6">
        <v>1</v>
      </c>
      <c r="K137" s="7">
        <v>4</v>
      </c>
      <c r="L137">
        <f t="shared" si="27"/>
        <v>8</v>
      </c>
      <c r="M137" s="7">
        <v>9</v>
      </c>
      <c r="N137" s="7">
        <v>2</v>
      </c>
      <c r="O137" s="7">
        <v>1</v>
      </c>
      <c r="P137" s="7">
        <v>9</v>
      </c>
      <c r="Q137" s="7">
        <v>3</v>
      </c>
      <c r="R137" s="7">
        <v>6</v>
      </c>
      <c r="S137" s="7">
        <v>12</v>
      </c>
      <c r="T137" s="7">
        <v>15</v>
      </c>
      <c r="U137" s="7">
        <v>5</v>
      </c>
      <c r="V137" s="7">
        <v>1</v>
      </c>
      <c r="W137" s="6" t="s">
        <v>154</v>
      </c>
      <c r="X137">
        <f t="shared" si="24"/>
        <v>57</v>
      </c>
    </row>
    <row r="138" spans="1:24" x14ac:dyDescent="0.25">
      <c r="A138" s="4">
        <v>137</v>
      </c>
      <c r="B138" s="14" t="s">
        <v>114</v>
      </c>
      <c r="C138" s="15" t="s">
        <v>137</v>
      </c>
      <c r="D138" s="25">
        <v>42209</v>
      </c>
      <c r="E138" s="54">
        <f t="shared" si="25"/>
        <v>7.2465753424657535</v>
      </c>
      <c r="F138" s="53">
        <v>2645</v>
      </c>
      <c r="G138" s="15" t="s">
        <v>143</v>
      </c>
      <c r="H138" s="6">
        <f t="shared" si="26"/>
        <v>0</v>
      </c>
      <c r="I138" s="6">
        <v>0</v>
      </c>
      <c r="J138" s="6">
        <v>1</v>
      </c>
      <c r="K138" s="7">
        <v>4</v>
      </c>
      <c r="L138">
        <f t="shared" si="27"/>
        <v>8</v>
      </c>
      <c r="M138" s="7">
        <v>8</v>
      </c>
      <c r="N138" s="7">
        <v>2</v>
      </c>
      <c r="O138" s="7">
        <v>9</v>
      </c>
      <c r="P138" s="7">
        <v>3</v>
      </c>
      <c r="Q138" s="7">
        <v>3</v>
      </c>
      <c r="R138" s="7">
        <v>0</v>
      </c>
      <c r="S138" s="7">
        <v>8</v>
      </c>
      <c r="T138" s="7">
        <v>17</v>
      </c>
      <c r="U138" s="7">
        <v>4</v>
      </c>
      <c r="V138" s="7">
        <v>5</v>
      </c>
      <c r="W138" s="6" t="s">
        <v>154</v>
      </c>
      <c r="X138">
        <f t="shared" si="24"/>
        <v>65</v>
      </c>
    </row>
    <row r="139" spans="1:24" x14ac:dyDescent="0.25">
      <c r="A139" s="4">
        <v>138</v>
      </c>
      <c r="B139" s="14" t="s">
        <v>114</v>
      </c>
      <c r="C139" s="15" t="s">
        <v>182</v>
      </c>
      <c r="D139" s="25">
        <v>42151</v>
      </c>
      <c r="E139" s="54">
        <f t="shared" si="25"/>
        <v>7.4054794520547942</v>
      </c>
      <c r="F139" s="53">
        <v>2703</v>
      </c>
      <c r="G139" s="15" t="s">
        <v>143</v>
      </c>
      <c r="H139" s="6">
        <f t="shared" si="26"/>
        <v>0</v>
      </c>
      <c r="I139" s="6">
        <v>0</v>
      </c>
      <c r="J139" s="6">
        <v>1</v>
      </c>
      <c r="K139" s="7">
        <v>5</v>
      </c>
      <c r="L139">
        <f t="shared" si="27"/>
        <v>10</v>
      </c>
      <c r="M139" s="7">
        <v>7</v>
      </c>
      <c r="N139" s="7">
        <v>0</v>
      </c>
      <c r="O139" s="7">
        <v>10</v>
      </c>
      <c r="P139" s="7">
        <v>4</v>
      </c>
      <c r="Q139" s="7">
        <v>3</v>
      </c>
      <c r="R139" s="7">
        <v>1</v>
      </c>
      <c r="S139" s="7">
        <v>11</v>
      </c>
      <c r="T139" s="7">
        <v>8</v>
      </c>
      <c r="U139" s="7">
        <v>4</v>
      </c>
      <c r="V139" s="7">
        <v>5</v>
      </c>
      <c r="W139" s="6" t="s">
        <v>154</v>
      </c>
      <c r="X139">
        <f t="shared" si="24"/>
        <v>60</v>
      </c>
    </row>
    <row r="140" spans="1:24" x14ac:dyDescent="0.25">
      <c r="A140" s="4">
        <v>139</v>
      </c>
      <c r="B140" s="14" t="s">
        <v>114</v>
      </c>
      <c r="C140" s="15" t="s">
        <v>138</v>
      </c>
      <c r="D140" s="25">
        <v>42356</v>
      </c>
      <c r="E140" s="54">
        <f t="shared" si="25"/>
        <v>6.8438356164383558</v>
      </c>
      <c r="F140" s="53">
        <v>2498</v>
      </c>
      <c r="G140" s="15" t="s">
        <v>142</v>
      </c>
      <c r="H140" s="6">
        <f t="shared" si="26"/>
        <v>1</v>
      </c>
      <c r="I140" s="6">
        <v>0</v>
      </c>
      <c r="J140" s="6">
        <v>1</v>
      </c>
      <c r="K140" s="7">
        <v>2</v>
      </c>
      <c r="L140">
        <f t="shared" si="27"/>
        <v>4</v>
      </c>
      <c r="M140" s="7">
        <v>4</v>
      </c>
      <c r="N140" s="7">
        <v>1</v>
      </c>
      <c r="O140" s="7">
        <v>9</v>
      </c>
      <c r="P140" s="7">
        <v>4</v>
      </c>
      <c r="Q140" s="7">
        <v>2</v>
      </c>
      <c r="R140" s="7">
        <v>2</v>
      </c>
      <c r="S140" s="7">
        <v>14</v>
      </c>
      <c r="T140" s="7">
        <v>21</v>
      </c>
      <c r="U140" s="7">
        <v>4</v>
      </c>
      <c r="V140" s="7">
        <v>4</v>
      </c>
      <c r="W140" s="6" t="s">
        <v>154</v>
      </c>
      <c r="X140">
        <f t="shared" si="24"/>
        <v>63</v>
      </c>
    </row>
    <row r="141" spans="1:24" x14ac:dyDescent="0.25">
      <c r="A141" s="4">
        <v>140</v>
      </c>
      <c r="B141" s="14" t="s">
        <v>114</v>
      </c>
      <c r="C141" s="15" t="s">
        <v>139</v>
      </c>
      <c r="D141" s="25">
        <v>42273</v>
      </c>
      <c r="E141" s="54">
        <f t="shared" si="25"/>
        <v>7.0712328767123287</v>
      </c>
      <c r="F141" s="53">
        <v>2581</v>
      </c>
      <c r="G141" s="15" t="s">
        <v>142</v>
      </c>
      <c r="H141" s="6">
        <f t="shared" si="26"/>
        <v>1</v>
      </c>
      <c r="I141" s="6">
        <v>0</v>
      </c>
      <c r="J141" s="6">
        <v>1</v>
      </c>
      <c r="K141" s="7">
        <v>4</v>
      </c>
      <c r="L141">
        <f t="shared" si="27"/>
        <v>8</v>
      </c>
      <c r="M141" s="7">
        <v>7</v>
      </c>
      <c r="N141" s="7">
        <v>1</v>
      </c>
      <c r="O141" s="7">
        <v>4</v>
      </c>
      <c r="P141" s="7">
        <v>2</v>
      </c>
      <c r="Q141" s="7">
        <v>2</v>
      </c>
      <c r="R141" s="7">
        <v>0</v>
      </c>
      <c r="S141" s="7">
        <v>8</v>
      </c>
      <c r="T141" s="7">
        <v>12</v>
      </c>
      <c r="U141" s="7">
        <v>5</v>
      </c>
      <c r="V141" s="7">
        <v>5</v>
      </c>
      <c r="W141" s="6" t="s">
        <v>154</v>
      </c>
      <c r="X141">
        <f t="shared" si="24"/>
        <v>54</v>
      </c>
    </row>
    <row r="142" spans="1:24" x14ac:dyDescent="0.25">
      <c r="A142" s="4">
        <v>141</v>
      </c>
      <c r="B142" s="14" t="s">
        <v>114</v>
      </c>
      <c r="C142" s="15" t="s">
        <v>140</v>
      </c>
      <c r="D142" s="25">
        <v>42192</v>
      </c>
      <c r="E142" s="54">
        <f t="shared" si="25"/>
        <v>7.2931506849315069</v>
      </c>
      <c r="F142" s="53">
        <v>2662</v>
      </c>
      <c r="G142" s="15" t="s">
        <v>143</v>
      </c>
      <c r="H142" s="6">
        <f t="shared" si="26"/>
        <v>0</v>
      </c>
      <c r="I142" s="6">
        <v>0</v>
      </c>
      <c r="J142" s="6">
        <v>1</v>
      </c>
      <c r="K142" s="7">
        <v>5</v>
      </c>
      <c r="L142">
        <f t="shared" si="27"/>
        <v>10</v>
      </c>
      <c r="M142" s="7">
        <v>9</v>
      </c>
      <c r="N142" s="7">
        <v>1</v>
      </c>
      <c r="O142" s="7">
        <v>6</v>
      </c>
      <c r="P142" s="7">
        <v>0</v>
      </c>
      <c r="Q142" s="7">
        <v>0</v>
      </c>
      <c r="R142" s="7">
        <v>0</v>
      </c>
      <c r="S142" s="7">
        <v>10</v>
      </c>
      <c r="T142" s="7">
        <v>16</v>
      </c>
      <c r="U142" s="7">
        <v>5</v>
      </c>
      <c r="V142" s="7">
        <v>5</v>
      </c>
      <c r="W142" s="6" t="s">
        <v>154</v>
      </c>
      <c r="X142">
        <f t="shared" si="24"/>
        <v>67</v>
      </c>
    </row>
    <row r="143" spans="1:24" x14ac:dyDescent="0.25">
      <c r="A143" s="4"/>
      <c r="B143" s="5"/>
      <c r="C143" s="6"/>
      <c r="D143" s="18"/>
      <c r="E143" s="54"/>
      <c r="F143" s="47"/>
      <c r="G143" s="6"/>
      <c r="H143" s="6"/>
      <c r="I143" s="6"/>
      <c r="J143" s="6"/>
      <c r="W143" s="6"/>
    </row>
    <row r="144" spans="1:24" x14ac:dyDescent="0.25">
      <c r="A144" s="4"/>
      <c r="B144" s="8"/>
      <c r="C144" s="7"/>
      <c r="D144" s="21"/>
      <c r="E144" s="54"/>
      <c r="F144" s="49"/>
      <c r="G144" s="7"/>
      <c r="H144" s="6"/>
      <c r="I144" s="6"/>
      <c r="J144" s="6"/>
      <c r="W144" s="6"/>
    </row>
    <row r="148" spans="6:10" x14ac:dyDescent="0.25">
      <c r="F148" s="7"/>
      <c r="G148" s="7"/>
      <c r="H148" s="7"/>
      <c r="I148" s="7"/>
      <c r="J148" s="7"/>
    </row>
    <row r="164" spans="7:11" x14ac:dyDescent="0.25">
      <c r="K164" s="27"/>
    </row>
    <row r="165" spans="7:11" x14ac:dyDescent="0.25">
      <c r="G165" s="42"/>
    </row>
    <row r="166" spans="7:11" x14ac:dyDescent="0.25">
      <c r="G166" s="42"/>
    </row>
    <row r="167" spans="7:11" x14ac:dyDescent="0.25">
      <c r="G167" s="42"/>
    </row>
    <row r="168" spans="7:11" x14ac:dyDescent="0.25">
      <c r="G168" s="42"/>
    </row>
    <row r="169" spans="7:11" x14ac:dyDescent="0.25">
      <c r="G169" s="42"/>
    </row>
    <row r="171" spans="7:11" x14ac:dyDescent="0.25">
      <c r="K171" s="27"/>
    </row>
    <row r="179" spans="11:11" x14ac:dyDescent="0.25">
      <c r="K179" s="29"/>
    </row>
    <row r="180" spans="11:11" x14ac:dyDescent="0.25">
      <c r="K180" s="29"/>
    </row>
    <row r="181" spans="11:11" x14ac:dyDescent="0.25">
      <c r="K181" s="29"/>
    </row>
    <row r="182" spans="11:11" x14ac:dyDescent="0.25">
      <c r="K182" s="29"/>
    </row>
    <row r="183" spans="11:11" x14ac:dyDescent="0.25">
      <c r="K183" s="29"/>
    </row>
    <row r="184" spans="11:11" x14ac:dyDescent="0.25">
      <c r="K184" s="29"/>
    </row>
    <row r="185" spans="11:11" x14ac:dyDescent="0.25">
      <c r="K185" s="29"/>
    </row>
    <row r="186" spans="11:11" x14ac:dyDescent="0.25">
      <c r="K186" s="29"/>
    </row>
    <row r="187" spans="11:11" x14ac:dyDescent="0.25">
      <c r="K187" s="29"/>
    </row>
    <row r="188" spans="11:11" x14ac:dyDescent="0.25">
      <c r="K188" s="29"/>
    </row>
    <row r="189" spans="11:11" x14ac:dyDescent="0.25">
      <c r="K189" s="29"/>
    </row>
    <row r="190" spans="11:11" x14ac:dyDescent="0.25">
      <c r="K190" s="29"/>
    </row>
    <row r="203" spans="11:11" x14ac:dyDescent="0.25">
      <c r="K203" s="13"/>
    </row>
    <row r="204" spans="11:11" x14ac:dyDescent="0.25">
      <c r="K204" s="13"/>
    </row>
    <row r="205" spans="11:11" x14ac:dyDescent="0.25">
      <c r="K205" s="13"/>
    </row>
    <row r="206" spans="11:11" x14ac:dyDescent="0.25">
      <c r="K206" s="13"/>
    </row>
    <row r="207" spans="11:11" x14ac:dyDescent="0.25">
      <c r="K207" s="13"/>
    </row>
    <row r="208" spans="11:11" x14ac:dyDescent="0.25">
      <c r="K208" s="13"/>
    </row>
    <row r="209" spans="11:11" x14ac:dyDescent="0.25">
      <c r="K209" s="13"/>
    </row>
    <row r="210" spans="11:11" x14ac:dyDescent="0.25">
      <c r="K210" s="13"/>
    </row>
    <row r="211" spans="11:11" x14ac:dyDescent="0.25">
      <c r="K211" s="13"/>
    </row>
    <row r="212" spans="11:11" x14ac:dyDescent="0.25">
      <c r="K212" s="13"/>
    </row>
    <row r="213" spans="11:11" x14ac:dyDescent="0.25">
      <c r="K213" s="13"/>
    </row>
    <row r="214" spans="11:11" x14ac:dyDescent="0.25">
      <c r="K214" s="13"/>
    </row>
    <row r="215" spans="11:11" x14ac:dyDescent="0.25">
      <c r="K215" s="13"/>
    </row>
    <row r="216" spans="11:11" x14ac:dyDescent="0.25">
      <c r="K216" s="13"/>
    </row>
    <row r="217" spans="11:11" x14ac:dyDescent="0.25">
      <c r="K217" s="13"/>
    </row>
    <row r="218" spans="11:11" x14ac:dyDescent="0.25">
      <c r="K218" s="13"/>
    </row>
    <row r="219" spans="11:11" x14ac:dyDescent="0.25">
      <c r="K219" s="13"/>
    </row>
    <row r="220" spans="11:11" x14ac:dyDescent="0.25">
      <c r="K220" s="13"/>
    </row>
    <row r="221" spans="11:11" x14ac:dyDescent="0.25">
      <c r="K221" s="13"/>
    </row>
    <row r="222" spans="11:11" x14ac:dyDescent="0.25">
      <c r="K222" s="13"/>
    </row>
    <row r="223" spans="11:11" x14ac:dyDescent="0.25">
      <c r="K223" s="13"/>
    </row>
    <row r="224" spans="11:11" x14ac:dyDescent="0.25">
      <c r="K224" s="13"/>
    </row>
    <row r="225" spans="11:11" x14ac:dyDescent="0.25">
      <c r="K225" s="13"/>
    </row>
    <row r="226" spans="11:11" x14ac:dyDescent="0.25">
      <c r="K226" s="13"/>
    </row>
    <row r="227" spans="11:11" x14ac:dyDescent="0.25">
      <c r="K227" s="13"/>
    </row>
    <row r="228" spans="11:11" x14ac:dyDescent="0.25">
      <c r="K228" s="13"/>
    </row>
    <row r="229" spans="11:11" x14ac:dyDescent="0.25">
      <c r="K229" s="13"/>
    </row>
    <row r="230" spans="11:11" x14ac:dyDescent="0.25">
      <c r="K230" s="13"/>
    </row>
    <row r="231" spans="11:11" x14ac:dyDescent="0.25">
      <c r="K231" s="30"/>
    </row>
    <row r="232" spans="11:11" x14ac:dyDescent="0.25">
      <c r="K232" s="30"/>
    </row>
    <row r="233" spans="11:11" x14ac:dyDescent="0.25">
      <c r="K233" s="30"/>
    </row>
    <row r="234" spans="11:11" x14ac:dyDescent="0.25">
      <c r="K234" s="30"/>
    </row>
    <row r="235" spans="11:11" x14ac:dyDescent="0.25">
      <c r="K235" s="30"/>
    </row>
    <row r="236" spans="11:11" x14ac:dyDescent="0.25">
      <c r="K236" s="30"/>
    </row>
    <row r="237" spans="11:11" x14ac:dyDescent="0.25">
      <c r="K237" s="30"/>
    </row>
    <row r="238" spans="11:11" x14ac:dyDescent="0.25">
      <c r="K238" s="30"/>
    </row>
    <row r="239" spans="11:11" x14ac:dyDescent="0.25">
      <c r="K239" s="30"/>
    </row>
    <row r="240" spans="11:11" x14ac:dyDescent="0.25">
      <c r="K240" s="30"/>
    </row>
    <row r="241" spans="11:11" x14ac:dyDescent="0.25">
      <c r="K241" s="30"/>
    </row>
    <row r="242" spans="11:11" x14ac:dyDescent="0.25">
      <c r="K242" s="30"/>
    </row>
    <row r="243" spans="11:11" x14ac:dyDescent="0.25">
      <c r="K243" s="30"/>
    </row>
    <row r="244" spans="11:11" x14ac:dyDescent="0.25">
      <c r="K244" s="30"/>
    </row>
  </sheetData>
  <autoFilter ref="A1:AO142" xr:uid="{E3D07ABD-4525-604A-B9FC-457C1884B948}"/>
  <sortState xmlns:xlrd2="http://schemas.microsoft.com/office/spreadsheetml/2017/richdata2" ref="A2:AA244">
    <sortCondition ref="B2:B244"/>
  </sortState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6CEF-9735-544A-B395-7555870A62A1}">
  <dimension ref="A1:AM220"/>
  <sheetViews>
    <sheetView topLeftCell="O1" workbookViewId="0">
      <selection activeCell="Q1" sqref="Q1:R1"/>
    </sheetView>
  </sheetViews>
  <sheetFormatPr baseColWidth="10" defaultRowHeight="15.75" x14ac:dyDescent="0.25"/>
  <cols>
    <col min="9" max="9" width="10.125" customWidth="1"/>
    <col min="11" max="11" width="19" bestFit="1" customWidth="1"/>
    <col min="12" max="12" width="13.625" bestFit="1" customWidth="1"/>
    <col min="13" max="13" width="7" bestFit="1" customWidth="1"/>
    <col min="14" max="14" width="8.5" bestFit="1" customWidth="1"/>
    <col min="15" max="15" width="16.625" bestFit="1" customWidth="1"/>
    <col min="16" max="16" width="14.375" bestFit="1" customWidth="1"/>
    <col min="17" max="18" width="14.375" customWidth="1"/>
    <col min="19" max="19" width="11.125" bestFit="1" customWidth="1"/>
    <col min="20" max="20" width="9.875" bestFit="1" customWidth="1"/>
    <col min="21" max="21" width="14" bestFit="1" customWidth="1"/>
    <col min="22" max="22" width="15" bestFit="1" customWidth="1"/>
    <col min="23" max="23" width="15.625" bestFit="1" customWidth="1"/>
    <col min="24" max="24" width="11.375" bestFit="1" customWidth="1"/>
    <col min="26" max="26" width="12" bestFit="1" customWidth="1"/>
    <col min="27" max="27" width="9.5" bestFit="1" customWidth="1"/>
    <col min="30" max="30" width="21.5" bestFit="1" customWidth="1"/>
    <col min="31" max="31" width="19.625" bestFit="1" customWidth="1"/>
    <col min="32" max="32" width="19.875" bestFit="1" customWidth="1"/>
    <col min="33" max="33" width="17.875" bestFit="1" customWidth="1"/>
    <col min="34" max="34" width="26" bestFit="1" customWidth="1"/>
    <col min="35" max="35" width="17.5" bestFit="1" customWidth="1"/>
    <col min="36" max="36" width="21.375" bestFit="1" customWidth="1"/>
    <col min="37" max="37" width="25.5" bestFit="1" customWidth="1"/>
    <col min="38" max="38" width="26.125" bestFit="1" customWidth="1"/>
  </cols>
  <sheetData>
    <row r="1" spans="1:39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W1" s="3" t="s">
        <v>153</v>
      </c>
      <c r="X1" s="28" t="s">
        <v>160</v>
      </c>
      <c r="Y1" s="2"/>
      <c r="AC1" s="8"/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169</v>
      </c>
      <c r="AI1" s="2" t="s">
        <v>170</v>
      </c>
      <c r="AJ1" s="2" t="s">
        <v>171</v>
      </c>
      <c r="AK1" s="2" t="s">
        <v>172</v>
      </c>
      <c r="AL1" s="2" t="s">
        <v>173</v>
      </c>
      <c r="AM1" s="2" t="s">
        <v>174</v>
      </c>
    </row>
    <row r="2" spans="1:39" x14ac:dyDescent="0.25">
      <c r="A2" s="4">
        <v>1</v>
      </c>
      <c r="B2" s="5">
        <v>1</v>
      </c>
      <c r="C2" s="6" t="s">
        <v>2</v>
      </c>
      <c r="D2" s="18">
        <v>42261</v>
      </c>
      <c r="E2" s="54">
        <f t="shared" ref="E2:E33" si="0">F2/365</f>
        <v>7.1041095890410961</v>
      </c>
      <c r="F2" s="47">
        <v>2593</v>
      </c>
      <c r="G2" s="6" t="s">
        <v>142</v>
      </c>
      <c r="H2" s="6">
        <f t="shared" ref="H2:H33" si="1">IF(G2="G",1,0)</f>
        <v>1</v>
      </c>
      <c r="I2" s="6">
        <v>1</v>
      </c>
      <c r="J2" s="6">
        <v>2</v>
      </c>
      <c r="K2" s="7"/>
      <c r="L2" s="7">
        <v>7</v>
      </c>
      <c r="M2" s="7">
        <v>5</v>
      </c>
      <c r="N2" s="7">
        <v>3</v>
      </c>
      <c r="O2" s="7">
        <v>1</v>
      </c>
      <c r="P2" s="7">
        <v>1</v>
      </c>
      <c r="Q2" s="7">
        <v>0</v>
      </c>
      <c r="R2" s="7">
        <v>1</v>
      </c>
      <c r="S2" s="7">
        <v>10</v>
      </c>
      <c r="T2" s="7">
        <v>19</v>
      </c>
      <c r="U2" s="7">
        <v>1</v>
      </c>
      <c r="V2" s="7">
        <v>1</v>
      </c>
      <c r="W2" s="6" t="s">
        <v>154</v>
      </c>
      <c r="X2">
        <f t="shared" ref="X2:X16" si="2">SUM(K2+L2+M2+N2+O2+S2+T2+U2+V2)</f>
        <v>47</v>
      </c>
      <c r="Y2" s="5"/>
      <c r="AC2" s="33" t="s">
        <v>176</v>
      </c>
      <c r="AD2" s="38" t="e">
        <f t="shared" ref="AD2:AI2" si="3">AVERAGE(K24:K53)</f>
        <v>#DIV/0!</v>
      </c>
      <c r="AE2" s="38">
        <f t="shared" si="3"/>
        <v>7.9666666666666668</v>
      </c>
      <c r="AF2" s="38">
        <f t="shared" si="3"/>
        <v>7.5666666666666664</v>
      </c>
      <c r="AG2" s="38">
        <f t="shared" si="3"/>
        <v>2.8</v>
      </c>
      <c r="AH2" s="38">
        <f t="shared" si="3"/>
        <v>5.9666666666666668</v>
      </c>
      <c r="AI2" s="38">
        <f t="shared" si="3"/>
        <v>2.4</v>
      </c>
      <c r="AJ2" s="38">
        <f t="shared" ref="AJ2:AM2" si="4">AVERAGE(S24:S53)</f>
        <v>10.733333333333333</v>
      </c>
      <c r="AK2" s="38">
        <f t="shared" si="4"/>
        <v>20.266666666666666</v>
      </c>
      <c r="AL2" s="38">
        <f t="shared" si="4"/>
        <v>3.7666666666666666</v>
      </c>
      <c r="AM2" s="38">
        <f t="shared" si="4"/>
        <v>3.0333333333333332</v>
      </c>
    </row>
    <row r="3" spans="1:39" x14ac:dyDescent="0.25">
      <c r="A3" s="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1</v>
      </c>
      <c r="J3" s="6">
        <v>2</v>
      </c>
      <c r="K3" s="7"/>
      <c r="L3" s="7">
        <v>6</v>
      </c>
      <c r="M3" s="7">
        <v>8</v>
      </c>
      <c r="N3" s="7">
        <v>2</v>
      </c>
      <c r="O3" s="7">
        <v>3</v>
      </c>
      <c r="P3" s="7">
        <v>3</v>
      </c>
      <c r="Q3" s="7">
        <v>2</v>
      </c>
      <c r="R3" s="7">
        <v>1</v>
      </c>
      <c r="S3" s="7">
        <v>11</v>
      </c>
      <c r="T3" s="7">
        <v>21</v>
      </c>
      <c r="U3" s="7">
        <v>5</v>
      </c>
      <c r="V3" s="7">
        <v>4</v>
      </c>
      <c r="W3" s="6" t="s">
        <v>154</v>
      </c>
      <c r="X3">
        <f t="shared" si="2"/>
        <v>60</v>
      </c>
      <c r="Y3" s="5"/>
      <c r="Z3" t="s">
        <v>161</v>
      </c>
      <c r="AA3">
        <f>AVERAGE(X2:X24)</f>
        <v>62.636363636363633</v>
      </c>
      <c r="AC3" s="34" t="s">
        <v>177</v>
      </c>
      <c r="AD3" s="39" t="e">
        <f t="shared" ref="AD3:AI3" si="5">AVERAGE(K54:K77)</f>
        <v>#DIV/0!</v>
      </c>
      <c r="AE3" s="39">
        <f t="shared" si="5"/>
        <v>7.6315789473684212</v>
      </c>
      <c r="AF3" s="39">
        <f t="shared" si="5"/>
        <v>8.3684210526315788</v>
      </c>
      <c r="AG3" s="39">
        <f t="shared" si="5"/>
        <v>2.736842105263158</v>
      </c>
      <c r="AH3" s="39">
        <f t="shared" si="5"/>
        <v>7.4210526315789478</v>
      </c>
      <c r="AI3" s="39">
        <f t="shared" si="5"/>
        <v>2.4210526315789473</v>
      </c>
      <c r="AJ3" s="39">
        <f t="shared" ref="AJ3:AM3" si="6">AVERAGE(S54:S77)</f>
        <v>9.8947368421052637</v>
      </c>
      <c r="AK3" s="39">
        <f t="shared" si="6"/>
        <v>19.421052631578949</v>
      </c>
      <c r="AL3" s="39">
        <f t="shared" si="6"/>
        <v>3.2105263157894739</v>
      </c>
      <c r="AM3" s="39">
        <f t="shared" si="6"/>
        <v>2.3684210526315788</v>
      </c>
    </row>
    <row r="4" spans="1:39" x14ac:dyDescent="0.25">
      <c r="A4" s="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1</v>
      </c>
      <c r="J4" s="6">
        <v>2</v>
      </c>
      <c r="K4" s="7"/>
      <c r="L4" s="7">
        <v>7</v>
      </c>
      <c r="M4" s="7">
        <v>6</v>
      </c>
      <c r="N4" s="7">
        <v>3</v>
      </c>
      <c r="O4" s="7">
        <v>9</v>
      </c>
      <c r="P4" s="7">
        <v>0</v>
      </c>
      <c r="Q4" s="7">
        <v>0</v>
      </c>
      <c r="R4" s="7">
        <v>0</v>
      </c>
      <c r="S4" s="7">
        <v>11</v>
      </c>
      <c r="T4" s="7">
        <v>19</v>
      </c>
      <c r="U4" s="7">
        <v>5</v>
      </c>
      <c r="V4" s="7">
        <v>5</v>
      </c>
      <c r="W4" s="6" t="s">
        <v>154</v>
      </c>
      <c r="X4">
        <f t="shared" si="2"/>
        <v>65</v>
      </c>
      <c r="Y4" s="5"/>
      <c r="AC4" s="35" t="s">
        <v>178</v>
      </c>
      <c r="AD4" s="40" t="e">
        <f t="shared" ref="AD4:AI4" si="7">AVERAGE(K81:K114)</f>
        <v>#DIV/0!</v>
      </c>
      <c r="AE4" s="40">
        <f t="shared" si="7"/>
        <v>7.0625</v>
      </c>
      <c r="AF4" s="40">
        <f t="shared" si="7"/>
        <v>7.90625</v>
      </c>
      <c r="AG4" s="40">
        <f t="shared" si="7"/>
        <v>2.53125</v>
      </c>
      <c r="AH4" s="40">
        <f t="shared" si="7"/>
        <v>6.25</v>
      </c>
      <c r="AI4" s="40">
        <f t="shared" si="7"/>
        <v>2.78125</v>
      </c>
      <c r="AJ4" s="40">
        <f t="shared" ref="AJ4:AM4" si="8">AVERAGE(S81:S114)</f>
        <v>9.71875</v>
      </c>
      <c r="AK4" s="40">
        <f t="shared" si="8"/>
        <v>19.84375</v>
      </c>
      <c r="AL4" s="40">
        <f t="shared" si="8"/>
        <v>3.8125</v>
      </c>
      <c r="AM4" s="40">
        <f t="shared" si="8"/>
        <v>3.125</v>
      </c>
    </row>
    <row r="5" spans="1:39" x14ac:dyDescent="0.25">
      <c r="A5" s="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1</v>
      </c>
      <c r="J5" s="6">
        <v>2</v>
      </c>
      <c r="K5" s="7"/>
      <c r="L5" s="7">
        <v>10</v>
      </c>
      <c r="M5" s="7">
        <v>9</v>
      </c>
      <c r="N5" s="7">
        <v>4</v>
      </c>
      <c r="O5" s="7">
        <v>6</v>
      </c>
      <c r="P5" s="7">
        <v>0</v>
      </c>
      <c r="Q5" s="7">
        <v>0</v>
      </c>
      <c r="R5" s="7">
        <v>0</v>
      </c>
      <c r="S5" s="7">
        <v>7</v>
      </c>
      <c r="T5" s="7">
        <v>15</v>
      </c>
      <c r="U5" s="7">
        <v>5</v>
      </c>
      <c r="V5" s="7">
        <v>1</v>
      </c>
      <c r="W5" s="6" t="s">
        <v>154</v>
      </c>
      <c r="X5">
        <f t="shared" si="2"/>
        <v>57</v>
      </c>
      <c r="Y5" s="5"/>
      <c r="AC5" t="s">
        <v>187</v>
      </c>
      <c r="AD5" t="e">
        <f t="shared" ref="AD5:AI5" si="9">AVERAGE(K115:K141)</f>
        <v>#DIV/0!</v>
      </c>
      <c r="AE5">
        <f t="shared" si="9"/>
        <v>7.1304347826086953</v>
      </c>
      <c r="AF5">
        <f t="shared" si="9"/>
        <v>7.6956521739130439</v>
      </c>
      <c r="AG5">
        <f t="shared" si="9"/>
        <v>2.9130434782608696</v>
      </c>
      <c r="AH5">
        <f t="shared" si="9"/>
        <v>6.1739130434782608</v>
      </c>
      <c r="AI5">
        <f t="shared" si="9"/>
        <v>2.4782608695652173</v>
      </c>
      <c r="AJ5">
        <f>AVERAGE(S115:S141)</f>
        <v>10.090909090909092</v>
      </c>
      <c r="AK5">
        <f>AVERAGE(T115:T141)</f>
        <v>17.217391304347824</v>
      </c>
      <c r="AL5">
        <f>AVERAGE(U115:U141)</f>
        <v>4</v>
      </c>
      <c r="AM5">
        <f>AVERAGE(V115:V141)</f>
        <v>3.6956521739130435</v>
      </c>
    </row>
    <row r="6" spans="1:39" x14ac:dyDescent="0.25">
      <c r="A6" s="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1</v>
      </c>
      <c r="J6" s="6">
        <v>2</v>
      </c>
      <c r="K6" s="7"/>
      <c r="L6" s="7">
        <v>9</v>
      </c>
      <c r="M6" s="7">
        <v>7</v>
      </c>
      <c r="N6" s="7">
        <v>4</v>
      </c>
      <c r="O6" s="7">
        <v>5</v>
      </c>
      <c r="P6" s="7">
        <v>0</v>
      </c>
      <c r="Q6" s="7">
        <v>0</v>
      </c>
      <c r="R6" s="7">
        <v>0</v>
      </c>
      <c r="S6" s="7">
        <v>6</v>
      </c>
      <c r="T6" s="7">
        <v>17</v>
      </c>
      <c r="U6" s="7">
        <v>1</v>
      </c>
      <c r="V6" s="7">
        <v>1</v>
      </c>
      <c r="W6" s="6" t="s">
        <v>154</v>
      </c>
      <c r="X6">
        <f t="shared" si="2"/>
        <v>50</v>
      </c>
      <c r="Y6" s="5"/>
      <c r="AC6" s="36" t="s">
        <v>179</v>
      </c>
      <c r="AD6" s="41" t="e">
        <f>AVERAGE(AD2:AD5)</f>
        <v>#DIV/0!</v>
      </c>
      <c r="AE6" s="41">
        <f>AVERAGE(L2:L117)</f>
        <v>7.6296296296296298</v>
      </c>
      <c r="AF6" s="41">
        <f>AVERAGE(M2:M117)</f>
        <v>7.9907407407407405</v>
      </c>
      <c r="AG6" s="41">
        <f>AVERAGE(N2:N117)</f>
        <v>2.7222222222222223</v>
      </c>
      <c r="AH6" s="41">
        <f>AVERAGE(O2:O117)</f>
        <v>6.4351851851851851</v>
      </c>
      <c r="AI6" s="41">
        <f>AVERAGE(P2:P117)</f>
        <v>2.4351851851851851</v>
      </c>
      <c r="AJ6" s="41">
        <f>AVERAGE(S2:S117)</f>
        <v>10.24074074074074</v>
      </c>
      <c r="AK6" s="41">
        <f>AVERAGE(T2:T117)</f>
        <v>20.212962962962962</v>
      </c>
      <c r="AL6" s="41">
        <f>AVERAGE(U2:U117)</f>
        <v>3.6666666666666665</v>
      </c>
      <c r="AM6" s="41">
        <f>AVERAGE(V2:V117)</f>
        <v>2.7129629629629628</v>
      </c>
    </row>
    <row r="7" spans="1:39" x14ac:dyDescent="0.25">
      <c r="A7" s="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1</v>
      </c>
      <c r="J7" s="6">
        <v>2</v>
      </c>
      <c r="K7" s="7"/>
      <c r="L7" s="7">
        <v>10</v>
      </c>
      <c r="M7" s="7">
        <v>9</v>
      </c>
      <c r="N7" s="7">
        <v>3</v>
      </c>
      <c r="O7" s="7">
        <v>8</v>
      </c>
      <c r="P7" s="7">
        <v>2</v>
      </c>
      <c r="Q7" s="7">
        <v>2</v>
      </c>
      <c r="R7" s="7">
        <v>0</v>
      </c>
      <c r="S7" s="7">
        <v>13</v>
      </c>
      <c r="T7" s="7">
        <v>19</v>
      </c>
      <c r="U7" s="7">
        <v>3</v>
      </c>
      <c r="V7" s="7">
        <v>2</v>
      </c>
      <c r="W7" s="6" t="s">
        <v>154</v>
      </c>
      <c r="X7">
        <f t="shared" si="2"/>
        <v>67</v>
      </c>
      <c r="Y7" s="5"/>
      <c r="AC7" t="s">
        <v>180</v>
      </c>
      <c r="AD7">
        <v>5</v>
      </c>
      <c r="AE7">
        <v>5</v>
      </c>
      <c r="AF7">
        <v>10</v>
      </c>
      <c r="AG7">
        <v>5</v>
      </c>
      <c r="AH7">
        <v>10</v>
      </c>
      <c r="AI7">
        <v>10</v>
      </c>
      <c r="AJ7">
        <v>15</v>
      </c>
      <c r="AK7">
        <v>40</v>
      </c>
      <c r="AL7">
        <v>5</v>
      </c>
      <c r="AM7">
        <v>5</v>
      </c>
    </row>
    <row r="8" spans="1:39" x14ac:dyDescent="0.25">
      <c r="A8" s="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1</v>
      </c>
      <c r="J8" s="6">
        <v>2</v>
      </c>
      <c r="K8" s="7"/>
      <c r="L8" s="7">
        <v>9</v>
      </c>
      <c r="M8" s="7">
        <v>8</v>
      </c>
      <c r="N8" s="7">
        <v>3</v>
      </c>
      <c r="O8" s="7">
        <v>5</v>
      </c>
      <c r="P8" s="7">
        <v>1</v>
      </c>
      <c r="Q8" s="7">
        <v>1</v>
      </c>
      <c r="R8" s="7">
        <v>0</v>
      </c>
      <c r="S8" s="7">
        <v>11</v>
      </c>
      <c r="T8" s="7">
        <v>16</v>
      </c>
      <c r="U8" s="7">
        <v>5</v>
      </c>
      <c r="V8" s="7">
        <v>5</v>
      </c>
      <c r="W8" s="6" t="s">
        <v>154</v>
      </c>
      <c r="X8">
        <f t="shared" si="2"/>
        <v>62</v>
      </c>
      <c r="Y8" s="5"/>
    </row>
    <row r="9" spans="1:39" x14ac:dyDescent="0.25">
      <c r="A9" s="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1</v>
      </c>
      <c r="J9" s="6">
        <v>2</v>
      </c>
      <c r="K9" s="7"/>
      <c r="L9" s="7">
        <v>7</v>
      </c>
      <c r="M9" s="7">
        <v>7</v>
      </c>
      <c r="N9" s="7">
        <v>4</v>
      </c>
      <c r="O9" s="7">
        <v>6</v>
      </c>
      <c r="P9" s="7">
        <v>0</v>
      </c>
      <c r="Q9" s="7">
        <v>0</v>
      </c>
      <c r="R9" s="7">
        <v>0</v>
      </c>
      <c r="S9" s="7">
        <v>6</v>
      </c>
      <c r="T9" s="7">
        <v>18</v>
      </c>
      <c r="U9" s="7">
        <v>5</v>
      </c>
      <c r="V9" s="7">
        <v>1</v>
      </c>
      <c r="W9" s="6" t="s">
        <v>154</v>
      </c>
      <c r="X9">
        <f t="shared" si="2"/>
        <v>54</v>
      </c>
      <c r="Y9" s="5"/>
    </row>
    <row r="10" spans="1:39" x14ac:dyDescent="0.25">
      <c r="A10" s="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1</v>
      </c>
      <c r="J10" s="6">
        <v>2</v>
      </c>
      <c r="K10" s="7"/>
      <c r="L10" s="7">
        <v>5</v>
      </c>
      <c r="M10" s="7">
        <v>6</v>
      </c>
      <c r="N10" s="7">
        <v>2</v>
      </c>
      <c r="O10" s="7">
        <v>6</v>
      </c>
      <c r="P10" s="7">
        <v>0</v>
      </c>
      <c r="Q10" s="7">
        <v>0</v>
      </c>
      <c r="R10" s="7">
        <v>0</v>
      </c>
      <c r="S10" s="7">
        <v>3</v>
      </c>
      <c r="T10" s="7">
        <v>20</v>
      </c>
      <c r="U10" s="7">
        <v>2</v>
      </c>
      <c r="V10" s="7">
        <v>1</v>
      </c>
      <c r="W10" s="6" t="s">
        <v>154</v>
      </c>
      <c r="X10">
        <f t="shared" si="2"/>
        <v>45</v>
      </c>
      <c r="Y10" s="5"/>
      <c r="AF10" t="s">
        <v>188</v>
      </c>
      <c r="AG10" t="s">
        <v>194</v>
      </c>
      <c r="AH10" t="s">
        <v>190</v>
      </c>
    </row>
    <row r="11" spans="1:39" x14ac:dyDescent="0.25">
      <c r="A11" s="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1</v>
      </c>
      <c r="J11" s="6">
        <v>2</v>
      </c>
      <c r="K11" s="7"/>
      <c r="L11" s="7">
        <v>9</v>
      </c>
      <c r="M11" s="7">
        <v>9</v>
      </c>
      <c r="N11" s="7">
        <v>1</v>
      </c>
      <c r="O11" s="7">
        <v>9</v>
      </c>
      <c r="P11" s="7">
        <v>3</v>
      </c>
      <c r="Q11" s="7">
        <v>3</v>
      </c>
      <c r="R11" s="7">
        <v>0</v>
      </c>
      <c r="S11" s="7">
        <v>10</v>
      </c>
      <c r="T11" s="7">
        <v>23</v>
      </c>
      <c r="U11" s="7">
        <v>5</v>
      </c>
      <c r="V11" s="7">
        <v>1</v>
      </c>
      <c r="W11" s="6" t="s">
        <v>154</v>
      </c>
      <c r="X11">
        <f t="shared" si="2"/>
        <v>67</v>
      </c>
      <c r="Y11" s="5"/>
      <c r="AF11" t="s">
        <v>191</v>
      </c>
      <c r="AG11" t="s">
        <v>194</v>
      </c>
      <c r="AH11" t="s">
        <v>192</v>
      </c>
    </row>
    <row r="12" spans="1:39" x14ac:dyDescent="0.25">
      <c r="A12" s="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1</v>
      </c>
      <c r="J12" s="6">
        <v>2</v>
      </c>
      <c r="K12" s="7"/>
      <c r="L12" s="7">
        <v>9</v>
      </c>
      <c r="M12" s="7">
        <v>10</v>
      </c>
      <c r="N12" s="7">
        <v>1</v>
      </c>
      <c r="O12" s="7">
        <v>10</v>
      </c>
      <c r="P12" s="7">
        <v>4</v>
      </c>
      <c r="Q12" s="7">
        <v>4</v>
      </c>
      <c r="R12" s="7">
        <v>0</v>
      </c>
      <c r="S12" s="7">
        <v>12</v>
      </c>
      <c r="T12" s="7">
        <v>16</v>
      </c>
      <c r="U12" s="7">
        <v>5</v>
      </c>
      <c r="V12" s="7">
        <v>1</v>
      </c>
      <c r="W12" s="6" t="s">
        <v>154</v>
      </c>
      <c r="X12">
        <f t="shared" si="2"/>
        <v>64</v>
      </c>
      <c r="Y12" s="5"/>
      <c r="AF12" t="s">
        <v>193</v>
      </c>
      <c r="AG12" t="s">
        <v>189</v>
      </c>
      <c r="AH12" t="s">
        <v>190</v>
      </c>
    </row>
    <row r="13" spans="1:39" x14ac:dyDescent="0.25">
      <c r="A13" s="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1</v>
      </c>
      <c r="J13" s="6">
        <v>2</v>
      </c>
      <c r="K13" s="7"/>
      <c r="L13" s="7">
        <v>10</v>
      </c>
      <c r="M13" s="7">
        <v>9</v>
      </c>
      <c r="N13" s="7">
        <v>3</v>
      </c>
      <c r="O13" s="7">
        <v>7</v>
      </c>
      <c r="P13" s="7">
        <v>0</v>
      </c>
      <c r="Q13" s="7">
        <v>0</v>
      </c>
      <c r="R13" s="7">
        <v>0</v>
      </c>
      <c r="S13" s="7">
        <v>7</v>
      </c>
      <c r="T13" s="7">
        <v>21</v>
      </c>
      <c r="U13" s="7">
        <v>5</v>
      </c>
      <c r="V13" s="7">
        <v>1</v>
      </c>
      <c r="W13" s="6" t="s">
        <v>154</v>
      </c>
      <c r="X13">
        <f t="shared" si="2"/>
        <v>63</v>
      </c>
      <c r="Y13" s="5"/>
      <c r="AF13" t="s">
        <v>195</v>
      </c>
      <c r="AG13" t="s">
        <v>189</v>
      </c>
      <c r="AH13" t="s">
        <v>192</v>
      </c>
    </row>
    <row r="14" spans="1:39" x14ac:dyDescent="0.25">
      <c r="A14" s="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1</v>
      </c>
      <c r="J14" s="6">
        <v>2</v>
      </c>
      <c r="K14" s="7"/>
      <c r="L14" s="7">
        <v>7</v>
      </c>
      <c r="M14" s="7">
        <v>9</v>
      </c>
      <c r="N14" s="7">
        <v>3</v>
      </c>
      <c r="O14" s="7">
        <v>9</v>
      </c>
      <c r="P14" s="7">
        <v>2</v>
      </c>
      <c r="Q14" s="7">
        <v>2</v>
      </c>
      <c r="R14" s="7">
        <v>0</v>
      </c>
      <c r="S14" s="7">
        <v>10</v>
      </c>
      <c r="T14" s="7">
        <v>31</v>
      </c>
      <c r="U14" s="7">
        <v>4</v>
      </c>
      <c r="V14" s="7">
        <v>1</v>
      </c>
      <c r="W14" s="6" t="s">
        <v>154</v>
      </c>
      <c r="X14">
        <f t="shared" si="2"/>
        <v>74</v>
      </c>
      <c r="Y14" s="5"/>
    </row>
    <row r="15" spans="1:39" x14ac:dyDescent="0.25">
      <c r="A15" s="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1</v>
      </c>
      <c r="J15" s="6">
        <v>2</v>
      </c>
      <c r="K15" s="7"/>
      <c r="L15" s="7">
        <v>9</v>
      </c>
      <c r="M15" s="7">
        <v>10</v>
      </c>
      <c r="N15" s="7">
        <v>4</v>
      </c>
      <c r="O15" s="7">
        <v>7</v>
      </c>
      <c r="P15" s="7">
        <v>2</v>
      </c>
      <c r="Q15" s="7">
        <v>2</v>
      </c>
      <c r="R15" s="7">
        <v>0</v>
      </c>
      <c r="S15" s="7">
        <v>14</v>
      </c>
      <c r="T15" s="7">
        <v>21</v>
      </c>
      <c r="U15" s="7">
        <v>4</v>
      </c>
      <c r="V15" s="7">
        <v>5</v>
      </c>
      <c r="W15" s="6" t="s">
        <v>154</v>
      </c>
      <c r="X15">
        <f t="shared" si="2"/>
        <v>74</v>
      </c>
      <c r="Y15" s="5"/>
    </row>
    <row r="16" spans="1:39" x14ac:dyDescent="0.25">
      <c r="A16" s="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1</v>
      </c>
      <c r="J16" s="6">
        <v>2</v>
      </c>
      <c r="K16" s="7"/>
      <c r="L16" s="7">
        <v>8</v>
      </c>
      <c r="M16" s="7">
        <v>8</v>
      </c>
      <c r="N16" s="7">
        <v>3</v>
      </c>
      <c r="O16" s="7">
        <v>3</v>
      </c>
      <c r="P16" s="7">
        <v>6</v>
      </c>
      <c r="Q16" s="7">
        <v>1</v>
      </c>
      <c r="R16" s="7">
        <v>5</v>
      </c>
      <c r="S16" s="7">
        <v>15</v>
      </c>
      <c r="T16" s="7">
        <v>19</v>
      </c>
      <c r="U16" s="7">
        <v>5</v>
      </c>
      <c r="V16" s="7">
        <v>1</v>
      </c>
      <c r="W16" s="6" t="s">
        <v>154</v>
      </c>
      <c r="X16">
        <f t="shared" si="2"/>
        <v>62</v>
      </c>
      <c r="Y16" s="5"/>
    </row>
    <row r="17" spans="1:27" x14ac:dyDescent="0.25">
      <c r="A17" s="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1</v>
      </c>
      <c r="J17" s="6">
        <v>2</v>
      </c>
      <c r="K17" s="7" t="s">
        <v>185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6" t="s">
        <v>154</v>
      </c>
      <c r="Y17" s="5"/>
    </row>
    <row r="18" spans="1:27" x14ac:dyDescent="0.25">
      <c r="A18" s="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1</v>
      </c>
      <c r="J18" s="6">
        <v>2</v>
      </c>
      <c r="K18" s="7"/>
      <c r="L18" s="7">
        <v>6</v>
      </c>
      <c r="M18" s="7">
        <v>9</v>
      </c>
      <c r="N18" s="7">
        <v>1</v>
      </c>
      <c r="O18" s="7">
        <v>3</v>
      </c>
      <c r="P18" s="7">
        <v>9</v>
      </c>
      <c r="Q18" s="7">
        <v>3</v>
      </c>
      <c r="R18" s="7">
        <v>6</v>
      </c>
      <c r="S18" s="7">
        <v>14</v>
      </c>
      <c r="T18" s="7">
        <v>30</v>
      </c>
      <c r="U18" s="7">
        <v>5</v>
      </c>
      <c r="V18" s="7">
        <v>1</v>
      </c>
      <c r="W18" s="6" t="s">
        <v>154</v>
      </c>
      <c r="X18">
        <f t="shared" ref="X18:X54" si="10">SUM(K18+L18+M18+N18+O18+S18+T18+U18+V18)</f>
        <v>69</v>
      </c>
      <c r="Y18" s="5"/>
    </row>
    <row r="19" spans="1:27" x14ac:dyDescent="0.25">
      <c r="A19" s="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1</v>
      </c>
      <c r="J19" s="6">
        <v>2</v>
      </c>
      <c r="K19" s="7"/>
      <c r="L19" s="7">
        <v>9</v>
      </c>
      <c r="M19" s="7">
        <v>8</v>
      </c>
      <c r="N19" s="7">
        <v>2</v>
      </c>
      <c r="O19" s="7">
        <v>8</v>
      </c>
      <c r="P19" s="7">
        <v>1</v>
      </c>
      <c r="Q19" s="7">
        <v>1</v>
      </c>
      <c r="R19" s="7">
        <v>0</v>
      </c>
      <c r="S19" s="7">
        <v>13</v>
      </c>
      <c r="T19" s="7">
        <v>29</v>
      </c>
      <c r="U19" s="7">
        <v>1</v>
      </c>
      <c r="V19" s="7">
        <v>1</v>
      </c>
      <c r="W19" s="6" t="s">
        <v>154</v>
      </c>
      <c r="X19">
        <f t="shared" si="10"/>
        <v>71</v>
      </c>
      <c r="Y19" s="5"/>
    </row>
    <row r="20" spans="1:27" x14ac:dyDescent="0.25">
      <c r="A20" s="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1</v>
      </c>
      <c r="J20" s="6">
        <v>2</v>
      </c>
      <c r="K20" s="7"/>
      <c r="L20" s="7">
        <v>10</v>
      </c>
      <c r="M20" s="7">
        <v>10</v>
      </c>
      <c r="N20" s="7">
        <v>3</v>
      </c>
      <c r="O20" s="7">
        <v>9</v>
      </c>
      <c r="P20" s="7">
        <v>4</v>
      </c>
      <c r="Q20" s="7">
        <v>4</v>
      </c>
      <c r="R20" s="7">
        <v>0</v>
      </c>
      <c r="S20" s="7">
        <v>10</v>
      </c>
      <c r="T20" s="7">
        <v>15</v>
      </c>
      <c r="U20" s="7">
        <v>4</v>
      </c>
      <c r="V20" s="7">
        <v>4</v>
      </c>
      <c r="W20" s="6" t="s">
        <v>154</v>
      </c>
      <c r="X20">
        <f t="shared" si="10"/>
        <v>65</v>
      </c>
      <c r="Y20" s="5"/>
    </row>
    <row r="21" spans="1:27" x14ac:dyDescent="0.25">
      <c r="A21" s="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1</v>
      </c>
      <c r="J21" s="6">
        <v>2</v>
      </c>
      <c r="K21" s="7"/>
      <c r="L21" s="7">
        <v>9</v>
      </c>
      <c r="M21" s="7">
        <v>10</v>
      </c>
      <c r="N21" s="7">
        <v>3</v>
      </c>
      <c r="O21" s="7">
        <v>6</v>
      </c>
      <c r="P21" s="7">
        <v>2</v>
      </c>
      <c r="Q21" s="7">
        <v>2</v>
      </c>
      <c r="R21" s="7">
        <v>0</v>
      </c>
      <c r="S21" s="7">
        <v>12</v>
      </c>
      <c r="T21" s="7">
        <v>30</v>
      </c>
      <c r="U21" s="7">
        <v>4</v>
      </c>
      <c r="V21" s="7">
        <v>1</v>
      </c>
      <c r="W21" s="6" t="s">
        <v>154</v>
      </c>
      <c r="X21">
        <f t="shared" si="10"/>
        <v>75</v>
      </c>
      <c r="Y21" s="5"/>
    </row>
    <row r="22" spans="1:27" x14ac:dyDescent="0.25">
      <c r="A22" s="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1</v>
      </c>
      <c r="J22" s="6">
        <v>2</v>
      </c>
      <c r="K22" s="7"/>
      <c r="L22" s="7">
        <v>9</v>
      </c>
      <c r="M22" s="7">
        <v>8</v>
      </c>
      <c r="N22" s="7">
        <v>4</v>
      </c>
      <c r="O22" s="7">
        <v>9</v>
      </c>
      <c r="P22" s="7">
        <v>1</v>
      </c>
      <c r="Q22" s="7">
        <v>1</v>
      </c>
      <c r="R22" s="7">
        <v>0</v>
      </c>
      <c r="S22" s="7">
        <v>11</v>
      </c>
      <c r="T22" s="7">
        <v>23</v>
      </c>
      <c r="U22" s="7">
        <v>3</v>
      </c>
      <c r="V22" s="7">
        <v>1</v>
      </c>
      <c r="W22" s="6" t="s">
        <v>154</v>
      </c>
      <c r="X22">
        <f t="shared" si="10"/>
        <v>68</v>
      </c>
      <c r="Y22" s="5"/>
    </row>
    <row r="23" spans="1:27" x14ac:dyDescent="0.25">
      <c r="A23" s="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1</v>
      </c>
      <c r="J23" s="6">
        <v>2</v>
      </c>
      <c r="K23" s="7"/>
      <c r="L23" s="7">
        <v>8</v>
      </c>
      <c r="M23" s="7">
        <v>7</v>
      </c>
      <c r="N23" s="7">
        <v>2</v>
      </c>
      <c r="O23" s="7">
        <v>8</v>
      </c>
      <c r="P23" s="7">
        <v>1</v>
      </c>
      <c r="Q23" s="7">
        <v>1</v>
      </c>
      <c r="R23" s="7">
        <v>0</v>
      </c>
      <c r="S23" s="7">
        <v>8</v>
      </c>
      <c r="T23" s="7">
        <v>17</v>
      </c>
      <c r="U23" s="7">
        <v>5</v>
      </c>
      <c r="V23" s="7">
        <v>5</v>
      </c>
      <c r="W23" s="6" t="s">
        <v>154</v>
      </c>
      <c r="X23">
        <f t="shared" si="10"/>
        <v>60</v>
      </c>
      <c r="Y23" s="5"/>
    </row>
    <row r="24" spans="1:27" x14ac:dyDescent="0.25">
      <c r="A24" s="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1</v>
      </c>
      <c r="J24" s="6">
        <v>2</v>
      </c>
      <c r="K24" s="7"/>
      <c r="L24" s="7">
        <v>9</v>
      </c>
      <c r="M24" s="7">
        <v>7</v>
      </c>
      <c r="N24" s="7">
        <v>1</v>
      </c>
      <c r="O24" s="7">
        <v>7</v>
      </c>
      <c r="P24" s="7">
        <v>12</v>
      </c>
      <c r="Q24" s="7">
        <v>7</v>
      </c>
      <c r="R24" s="7">
        <v>5</v>
      </c>
      <c r="S24" s="7">
        <v>13</v>
      </c>
      <c r="T24" s="7">
        <v>18</v>
      </c>
      <c r="U24" s="7">
        <v>2</v>
      </c>
      <c r="V24" s="7">
        <v>2</v>
      </c>
      <c r="W24" s="6" t="s">
        <v>154</v>
      </c>
      <c r="X24">
        <f t="shared" si="10"/>
        <v>59</v>
      </c>
      <c r="Y24" s="5"/>
    </row>
    <row r="25" spans="1:27" s="66" customFormat="1" x14ac:dyDescent="0.25">
      <c r="A25" s="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2</v>
      </c>
      <c r="J25" s="61">
        <v>2</v>
      </c>
      <c r="K25" s="65"/>
      <c r="L25" s="65">
        <v>6</v>
      </c>
      <c r="M25" s="65">
        <v>9</v>
      </c>
      <c r="N25" s="65">
        <v>2</v>
      </c>
      <c r="O25" s="65">
        <v>4</v>
      </c>
      <c r="P25" s="65">
        <v>1</v>
      </c>
      <c r="Q25" s="65">
        <v>1</v>
      </c>
      <c r="R25" s="65">
        <v>0</v>
      </c>
      <c r="S25" s="65">
        <v>8</v>
      </c>
      <c r="T25" s="65">
        <v>25</v>
      </c>
      <c r="U25" s="65">
        <v>1</v>
      </c>
      <c r="V25" s="65">
        <v>5</v>
      </c>
      <c r="W25" s="61" t="s">
        <v>154</v>
      </c>
      <c r="X25" s="66">
        <f t="shared" si="10"/>
        <v>60</v>
      </c>
      <c r="Y25" s="60"/>
      <c r="Z25" s="66" t="s">
        <v>162</v>
      </c>
      <c r="AA25" s="66">
        <f>AVERAGE(X25:X56)</f>
        <v>62.225806451612904</v>
      </c>
    </row>
    <row r="26" spans="1:27" x14ac:dyDescent="0.25">
      <c r="A26" s="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2</v>
      </c>
      <c r="J26" s="6">
        <v>2</v>
      </c>
      <c r="K26" s="7"/>
      <c r="L26" s="7">
        <v>9</v>
      </c>
      <c r="M26" s="7">
        <v>8</v>
      </c>
      <c r="N26" s="7">
        <v>4</v>
      </c>
      <c r="O26" s="7">
        <v>5</v>
      </c>
      <c r="P26" s="7">
        <v>1</v>
      </c>
      <c r="Q26" s="7">
        <v>0</v>
      </c>
      <c r="R26" s="7">
        <v>1</v>
      </c>
      <c r="S26" s="7">
        <v>11</v>
      </c>
      <c r="T26" s="7">
        <v>21</v>
      </c>
      <c r="U26" s="7">
        <v>5</v>
      </c>
      <c r="V26" s="7">
        <v>5</v>
      </c>
      <c r="W26" s="6" t="s">
        <v>154</v>
      </c>
      <c r="X26">
        <f t="shared" si="10"/>
        <v>68</v>
      </c>
      <c r="Y26" s="5"/>
    </row>
    <row r="27" spans="1:27" x14ac:dyDescent="0.25">
      <c r="A27" s="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2</v>
      </c>
      <c r="J27" s="6">
        <v>2</v>
      </c>
      <c r="K27" s="7"/>
      <c r="L27" s="7">
        <v>9</v>
      </c>
      <c r="M27" s="7">
        <v>8</v>
      </c>
      <c r="N27" s="7">
        <v>3</v>
      </c>
      <c r="O27" s="7">
        <v>9</v>
      </c>
      <c r="P27" s="7">
        <v>1</v>
      </c>
      <c r="Q27" s="7">
        <v>1</v>
      </c>
      <c r="R27" s="7">
        <v>0</v>
      </c>
      <c r="S27" s="7">
        <v>15</v>
      </c>
      <c r="T27" s="7">
        <v>23</v>
      </c>
      <c r="U27" s="7">
        <v>3</v>
      </c>
      <c r="V27" s="7">
        <v>1</v>
      </c>
      <c r="W27" s="6" t="s">
        <v>154</v>
      </c>
      <c r="X27">
        <f t="shared" si="10"/>
        <v>71</v>
      </c>
      <c r="Y27" s="5"/>
    </row>
    <row r="28" spans="1:27" x14ac:dyDescent="0.25">
      <c r="A28" s="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2</v>
      </c>
      <c r="J28" s="6">
        <v>2</v>
      </c>
      <c r="K28" s="7"/>
      <c r="L28" s="7">
        <v>9</v>
      </c>
      <c r="M28" s="7">
        <v>9</v>
      </c>
      <c r="N28" s="7">
        <v>4</v>
      </c>
      <c r="O28" s="7">
        <v>8</v>
      </c>
      <c r="P28" s="7">
        <v>3</v>
      </c>
      <c r="Q28" s="7">
        <v>3</v>
      </c>
      <c r="R28" s="7">
        <v>0</v>
      </c>
      <c r="S28" s="7">
        <v>15</v>
      </c>
      <c r="T28" s="7">
        <v>36</v>
      </c>
      <c r="U28" s="7">
        <v>5</v>
      </c>
      <c r="V28" s="7">
        <v>5</v>
      </c>
      <c r="W28" s="6" t="s">
        <v>154</v>
      </c>
      <c r="X28">
        <f t="shared" si="10"/>
        <v>91</v>
      </c>
      <c r="Y28" s="5"/>
    </row>
    <row r="29" spans="1:27" x14ac:dyDescent="0.25">
      <c r="A29" s="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2</v>
      </c>
      <c r="J29" s="6">
        <v>2</v>
      </c>
      <c r="K29" s="7"/>
      <c r="L29" s="7">
        <v>7</v>
      </c>
      <c r="M29" s="7">
        <v>6</v>
      </c>
      <c r="N29" s="7">
        <v>3</v>
      </c>
      <c r="O29" s="7">
        <v>6</v>
      </c>
      <c r="P29" s="7">
        <v>4</v>
      </c>
      <c r="Q29" s="7"/>
      <c r="R29" s="7"/>
      <c r="S29" s="7">
        <v>12</v>
      </c>
      <c r="T29" s="7">
        <v>22</v>
      </c>
      <c r="U29" s="7">
        <v>4</v>
      </c>
      <c r="V29" s="7">
        <v>5</v>
      </c>
      <c r="W29" s="6" t="s">
        <v>154</v>
      </c>
      <c r="X29">
        <f t="shared" si="10"/>
        <v>65</v>
      </c>
      <c r="Y29" s="5"/>
    </row>
    <row r="30" spans="1:27" x14ac:dyDescent="0.25">
      <c r="A30" s="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2</v>
      </c>
      <c r="J30" s="6">
        <v>2</v>
      </c>
      <c r="K30" s="7"/>
      <c r="L30" s="7">
        <v>5</v>
      </c>
      <c r="M30" s="7">
        <v>8</v>
      </c>
      <c r="N30" s="7">
        <v>2</v>
      </c>
      <c r="O30" s="7">
        <v>8</v>
      </c>
      <c r="P30" s="7">
        <v>2</v>
      </c>
      <c r="Q30" s="7">
        <v>2</v>
      </c>
      <c r="R30" s="7">
        <v>0</v>
      </c>
      <c r="S30" s="7">
        <v>6</v>
      </c>
      <c r="T30" s="7">
        <v>14</v>
      </c>
      <c r="U30" s="7">
        <v>2</v>
      </c>
      <c r="V30" s="7">
        <v>1</v>
      </c>
      <c r="W30" s="6" t="s">
        <v>154</v>
      </c>
      <c r="X30">
        <f t="shared" si="10"/>
        <v>46</v>
      </c>
      <c r="Y30" s="5"/>
    </row>
    <row r="31" spans="1:27" x14ac:dyDescent="0.25">
      <c r="A31" s="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2</v>
      </c>
      <c r="J31" s="6">
        <v>2</v>
      </c>
      <c r="K31" s="7"/>
      <c r="L31" s="7">
        <v>7</v>
      </c>
      <c r="M31" s="7">
        <v>8</v>
      </c>
      <c r="N31" s="7">
        <v>1</v>
      </c>
      <c r="O31" s="7">
        <v>8</v>
      </c>
      <c r="P31" s="7">
        <v>1</v>
      </c>
      <c r="Q31" s="7">
        <v>1</v>
      </c>
      <c r="R31" s="7">
        <v>0</v>
      </c>
      <c r="S31" s="7">
        <v>8</v>
      </c>
      <c r="T31" s="7">
        <v>27</v>
      </c>
      <c r="U31" s="7">
        <v>4</v>
      </c>
      <c r="V31" s="7">
        <v>1</v>
      </c>
      <c r="W31" s="6" t="s">
        <v>154</v>
      </c>
      <c r="X31">
        <f t="shared" si="10"/>
        <v>64</v>
      </c>
      <c r="Y31" s="5"/>
    </row>
    <row r="32" spans="1:27" x14ac:dyDescent="0.25">
      <c r="A32" s="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2</v>
      </c>
      <c r="J32" s="6">
        <v>2</v>
      </c>
      <c r="K32" s="7"/>
      <c r="L32" s="7">
        <v>9</v>
      </c>
      <c r="M32" s="7">
        <v>10</v>
      </c>
      <c r="N32" s="7">
        <v>3</v>
      </c>
      <c r="O32" s="7">
        <v>7</v>
      </c>
      <c r="P32" s="7">
        <v>2</v>
      </c>
      <c r="Q32" s="7">
        <v>2</v>
      </c>
      <c r="R32" s="7">
        <v>0</v>
      </c>
      <c r="S32" s="7">
        <v>15</v>
      </c>
      <c r="T32" s="7">
        <v>21</v>
      </c>
      <c r="U32" s="7">
        <v>3</v>
      </c>
      <c r="V32" s="7">
        <v>1</v>
      </c>
      <c r="W32" s="6" t="s">
        <v>154</v>
      </c>
      <c r="X32">
        <f t="shared" si="10"/>
        <v>69</v>
      </c>
      <c r="Y32" s="5"/>
    </row>
    <row r="33" spans="1:25" x14ac:dyDescent="0.25">
      <c r="A33" s="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2</v>
      </c>
      <c r="J33" s="6">
        <v>2</v>
      </c>
      <c r="K33" s="7"/>
      <c r="L33" s="7">
        <v>8</v>
      </c>
      <c r="M33" s="7">
        <v>3</v>
      </c>
      <c r="N33" s="7">
        <v>3</v>
      </c>
      <c r="O33" s="7">
        <v>8</v>
      </c>
      <c r="P33" s="7">
        <v>3</v>
      </c>
      <c r="Q33" s="7">
        <v>3</v>
      </c>
      <c r="R33" s="7">
        <v>0</v>
      </c>
      <c r="S33" s="7">
        <v>6</v>
      </c>
      <c r="T33" s="7">
        <v>15</v>
      </c>
      <c r="U33" s="7">
        <v>3</v>
      </c>
      <c r="V33" s="7">
        <v>5</v>
      </c>
      <c r="W33" s="6" t="s">
        <v>154</v>
      </c>
      <c r="X33">
        <f t="shared" si="10"/>
        <v>51</v>
      </c>
      <c r="Y33" s="5"/>
    </row>
    <row r="34" spans="1:25" x14ac:dyDescent="0.25">
      <c r="A34" s="4">
        <v>33</v>
      </c>
      <c r="B34" s="5">
        <v>2</v>
      </c>
      <c r="C34" s="6" t="s">
        <v>34</v>
      </c>
      <c r="D34" s="18">
        <v>42245</v>
      </c>
      <c r="E34" s="54">
        <f t="shared" ref="E34:E66" si="11">F34/365</f>
        <v>7.1479452054794521</v>
      </c>
      <c r="F34" s="47">
        <v>2609</v>
      </c>
      <c r="G34" s="6" t="s">
        <v>142</v>
      </c>
      <c r="H34" s="6">
        <f t="shared" ref="H34:H66" si="12">IF(G34="G",1,0)</f>
        <v>1</v>
      </c>
      <c r="I34" s="6">
        <v>2</v>
      </c>
      <c r="J34" s="6">
        <v>2</v>
      </c>
      <c r="K34" s="7"/>
      <c r="L34" s="7">
        <v>9</v>
      </c>
      <c r="M34" s="7">
        <v>6</v>
      </c>
      <c r="N34" s="31">
        <v>3</v>
      </c>
      <c r="O34" s="7">
        <v>1</v>
      </c>
      <c r="P34" s="7">
        <v>0</v>
      </c>
      <c r="Q34" s="7">
        <v>0</v>
      </c>
      <c r="R34" s="7">
        <v>0</v>
      </c>
      <c r="S34" s="7">
        <v>9</v>
      </c>
      <c r="T34" s="7">
        <v>10</v>
      </c>
      <c r="U34" s="7">
        <v>5</v>
      </c>
      <c r="V34" s="7">
        <v>5</v>
      </c>
      <c r="W34" s="6" t="s">
        <v>154</v>
      </c>
      <c r="X34">
        <f t="shared" si="10"/>
        <v>48</v>
      </c>
      <c r="Y34" s="5"/>
    </row>
    <row r="35" spans="1:25" x14ac:dyDescent="0.25">
      <c r="A35" s="4">
        <v>34</v>
      </c>
      <c r="B35" s="5">
        <v>2</v>
      </c>
      <c r="C35" s="6" t="s">
        <v>35</v>
      </c>
      <c r="D35" s="18">
        <v>41967</v>
      </c>
      <c r="E35" s="54">
        <f t="shared" si="11"/>
        <v>7.9095890410958907</v>
      </c>
      <c r="F35" s="47">
        <v>2887</v>
      </c>
      <c r="G35" s="6" t="s">
        <v>142</v>
      </c>
      <c r="H35" s="6">
        <f t="shared" si="12"/>
        <v>1</v>
      </c>
      <c r="I35" s="6">
        <v>2</v>
      </c>
      <c r="J35" s="6">
        <v>2</v>
      </c>
      <c r="K35" s="7"/>
      <c r="L35" s="7">
        <v>2</v>
      </c>
      <c r="M35" s="7">
        <v>8</v>
      </c>
      <c r="N35" s="7">
        <v>4</v>
      </c>
      <c r="O35" s="7">
        <v>2</v>
      </c>
      <c r="P35" s="7">
        <v>4</v>
      </c>
      <c r="Q35" s="7">
        <v>0</v>
      </c>
      <c r="R35" s="7">
        <v>4</v>
      </c>
      <c r="S35" s="7">
        <v>10</v>
      </c>
      <c r="T35" s="7">
        <v>17</v>
      </c>
      <c r="U35" s="7">
        <v>5</v>
      </c>
      <c r="V35" s="7">
        <v>1</v>
      </c>
      <c r="W35" s="6" t="s">
        <v>154</v>
      </c>
      <c r="X35">
        <f t="shared" si="10"/>
        <v>49</v>
      </c>
      <c r="Y35" s="5"/>
    </row>
    <row r="36" spans="1:25" x14ac:dyDescent="0.25">
      <c r="A36" s="4">
        <v>35</v>
      </c>
      <c r="B36" s="5">
        <v>2</v>
      </c>
      <c r="C36" s="6" t="s">
        <v>36</v>
      </c>
      <c r="D36" s="18">
        <v>42158</v>
      </c>
      <c r="E36" s="54">
        <f t="shared" si="11"/>
        <v>7.3863013698630136</v>
      </c>
      <c r="F36" s="47">
        <v>2696</v>
      </c>
      <c r="G36" s="6" t="s">
        <v>142</v>
      </c>
      <c r="H36" s="6">
        <f t="shared" si="12"/>
        <v>1</v>
      </c>
      <c r="I36" s="6">
        <v>2</v>
      </c>
      <c r="J36" s="6">
        <v>2</v>
      </c>
      <c r="K36" s="7"/>
      <c r="L36" s="7">
        <v>8</v>
      </c>
      <c r="M36" s="7">
        <v>9</v>
      </c>
      <c r="N36" s="7">
        <v>4</v>
      </c>
      <c r="O36" s="7">
        <v>7</v>
      </c>
      <c r="P36" s="7">
        <v>1</v>
      </c>
      <c r="Q36" s="7">
        <v>1</v>
      </c>
      <c r="R36" s="7">
        <v>0</v>
      </c>
      <c r="S36" s="7">
        <v>14</v>
      </c>
      <c r="T36" s="7">
        <v>20</v>
      </c>
      <c r="U36" s="7">
        <v>5</v>
      </c>
      <c r="V36" s="7">
        <v>1</v>
      </c>
      <c r="W36" s="6" t="s">
        <v>154</v>
      </c>
      <c r="X36">
        <f t="shared" si="10"/>
        <v>68</v>
      </c>
      <c r="Y36" s="5"/>
    </row>
    <row r="37" spans="1:25" x14ac:dyDescent="0.25">
      <c r="A37" s="4">
        <v>36</v>
      </c>
      <c r="B37" s="5">
        <v>2</v>
      </c>
      <c r="C37" s="6" t="s">
        <v>37</v>
      </c>
      <c r="D37" s="18">
        <v>42104</v>
      </c>
      <c r="E37" s="54">
        <f t="shared" si="11"/>
        <v>7.5342465753424657</v>
      </c>
      <c r="F37" s="47">
        <v>2750</v>
      </c>
      <c r="G37" s="6" t="s">
        <v>142</v>
      </c>
      <c r="H37" s="6">
        <f t="shared" si="12"/>
        <v>1</v>
      </c>
      <c r="I37" s="6">
        <v>2</v>
      </c>
      <c r="J37" s="6">
        <v>2</v>
      </c>
      <c r="K37" s="7"/>
      <c r="L37" s="7">
        <v>10</v>
      </c>
      <c r="M37" s="7">
        <v>10</v>
      </c>
      <c r="N37" s="7">
        <v>3</v>
      </c>
      <c r="O37" s="7">
        <v>8</v>
      </c>
      <c r="P37" s="7">
        <v>3</v>
      </c>
      <c r="Q37" s="7">
        <v>3</v>
      </c>
      <c r="R37" s="7">
        <v>0</v>
      </c>
      <c r="S37" s="7">
        <v>15</v>
      </c>
      <c r="T37" s="7">
        <v>30</v>
      </c>
      <c r="U37" s="7">
        <v>5</v>
      </c>
      <c r="V37" s="7">
        <v>1</v>
      </c>
      <c r="W37" s="6" t="s">
        <v>154</v>
      </c>
      <c r="X37">
        <f t="shared" si="10"/>
        <v>82</v>
      </c>
      <c r="Y37" s="5"/>
    </row>
    <row r="38" spans="1:25" x14ac:dyDescent="0.25">
      <c r="A38" s="4">
        <v>37</v>
      </c>
      <c r="B38" s="5">
        <v>2</v>
      </c>
      <c r="C38" s="6" t="s">
        <v>38</v>
      </c>
      <c r="D38" s="18">
        <v>42342</v>
      </c>
      <c r="E38" s="54">
        <f t="shared" si="11"/>
        <v>6.882191780821918</v>
      </c>
      <c r="F38" s="47">
        <v>2512</v>
      </c>
      <c r="G38" s="6" t="s">
        <v>143</v>
      </c>
      <c r="H38" s="6">
        <f t="shared" si="12"/>
        <v>0</v>
      </c>
      <c r="I38" s="6">
        <v>2</v>
      </c>
      <c r="J38" s="6">
        <v>2</v>
      </c>
      <c r="K38" s="7"/>
      <c r="L38" s="7">
        <v>8</v>
      </c>
      <c r="M38" s="7">
        <v>4</v>
      </c>
      <c r="N38" s="7">
        <v>3</v>
      </c>
      <c r="O38" s="7">
        <v>5</v>
      </c>
      <c r="P38" s="7">
        <v>5</v>
      </c>
      <c r="Q38" s="7">
        <v>4</v>
      </c>
      <c r="R38" s="7">
        <v>1</v>
      </c>
      <c r="S38" s="7">
        <v>12</v>
      </c>
      <c r="T38" s="7">
        <v>20</v>
      </c>
      <c r="U38" s="7">
        <v>5</v>
      </c>
      <c r="V38" s="7">
        <v>1</v>
      </c>
      <c r="W38" s="6" t="s">
        <v>154</v>
      </c>
      <c r="X38">
        <f t="shared" si="10"/>
        <v>58</v>
      </c>
      <c r="Y38" s="5"/>
    </row>
    <row r="39" spans="1:25" x14ac:dyDescent="0.25">
      <c r="A39" s="4">
        <v>38</v>
      </c>
      <c r="B39" s="5">
        <v>2</v>
      </c>
      <c r="C39" s="6" t="s">
        <v>39</v>
      </c>
      <c r="D39" s="18">
        <v>42102</v>
      </c>
      <c r="E39" s="54">
        <f t="shared" si="11"/>
        <v>7.5397260273972604</v>
      </c>
      <c r="F39" s="47">
        <v>2752</v>
      </c>
      <c r="G39" s="6" t="s">
        <v>142</v>
      </c>
      <c r="H39" s="6">
        <f t="shared" si="12"/>
        <v>1</v>
      </c>
      <c r="I39" s="6">
        <v>2</v>
      </c>
      <c r="J39" s="6">
        <v>2</v>
      </c>
      <c r="K39" s="7"/>
      <c r="L39" s="7">
        <v>7</v>
      </c>
      <c r="M39" s="7">
        <v>8</v>
      </c>
      <c r="N39" s="7">
        <v>3</v>
      </c>
      <c r="O39" s="7">
        <v>6</v>
      </c>
      <c r="P39" s="7">
        <v>4</v>
      </c>
      <c r="Q39" s="7">
        <v>4</v>
      </c>
      <c r="R39" s="7">
        <v>0</v>
      </c>
      <c r="S39" s="7">
        <v>12</v>
      </c>
      <c r="T39" s="7">
        <v>25</v>
      </c>
      <c r="U39" s="7">
        <v>5</v>
      </c>
      <c r="V39" s="7">
        <v>1</v>
      </c>
      <c r="W39" s="6" t="s">
        <v>154</v>
      </c>
      <c r="X39">
        <f t="shared" si="10"/>
        <v>67</v>
      </c>
      <c r="Y39" s="5"/>
    </row>
    <row r="40" spans="1:25" x14ac:dyDescent="0.25">
      <c r="A40" s="4">
        <v>39</v>
      </c>
      <c r="B40" s="5">
        <v>2</v>
      </c>
      <c r="C40" s="6" t="s">
        <v>40</v>
      </c>
      <c r="D40" s="18">
        <v>42260</v>
      </c>
      <c r="E40" s="54">
        <f t="shared" si="11"/>
        <v>7.1068493150684935</v>
      </c>
      <c r="F40" s="47">
        <v>2594</v>
      </c>
      <c r="G40" s="6" t="s">
        <v>142</v>
      </c>
      <c r="H40" s="6">
        <f t="shared" si="12"/>
        <v>1</v>
      </c>
      <c r="I40" s="6">
        <v>2</v>
      </c>
      <c r="J40" s="6">
        <v>2</v>
      </c>
      <c r="K40" s="7"/>
      <c r="L40" s="7">
        <v>7</v>
      </c>
      <c r="M40" s="7">
        <v>10</v>
      </c>
      <c r="N40" s="7">
        <v>3</v>
      </c>
      <c r="O40" s="7">
        <v>6</v>
      </c>
      <c r="P40" s="7">
        <v>1</v>
      </c>
      <c r="Q40" s="7">
        <v>1</v>
      </c>
      <c r="R40" s="7">
        <v>0</v>
      </c>
      <c r="S40" s="7">
        <v>14</v>
      </c>
      <c r="T40" s="7">
        <v>14</v>
      </c>
      <c r="U40" s="7">
        <v>5</v>
      </c>
      <c r="V40" s="7">
        <v>1</v>
      </c>
      <c r="W40" s="6" t="s">
        <v>154</v>
      </c>
      <c r="X40">
        <f t="shared" si="10"/>
        <v>60</v>
      </c>
      <c r="Y40" s="5"/>
    </row>
    <row r="41" spans="1:25" x14ac:dyDescent="0.25">
      <c r="A41" s="4">
        <v>40</v>
      </c>
      <c r="B41" s="5">
        <v>2</v>
      </c>
      <c r="C41" s="6" t="s">
        <v>41</v>
      </c>
      <c r="D41" s="18">
        <v>42208</v>
      </c>
      <c r="E41" s="54">
        <f t="shared" si="11"/>
        <v>7.2493150684931509</v>
      </c>
      <c r="F41" s="47">
        <v>2646</v>
      </c>
      <c r="G41" s="6" t="s">
        <v>142</v>
      </c>
      <c r="H41" s="6">
        <f t="shared" si="12"/>
        <v>1</v>
      </c>
      <c r="I41" s="6">
        <v>2</v>
      </c>
      <c r="J41" s="6">
        <v>2</v>
      </c>
      <c r="K41" s="7"/>
      <c r="L41" s="7">
        <v>9</v>
      </c>
      <c r="M41" s="7">
        <v>8</v>
      </c>
      <c r="N41" s="7">
        <v>3</v>
      </c>
      <c r="O41" s="7">
        <v>0</v>
      </c>
      <c r="P41" s="7">
        <v>6</v>
      </c>
      <c r="Q41" s="7">
        <v>4</v>
      </c>
      <c r="R41" s="7">
        <v>2</v>
      </c>
      <c r="S41" s="7">
        <v>11</v>
      </c>
      <c r="T41" s="7">
        <v>22</v>
      </c>
      <c r="U41" s="7">
        <v>4</v>
      </c>
      <c r="V41" s="7">
        <v>5</v>
      </c>
      <c r="W41" s="6" t="s">
        <v>154</v>
      </c>
      <c r="X41">
        <f t="shared" si="10"/>
        <v>62</v>
      </c>
      <c r="Y41" s="5"/>
    </row>
    <row r="42" spans="1:25" x14ac:dyDescent="0.25">
      <c r="A42" s="4">
        <v>41</v>
      </c>
      <c r="B42" s="5">
        <v>2</v>
      </c>
      <c r="C42" s="6" t="s">
        <v>42</v>
      </c>
      <c r="D42" s="18">
        <v>42098</v>
      </c>
      <c r="E42" s="54">
        <f t="shared" si="11"/>
        <v>7.5506849315068489</v>
      </c>
      <c r="F42" s="47">
        <v>2756</v>
      </c>
      <c r="G42" s="6" t="s">
        <v>143</v>
      </c>
      <c r="H42" s="6">
        <f t="shared" si="12"/>
        <v>0</v>
      </c>
      <c r="I42" s="6">
        <v>2</v>
      </c>
      <c r="J42" s="6">
        <v>2</v>
      </c>
      <c r="K42" s="7"/>
      <c r="L42" s="7">
        <v>9</v>
      </c>
      <c r="M42" s="7">
        <v>8</v>
      </c>
      <c r="N42" s="7">
        <v>3</v>
      </c>
      <c r="O42" s="7">
        <v>5</v>
      </c>
      <c r="P42" s="7">
        <v>1</v>
      </c>
      <c r="Q42" s="7">
        <v>1</v>
      </c>
      <c r="R42" s="7">
        <v>0</v>
      </c>
      <c r="S42" s="7">
        <v>14</v>
      </c>
      <c r="T42" s="7">
        <v>13</v>
      </c>
      <c r="U42" s="7">
        <v>5</v>
      </c>
      <c r="V42" s="7">
        <v>5</v>
      </c>
      <c r="W42" s="6" t="s">
        <v>154</v>
      </c>
      <c r="X42">
        <f t="shared" si="10"/>
        <v>62</v>
      </c>
      <c r="Y42" s="5"/>
    </row>
    <row r="43" spans="1:25" x14ac:dyDescent="0.25">
      <c r="A43" s="4">
        <v>42</v>
      </c>
      <c r="B43" s="5">
        <v>2</v>
      </c>
      <c r="C43" s="6" t="s">
        <v>43</v>
      </c>
      <c r="D43" s="18">
        <v>42295</v>
      </c>
      <c r="E43" s="54">
        <f t="shared" si="11"/>
        <v>7.0109589041095894</v>
      </c>
      <c r="F43" s="47">
        <v>2559</v>
      </c>
      <c r="G43" s="6" t="s">
        <v>142</v>
      </c>
      <c r="H43" s="6">
        <f t="shared" si="12"/>
        <v>1</v>
      </c>
      <c r="I43" s="6">
        <v>2</v>
      </c>
      <c r="J43" s="6">
        <v>2</v>
      </c>
      <c r="K43" s="7"/>
      <c r="L43" s="7">
        <v>9</v>
      </c>
      <c r="M43" s="7">
        <v>10</v>
      </c>
      <c r="N43" s="7">
        <v>3</v>
      </c>
      <c r="O43" s="7">
        <v>8</v>
      </c>
      <c r="P43" s="7">
        <v>5</v>
      </c>
      <c r="Q43" s="7">
        <v>5</v>
      </c>
      <c r="R43" s="7">
        <v>0</v>
      </c>
      <c r="S43" s="7">
        <v>11</v>
      </c>
      <c r="T43" s="7">
        <v>13</v>
      </c>
      <c r="U43" s="7">
        <v>5</v>
      </c>
      <c r="V43" s="7">
        <v>5</v>
      </c>
      <c r="W43" s="6" t="s">
        <v>154</v>
      </c>
      <c r="X43">
        <f t="shared" si="10"/>
        <v>64</v>
      </c>
      <c r="Y43" s="5"/>
    </row>
    <row r="44" spans="1:25" x14ac:dyDescent="0.25">
      <c r="A44" s="4">
        <v>43</v>
      </c>
      <c r="B44" s="5">
        <v>2</v>
      </c>
      <c r="C44" s="6" t="s">
        <v>44</v>
      </c>
      <c r="D44" s="18">
        <v>42362</v>
      </c>
      <c r="E44" s="54">
        <f t="shared" si="11"/>
        <v>6.8273972602739725</v>
      </c>
      <c r="F44" s="47">
        <v>2492</v>
      </c>
      <c r="G44" s="6" t="s">
        <v>143</v>
      </c>
      <c r="H44" s="6">
        <f t="shared" si="12"/>
        <v>0</v>
      </c>
      <c r="I44" s="6">
        <v>2</v>
      </c>
      <c r="J44" s="6">
        <v>2</v>
      </c>
      <c r="K44" s="7"/>
      <c r="L44" s="7">
        <v>9</v>
      </c>
      <c r="M44" s="7">
        <v>9</v>
      </c>
      <c r="N44" s="7">
        <v>2</v>
      </c>
      <c r="O44" s="7">
        <v>5</v>
      </c>
      <c r="P44" s="7">
        <v>0</v>
      </c>
      <c r="Q44" s="7">
        <v>0</v>
      </c>
      <c r="R44" s="7">
        <v>0</v>
      </c>
      <c r="S44" s="7">
        <v>3</v>
      </c>
      <c r="T44" s="7">
        <v>3</v>
      </c>
      <c r="U44" s="7">
        <v>3</v>
      </c>
      <c r="V44" s="7">
        <v>3</v>
      </c>
      <c r="W44" s="6" t="s">
        <v>154</v>
      </c>
      <c r="X44">
        <f t="shared" si="10"/>
        <v>37</v>
      </c>
      <c r="Y44" s="5"/>
    </row>
    <row r="45" spans="1:25" x14ac:dyDescent="0.25">
      <c r="A45" s="4">
        <v>44</v>
      </c>
      <c r="B45" s="5">
        <v>2</v>
      </c>
      <c r="C45" s="6" t="s">
        <v>45</v>
      </c>
      <c r="D45" s="18">
        <v>42048</v>
      </c>
      <c r="E45" s="54">
        <f t="shared" si="11"/>
        <v>7.6876712328767125</v>
      </c>
      <c r="F45" s="47">
        <v>2806</v>
      </c>
      <c r="G45" s="6" t="s">
        <v>142</v>
      </c>
      <c r="H45" s="6">
        <f t="shared" si="12"/>
        <v>1</v>
      </c>
      <c r="I45" s="6">
        <v>2</v>
      </c>
      <c r="J45" s="6">
        <v>2</v>
      </c>
      <c r="K45" s="7"/>
      <c r="L45" s="7">
        <v>3</v>
      </c>
      <c r="M45" s="7">
        <v>6</v>
      </c>
      <c r="N45" s="7">
        <v>3</v>
      </c>
      <c r="O45" s="7">
        <v>3</v>
      </c>
      <c r="P45" s="7">
        <v>3</v>
      </c>
      <c r="Q45" s="7">
        <v>1</v>
      </c>
      <c r="R45" s="7">
        <v>2</v>
      </c>
      <c r="S45" s="7">
        <v>8</v>
      </c>
      <c r="T45" s="7">
        <v>9</v>
      </c>
      <c r="U45" s="7">
        <v>1</v>
      </c>
      <c r="V45" s="7">
        <v>5</v>
      </c>
      <c r="W45" s="6" t="s">
        <v>154</v>
      </c>
      <c r="X45">
        <f t="shared" si="10"/>
        <v>38</v>
      </c>
      <c r="Y45" s="5"/>
    </row>
    <row r="46" spans="1:25" x14ac:dyDescent="0.25">
      <c r="A46" s="4">
        <v>45</v>
      </c>
      <c r="B46" s="5">
        <v>2</v>
      </c>
      <c r="C46" s="6" t="s">
        <v>46</v>
      </c>
      <c r="D46" s="18">
        <v>42319</v>
      </c>
      <c r="E46" s="54">
        <f t="shared" si="11"/>
        <v>6.9452054794520546</v>
      </c>
      <c r="F46" s="47">
        <v>2535</v>
      </c>
      <c r="G46" s="6" t="s">
        <v>143</v>
      </c>
      <c r="H46" s="6">
        <f t="shared" si="12"/>
        <v>0</v>
      </c>
      <c r="I46" s="6">
        <v>2</v>
      </c>
      <c r="J46" s="6">
        <v>2</v>
      </c>
      <c r="K46" s="7"/>
      <c r="L46" s="7">
        <v>6</v>
      </c>
      <c r="M46" s="7">
        <v>2</v>
      </c>
      <c r="N46" s="7">
        <v>2</v>
      </c>
      <c r="O46" s="7">
        <v>2</v>
      </c>
      <c r="P46" s="7">
        <v>4</v>
      </c>
      <c r="Q46" s="7">
        <v>3</v>
      </c>
      <c r="R46" s="7">
        <v>2</v>
      </c>
      <c r="S46" s="7">
        <v>9</v>
      </c>
      <c r="T46" s="7">
        <v>35</v>
      </c>
      <c r="U46" s="7">
        <v>5</v>
      </c>
      <c r="V46" s="7">
        <v>1</v>
      </c>
      <c r="W46" s="6" t="s">
        <v>154</v>
      </c>
      <c r="X46">
        <f t="shared" si="10"/>
        <v>62</v>
      </c>
      <c r="Y46" s="5"/>
    </row>
    <row r="47" spans="1:25" x14ac:dyDescent="0.25">
      <c r="A47" s="4">
        <v>46</v>
      </c>
      <c r="B47" s="5">
        <v>2</v>
      </c>
      <c r="C47" s="6" t="s">
        <v>151</v>
      </c>
      <c r="D47" s="20">
        <v>42213</v>
      </c>
      <c r="E47" s="54">
        <f t="shared" si="11"/>
        <v>7.2356164383561641</v>
      </c>
      <c r="F47" s="50">
        <v>2641</v>
      </c>
      <c r="G47" s="6" t="s">
        <v>143</v>
      </c>
      <c r="H47" s="6">
        <f t="shared" si="12"/>
        <v>0</v>
      </c>
      <c r="I47" s="6">
        <v>2</v>
      </c>
      <c r="J47" s="6">
        <v>2</v>
      </c>
      <c r="K47" s="7"/>
      <c r="L47" s="7">
        <v>10</v>
      </c>
      <c r="M47" s="7">
        <v>9</v>
      </c>
      <c r="N47" s="7">
        <v>2</v>
      </c>
      <c r="O47" s="7">
        <v>6</v>
      </c>
      <c r="P47" s="7">
        <v>0</v>
      </c>
      <c r="Q47" s="7">
        <v>0</v>
      </c>
      <c r="R47" s="7">
        <v>0</v>
      </c>
      <c r="S47" s="7">
        <v>14</v>
      </c>
      <c r="T47" s="7">
        <v>18</v>
      </c>
      <c r="U47" s="7">
        <v>3</v>
      </c>
      <c r="V47" s="7">
        <v>2</v>
      </c>
      <c r="W47" s="6" t="s">
        <v>154</v>
      </c>
      <c r="X47">
        <f t="shared" si="10"/>
        <v>64</v>
      </c>
      <c r="Y47" s="5"/>
    </row>
    <row r="48" spans="1:25" x14ac:dyDescent="0.25">
      <c r="A48" s="4">
        <v>47</v>
      </c>
      <c r="B48" s="5">
        <v>2</v>
      </c>
      <c r="C48" s="16" t="s">
        <v>47</v>
      </c>
      <c r="D48" s="20">
        <v>42330</v>
      </c>
      <c r="E48" s="54">
        <f t="shared" si="11"/>
        <v>6.9150684931506845</v>
      </c>
      <c r="F48" s="50">
        <v>2524</v>
      </c>
      <c r="G48" s="6" t="s">
        <v>142</v>
      </c>
      <c r="H48" s="6">
        <f t="shared" si="12"/>
        <v>1</v>
      </c>
      <c r="I48" s="6">
        <v>2</v>
      </c>
      <c r="J48" s="6">
        <v>2</v>
      </c>
      <c r="K48" s="7"/>
      <c r="L48" s="7">
        <v>8</v>
      </c>
      <c r="M48" s="7">
        <v>9</v>
      </c>
      <c r="N48" s="7">
        <v>3</v>
      </c>
      <c r="O48" s="7">
        <v>9</v>
      </c>
      <c r="P48" s="7">
        <v>0</v>
      </c>
      <c r="Q48" s="7"/>
      <c r="R48" s="7"/>
      <c r="S48" s="7">
        <v>14</v>
      </c>
      <c r="T48" s="7">
        <v>36</v>
      </c>
      <c r="U48" s="7">
        <v>3</v>
      </c>
      <c r="V48" s="7">
        <v>4</v>
      </c>
      <c r="W48" s="6" t="s">
        <v>154</v>
      </c>
      <c r="X48">
        <f t="shared" si="10"/>
        <v>86</v>
      </c>
      <c r="Y48" s="5"/>
    </row>
    <row r="49" spans="1:27" x14ac:dyDescent="0.25">
      <c r="A49" s="4">
        <v>48</v>
      </c>
      <c r="B49" s="5">
        <v>2</v>
      </c>
      <c r="C49" s="6" t="s">
        <v>48</v>
      </c>
      <c r="D49" s="20">
        <v>42179</v>
      </c>
      <c r="E49" s="54">
        <f t="shared" si="11"/>
        <v>7.3287671232876717</v>
      </c>
      <c r="F49" s="50">
        <v>2675</v>
      </c>
      <c r="G49" s="6" t="s">
        <v>143</v>
      </c>
      <c r="H49" s="6">
        <f t="shared" si="12"/>
        <v>0</v>
      </c>
      <c r="I49" s="6">
        <v>2</v>
      </c>
      <c r="J49" s="6">
        <v>2</v>
      </c>
      <c r="K49" s="7"/>
      <c r="L49" s="7">
        <v>8</v>
      </c>
      <c r="M49" s="7">
        <v>5</v>
      </c>
      <c r="N49" s="7">
        <v>4</v>
      </c>
      <c r="O49" s="7">
        <v>7</v>
      </c>
      <c r="P49" s="7">
        <v>1</v>
      </c>
      <c r="Q49" s="7">
        <v>1</v>
      </c>
      <c r="R49" s="7">
        <v>0</v>
      </c>
      <c r="S49" s="7">
        <v>9</v>
      </c>
      <c r="T49" s="7">
        <v>24</v>
      </c>
      <c r="U49" s="7">
        <v>4</v>
      </c>
      <c r="V49" s="7">
        <v>4</v>
      </c>
      <c r="W49" s="6" t="s">
        <v>154</v>
      </c>
      <c r="X49">
        <f t="shared" si="10"/>
        <v>65</v>
      </c>
      <c r="Y49" s="5"/>
    </row>
    <row r="50" spans="1:27" x14ac:dyDescent="0.25">
      <c r="A50" s="4">
        <v>49</v>
      </c>
      <c r="B50" s="5">
        <v>2</v>
      </c>
      <c r="C50" s="6" t="s">
        <v>49</v>
      </c>
      <c r="D50" s="20">
        <v>42169</v>
      </c>
      <c r="E50" s="54">
        <f t="shared" si="11"/>
        <v>7.3561643835616435</v>
      </c>
      <c r="F50" s="50">
        <v>2685</v>
      </c>
      <c r="G50" s="6" t="s">
        <v>142</v>
      </c>
      <c r="H50" s="6">
        <f t="shared" si="12"/>
        <v>1</v>
      </c>
      <c r="I50" s="6">
        <v>2</v>
      </c>
      <c r="J50" s="6">
        <v>2</v>
      </c>
      <c r="K50" s="7"/>
      <c r="L50" s="7">
        <v>10</v>
      </c>
      <c r="M50" s="7">
        <v>6</v>
      </c>
      <c r="N50" s="7">
        <v>1</v>
      </c>
      <c r="O50" s="7">
        <v>5</v>
      </c>
      <c r="P50" s="7">
        <v>2</v>
      </c>
      <c r="Q50" s="7">
        <v>2</v>
      </c>
      <c r="R50" s="7">
        <v>0</v>
      </c>
      <c r="S50" s="7">
        <v>1</v>
      </c>
      <c r="T50" s="7">
        <v>18</v>
      </c>
      <c r="U50" s="7">
        <v>2</v>
      </c>
      <c r="V50" s="7">
        <v>2</v>
      </c>
      <c r="W50" s="6" t="s">
        <v>154</v>
      </c>
      <c r="X50">
        <f t="shared" si="10"/>
        <v>45</v>
      </c>
      <c r="Y50" s="5"/>
    </row>
    <row r="51" spans="1:27" x14ac:dyDescent="0.25">
      <c r="A51" s="4">
        <v>50</v>
      </c>
      <c r="B51" s="5">
        <v>2</v>
      </c>
      <c r="C51" s="6" t="s">
        <v>50</v>
      </c>
      <c r="D51" s="20">
        <v>42046</v>
      </c>
      <c r="E51" s="54">
        <f t="shared" si="11"/>
        <v>7.6931506849315072</v>
      </c>
      <c r="F51" s="50">
        <v>2808</v>
      </c>
      <c r="G51" s="6" t="s">
        <v>143</v>
      </c>
      <c r="H51" s="6">
        <f t="shared" si="12"/>
        <v>0</v>
      </c>
      <c r="I51" s="6">
        <v>2</v>
      </c>
      <c r="J51" s="6">
        <v>2</v>
      </c>
      <c r="K51" s="7"/>
      <c r="L51" s="7">
        <v>10</v>
      </c>
      <c r="M51" s="7">
        <v>8</v>
      </c>
      <c r="N51" s="7">
        <v>1</v>
      </c>
      <c r="O51" s="7">
        <v>8</v>
      </c>
      <c r="P51" s="7">
        <v>0</v>
      </c>
      <c r="Q51" s="7">
        <v>0</v>
      </c>
      <c r="R51" s="7">
        <v>0</v>
      </c>
      <c r="S51" s="7">
        <v>11</v>
      </c>
      <c r="T51" s="7">
        <v>30</v>
      </c>
      <c r="U51" s="7">
        <v>5</v>
      </c>
      <c r="V51" s="7">
        <v>3</v>
      </c>
      <c r="W51" s="6" t="s">
        <v>154</v>
      </c>
      <c r="X51">
        <f t="shared" si="10"/>
        <v>76</v>
      </c>
      <c r="Y51" s="5"/>
    </row>
    <row r="52" spans="1:27" x14ac:dyDescent="0.25">
      <c r="A52" s="4">
        <v>51</v>
      </c>
      <c r="B52" s="5">
        <v>2</v>
      </c>
      <c r="C52" s="6" t="s">
        <v>51</v>
      </c>
      <c r="D52" s="20">
        <v>42328</v>
      </c>
      <c r="E52" s="54">
        <f t="shared" si="11"/>
        <v>6.9205479452054792</v>
      </c>
      <c r="F52" s="50">
        <v>2526</v>
      </c>
      <c r="G52" s="6" t="s">
        <v>143</v>
      </c>
      <c r="H52" s="6">
        <f t="shared" si="12"/>
        <v>0</v>
      </c>
      <c r="I52" s="6">
        <v>2</v>
      </c>
      <c r="J52" s="6">
        <v>2</v>
      </c>
      <c r="K52" s="7"/>
      <c r="L52" s="7">
        <v>9</v>
      </c>
      <c r="M52" s="6">
        <v>7</v>
      </c>
      <c r="N52" s="7">
        <v>5</v>
      </c>
      <c r="O52" s="7">
        <v>8</v>
      </c>
      <c r="P52" s="7">
        <v>1</v>
      </c>
      <c r="Q52" s="7">
        <v>1</v>
      </c>
      <c r="R52" s="7">
        <v>0</v>
      </c>
      <c r="S52" s="7">
        <v>9</v>
      </c>
      <c r="T52" s="7">
        <v>10</v>
      </c>
      <c r="U52" s="7">
        <v>5</v>
      </c>
      <c r="V52" s="7">
        <v>5</v>
      </c>
      <c r="W52" s="6" t="s">
        <v>154</v>
      </c>
      <c r="X52">
        <f t="shared" si="10"/>
        <v>58</v>
      </c>
      <c r="Y52" s="5"/>
    </row>
    <row r="53" spans="1:27" x14ac:dyDescent="0.25">
      <c r="A53" s="4">
        <v>52</v>
      </c>
      <c r="B53" s="5">
        <v>2</v>
      </c>
      <c r="C53" s="6" t="s">
        <v>52</v>
      </c>
      <c r="D53" s="20">
        <v>42289</v>
      </c>
      <c r="E53" s="54">
        <f t="shared" si="11"/>
        <v>7.0273972602739727</v>
      </c>
      <c r="F53" s="50">
        <v>2565</v>
      </c>
      <c r="G53" s="6" t="s">
        <v>142</v>
      </c>
      <c r="H53" s="6">
        <f t="shared" si="12"/>
        <v>1</v>
      </c>
      <c r="I53" s="6">
        <v>2</v>
      </c>
      <c r="J53" s="6">
        <v>2</v>
      </c>
      <c r="K53" s="7"/>
      <c r="L53" s="7">
        <v>10</v>
      </c>
      <c r="M53" s="7">
        <v>9</v>
      </c>
      <c r="N53" s="7">
        <v>3</v>
      </c>
      <c r="O53" s="7">
        <v>8</v>
      </c>
      <c r="P53" s="7">
        <v>1</v>
      </c>
      <c r="Q53" s="7">
        <v>1</v>
      </c>
      <c r="R53" s="7">
        <v>0</v>
      </c>
      <c r="S53" s="7">
        <v>13</v>
      </c>
      <c r="T53" s="7">
        <v>19</v>
      </c>
      <c r="U53" s="7">
        <v>1</v>
      </c>
      <c r="V53" s="7">
        <v>5</v>
      </c>
      <c r="W53" s="6" t="s">
        <v>154</v>
      </c>
      <c r="X53">
        <f t="shared" si="10"/>
        <v>68</v>
      </c>
      <c r="Y53" s="5"/>
    </row>
    <row r="54" spans="1:27" x14ac:dyDescent="0.25">
      <c r="A54" s="4">
        <v>53</v>
      </c>
      <c r="B54" s="5">
        <v>2</v>
      </c>
      <c r="C54" s="6" t="s">
        <v>53</v>
      </c>
      <c r="D54" s="20">
        <v>42269</v>
      </c>
      <c r="E54" s="54">
        <f t="shared" si="11"/>
        <v>7.0821917808219181</v>
      </c>
      <c r="F54" s="50">
        <v>2585</v>
      </c>
      <c r="G54" s="6" t="s">
        <v>143</v>
      </c>
      <c r="H54" s="6">
        <f t="shared" si="12"/>
        <v>0</v>
      </c>
      <c r="I54" s="6">
        <v>2</v>
      </c>
      <c r="J54" s="6">
        <v>2</v>
      </c>
      <c r="K54" s="7"/>
      <c r="L54" s="7">
        <v>7</v>
      </c>
      <c r="M54" s="7">
        <v>9</v>
      </c>
      <c r="N54" s="7">
        <v>3</v>
      </c>
      <c r="O54" s="7">
        <v>9</v>
      </c>
      <c r="P54" s="7">
        <v>3</v>
      </c>
      <c r="Q54" s="7">
        <v>3</v>
      </c>
      <c r="R54" s="7">
        <v>0</v>
      </c>
      <c r="S54" s="7">
        <v>11</v>
      </c>
      <c r="T54" s="7">
        <v>24</v>
      </c>
      <c r="U54" s="7">
        <v>4</v>
      </c>
      <c r="V54" s="7">
        <v>5</v>
      </c>
      <c r="W54" s="6" t="s">
        <v>154</v>
      </c>
      <c r="X54">
        <f t="shared" si="10"/>
        <v>72</v>
      </c>
      <c r="Y54" s="5"/>
    </row>
    <row r="55" spans="1:27" s="66" customFormat="1" x14ac:dyDescent="0.25">
      <c r="A55" s="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f t="shared" si="12"/>
        <v>1</v>
      </c>
      <c r="I55" s="61">
        <v>3</v>
      </c>
      <c r="J55" s="61">
        <v>2</v>
      </c>
      <c r="K55" s="65" t="s">
        <v>185</v>
      </c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1"/>
      <c r="Y55" s="60"/>
    </row>
    <row r="56" spans="1:27" x14ac:dyDescent="0.25">
      <c r="A56" s="4">
        <v>55</v>
      </c>
      <c r="B56" s="5">
        <v>3</v>
      </c>
      <c r="C56" s="6" t="s">
        <v>54</v>
      </c>
      <c r="D56" s="18">
        <v>42044</v>
      </c>
      <c r="E56" s="54">
        <f t="shared" si="11"/>
        <v>7.6986301369863011</v>
      </c>
      <c r="F56" s="47">
        <v>2810</v>
      </c>
      <c r="G56" s="6" t="s">
        <v>143</v>
      </c>
      <c r="H56" s="6">
        <f t="shared" si="12"/>
        <v>0</v>
      </c>
      <c r="I56" s="6">
        <v>3</v>
      </c>
      <c r="J56" s="6">
        <v>2</v>
      </c>
      <c r="K56" s="7"/>
      <c r="L56" s="7">
        <v>8</v>
      </c>
      <c r="M56" s="7">
        <v>8</v>
      </c>
      <c r="N56" s="7">
        <v>3</v>
      </c>
      <c r="O56" s="7">
        <v>7</v>
      </c>
      <c r="P56" s="7">
        <v>1</v>
      </c>
      <c r="Q56" s="7">
        <v>1</v>
      </c>
      <c r="R56" s="7">
        <v>0</v>
      </c>
      <c r="S56" s="7">
        <v>9</v>
      </c>
      <c r="T56" s="7">
        <v>11</v>
      </c>
      <c r="U56" s="7">
        <v>4</v>
      </c>
      <c r="V56" s="7">
        <v>3</v>
      </c>
      <c r="W56" s="6" t="s">
        <v>154</v>
      </c>
      <c r="X56">
        <f t="shared" ref="X56:X63" si="13">SUM(K56+L56+M56+N56+O56+S56+T56+U56+V56)</f>
        <v>53</v>
      </c>
      <c r="Y56" s="5"/>
    </row>
    <row r="57" spans="1:27" x14ac:dyDescent="0.25">
      <c r="A57" s="4">
        <v>56</v>
      </c>
      <c r="B57" s="5">
        <v>3</v>
      </c>
      <c r="C57" s="6" t="s">
        <v>55</v>
      </c>
      <c r="D57" s="18">
        <v>42062</v>
      </c>
      <c r="E57" s="54">
        <f t="shared" si="11"/>
        <v>7.6493150684931503</v>
      </c>
      <c r="F57" s="47">
        <v>2792</v>
      </c>
      <c r="G57" s="6" t="s">
        <v>143</v>
      </c>
      <c r="H57" s="6">
        <f t="shared" si="12"/>
        <v>0</v>
      </c>
      <c r="I57" s="6">
        <v>3</v>
      </c>
      <c r="J57" s="6">
        <v>2</v>
      </c>
      <c r="K57" s="7"/>
      <c r="L57" s="7">
        <v>10</v>
      </c>
      <c r="M57" s="7">
        <v>10</v>
      </c>
      <c r="N57" s="7">
        <v>4</v>
      </c>
      <c r="O57" s="7">
        <v>10</v>
      </c>
      <c r="P57" s="7">
        <v>2</v>
      </c>
      <c r="Q57" s="7">
        <v>2</v>
      </c>
      <c r="R57" s="7">
        <v>0</v>
      </c>
      <c r="S57" s="7">
        <v>10</v>
      </c>
      <c r="T57" s="7">
        <v>21</v>
      </c>
      <c r="U57" s="7">
        <v>3</v>
      </c>
      <c r="V57" s="7">
        <v>2</v>
      </c>
      <c r="W57" s="6" t="s">
        <v>154</v>
      </c>
      <c r="X57">
        <f t="shared" si="13"/>
        <v>70</v>
      </c>
      <c r="Y57" s="5"/>
      <c r="Z57" t="s">
        <v>163</v>
      </c>
      <c r="AA57">
        <f>AVERAGE(X57:X80)</f>
        <v>62.05</v>
      </c>
    </row>
    <row r="58" spans="1:27" x14ac:dyDescent="0.25">
      <c r="A58" s="4">
        <v>57</v>
      </c>
      <c r="B58" s="5">
        <v>3</v>
      </c>
      <c r="C58" s="6" t="s">
        <v>56</v>
      </c>
      <c r="D58" s="18">
        <v>42171</v>
      </c>
      <c r="E58" s="54">
        <f t="shared" si="11"/>
        <v>7.3506849315068497</v>
      </c>
      <c r="F58" s="47">
        <v>2683</v>
      </c>
      <c r="G58" s="6" t="s">
        <v>142</v>
      </c>
      <c r="H58" s="6">
        <f t="shared" si="12"/>
        <v>1</v>
      </c>
      <c r="I58" s="6">
        <v>3</v>
      </c>
      <c r="J58" s="6">
        <v>2</v>
      </c>
      <c r="K58" s="7"/>
      <c r="L58" s="7">
        <v>10</v>
      </c>
      <c r="M58" s="7">
        <v>8</v>
      </c>
      <c r="N58" s="7">
        <v>3</v>
      </c>
      <c r="O58" s="7">
        <v>5</v>
      </c>
      <c r="P58" s="7">
        <v>0</v>
      </c>
      <c r="Q58" s="7">
        <v>0</v>
      </c>
      <c r="R58" s="7">
        <v>0</v>
      </c>
      <c r="S58" s="7">
        <v>9</v>
      </c>
      <c r="T58" s="7">
        <v>17</v>
      </c>
      <c r="U58" s="7">
        <v>3</v>
      </c>
      <c r="V58" s="7">
        <v>2</v>
      </c>
      <c r="W58" s="6" t="s">
        <v>154</v>
      </c>
      <c r="X58">
        <f t="shared" si="13"/>
        <v>57</v>
      </c>
      <c r="Y58" s="5"/>
    </row>
    <row r="59" spans="1:27" x14ac:dyDescent="0.25">
      <c r="A59" s="4">
        <v>58</v>
      </c>
      <c r="B59" s="5">
        <v>3</v>
      </c>
      <c r="C59" s="6" t="s">
        <v>57</v>
      </c>
      <c r="D59" s="18">
        <v>42238</v>
      </c>
      <c r="E59" s="54">
        <f t="shared" si="11"/>
        <v>7.1671232876712327</v>
      </c>
      <c r="F59" s="47">
        <v>2616</v>
      </c>
      <c r="G59" s="6" t="s">
        <v>142</v>
      </c>
      <c r="H59" s="6">
        <f t="shared" si="12"/>
        <v>1</v>
      </c>
      <c r="I59" s="6">
        <v>3</v>
      </c>
      <c r="J59" s="6">
        <v>2</v>
      </c>
      <c r="K59" s="7"/>
      <c r="L59" s="7">
        <v>8</v>
      </c>
      <c r="M59" s="7">
        <v>6</v>
      </c>
      <c r="N59" s="7">
        <v>3</v>
      </c>
      <c r="O59" s="7">
        <v>7</v>
      </c>
      <c r="P59" s="7">
        <v>1</v>
      </c>
      <c r="Q59" s="7">
        <v>1</v>
      </c>
      <c r="R59" s="7">
        <v>0</v>
      </c>
      <c r="S59" s="7">
        <v>11</v>
      </c>
      <c r="T59" s="7">
        <v>17</v>
      </c>
      <c r="U59" s="7">
        <v>5</v>
      </c>
      <c r="V59" s="7">
        <v>1</v>
      </c>
      <c r="W59" s="6" t="s">
        <v>154</v>
      </c>
      <c r="X59">
        <f t="shared" si="13"/>
        <v>58</v>
      </c>
      <c r="Y59" s="5"/>
    </row>
    <row r="60" spans="1:27" x14ac:dyDescent="0.25">
      <c r="A60" s="4">
        <v>59</v>
      </c>
      <c r="B60" s="5">
        <v>3</v>
      </c>
      <c r="C60" s="6" t="s">
        <v>58</v>
      </c>
      <c r="D60" s="18">
        <v>42254</v>
      </c>
      <c r="E60" s="54">
        <f t="shared" si="11"/>
        <v>7.1232876712328768</v>
      </c>
      <c r="F60" s="47">
        <v>2600</v>
      </c>
      <c r="G60" s="6" t="s">
        <v>142</v>
      </c>
      <c r="H60" s="6">
        <f t="shared" si="12"/>
        <v>1</v>
      </c>
      <c r="I60" s="6">
        <v>3</v>
      </c>
      <c r="J60" s="6">
        <v>2</v>
      </c>
      <c r="K60" s="7"/>
      <c r="L60" s="7">
        <v>9</v>
      </c>
      <c r="M60" s="7">
        <v>10</v>
      </c>
      <c r="N60" s="7">
        <v>3</v>
      </c>
      <c r="O60" s="7">
        <v>9</v>
      </c>
      <c r="P60" s="7">
        <v>4</v>
      </c>
      <c r="Q60" s="7">
        <v>4</v>
      </c>
      <c r="R60" s="7">
        <v>0</v>
      </c>
      <c r="S60" s="7">
        <v>11</v>
      </c>
      <c r="T60" s="7">
        <v>12</v>
      </c>
      <c r="U60" s="7">
        <v>5</v>
      </c>
      <c r="V60" s="7">
        <v>5</v>
      </c>
      <c r="W60" s="6" t="s">
        <v>154</v>
      </c>
      <c r="X60">
        <f t="shared" si="13"/>
        <v>64</v>
      </c>
      <c r="Y60" s="5"/>
    </row>
    <row r="61" spans="1:27" x14ac:dyDescent="0.25">
      <c r="A61" s="4">
        <v>60</v>
      </c>
      <c r="B61" s="5">
        <v>3</v>
      </c>
      <c r="C61" s="6" t="s">
        <v>59</v>
      </c>
      <c r="D61" s="18">
        <v>42216</v>
      </c>
      <c r="E61" s="54">
        <f t="shared" si="11"/>
        <v>7.2273972602739729</v>
      </c>
      <c r="F61" s="47">
        <v>2638</v>
      </c>
      <c r="G61" s="6" t="s">
        <v>142</v>
      </c>
      <c r="H61" s="6">
        <f t="shared" si="12"/>
        <v>1</v>
      </c>
      <c r="I61" s="6">
        <v>3</v>
      </c>
      <c r="J61" s="6">
        <v>2</v>
      </c>
      <c r="K61" s="7"/>
      <c r="L61" s="7">
        <v>8</v>
      </c>
      <c r="M61" s="7">
        <v>10</v>
      </c>
      <c r="N61" s="7">
        <v>3</v>
      </c>
      <c r="O61" s="7">
        <v>10</v>
      </c>
      <c r="P61" s="7">
        <v>3</v>
      </c>
      <c r="Q61" s="7">
        <v>3</v>
      </c>
      <c r="R61" s="7">
        <v>0</v>
      </c>
      <c r="S61" s="7">
        <v>13</v>
      </c>
      <c r="T61" s="7">
        <v>19</v>
      </c>
      <c r="U61" s="7">
        <v>3</v>
      </c>
      <c r="V61" s="7">
        <v>1</v>
      </c>
      <c r="W61" s="6" t="s">
        <v>154</v>
      </c>
      <c r="X61">
        <f t="shared" si="13"/>
        <v>67</v>
      </c>
      <c r="Y61" s="5"/>
    </row>
    <row r="62" spans="1:27" x14ac:dyDescent="0.25">
      <c r="A62" s="4">
        <v>61</v>
      </c>
      <c r="B62" s="5">
        <v>3</v>
      </c>
      <c r="C62" s="6" t="s">
        <v>60</v>
      </c>
      <c r="D62" s="18">
        <v>42081</v>
      </c>
      <c r="E62" s="54">
        <f t="shared" si="11"/>
        <v>7.5972602739726032</v>
      </c>
      <c r="F62" s="47">
        <v>2773</v>
      </c>
      <c r="G62" s="6" t="s">
        <v>143</v>
      </c>
      <c r="H62" s="6">
        <f t="shared" si="12"/>
        <v>0</v>
      </c>
      <c r="I62" s="6">
        <v>3</v>
      </c>
      <c r="J62" s="6">
        <v>2</v>
      </c>
      <c r="K62" s="7"/>
      <c r="L62" s="7">
        <v>4</v>
      </c>
      <c r="M62" s="7">
        <v>2</v>
      </c>
      <c r="N62" s="7">
        <v>3</v>
      </c>
      <c r="O62" s="7">
        <v>6</v>
      </c>
      <c r="P62" s="7">
        <v>1</v>
      </c>
      <c r="Q62" s="7">
        <v>1</v>
      </c>
      <c r="R62" s="7">
        <v>0</v>
      </c>
      <c r="S62" s="7">
        <v>8</v>
      </c>
      <c r="T62" s="7">
        <v>14</v>
      </c>
      <c r="U62" s="7">
        <v>2</v>
      </c>
      <c r="V62" s="7">
        <v>1</v>
      </c>
      <c r="W62" s="6" t="s">
        <v>154</v>
      </c>
      <c r="X62">
        <f t="shared" si="13"/>
        <v>40</v>
      </c>
      <c r="Y62" s="5"/>
    </row>
    <row r="63" spans="1:27" x14ac:dyDescent="0.25">
      <c r="A63" s="4">
        <v>62</v>
      </c>
      <c r="B63" s="5">
        <v>3</v>
      </c>
      <c r="C63" s="6" t="s">
        <v>61</v>
      </c>
      <c r="D63" s="18">
        <v>42217</v>
      </c>
      <c r="E63" s="54">
        <f t="shared" si="11"/>
        <v>7.2246575342465755</v>
      </c>
      <c r="F63" s="47">
        <v>2637</v>
      </c>
      <c r="G63" s="6" t="s">
        <v>142</v>
      </c>
      <c r="H63" s="6">
        <f t="shared" si="12"/>
        <v>1</v>
      </c>
      <c r="I63" s="6">
        <v>3</v>
      </c>
      <c r="J63" s="6">
        <v>2</v>
      </c>
      <c r="K63" s="7"/>
      <c r="L63" s="7">
        <v>5</v>
      </c>
      <c r="M63" s="7">
        <v>9</v>
      </c>
      <c r="N63" s="7">
        <v>3</v>
      </c>
      <c r="O63" s="7">
        <v>3</v>
      </c>
      <c r="P63" s="7">
        <v>2</v>
      </c>
      <c r="Q63" s="7">
        <v>2</v>
      </c>
      <c r="R63" s="7">
        <v>0</v>
      </c>
      <c r="S63" s="7">
        <v>14</v>
      </c>
      <c r="T63" s="7">
        <v>19</v>
      </c>
      <c r="U63" s="7">
        <v>2</v>
      </c>
      <c r="V63" s="7">
        <v>5</v>
      </c>
      <c r="W63" s="6" t="s">
        <v>154</v>
      </c>
      <c r="X63">
        <f t="shared" si="13"/>
        <v>60</v>
      </c>
      <c r="Y63" s="5"/>
    </row>
    <row r="64" spans="1:27" x14ac:dyDescent="0.25">
      <c r="A64" s="4">
        <v>63</v>
      </c>
      <c r="B64" s="5">
        <v>3</v>
      </c>
      <c r="C64" s="6" t="s">
        <v>62</v>
      </c>
      <c r="D64" s="18">
        <v>42103</v>
      </c>
      <c r="E64" s="54">
        <f t="shared" si="11"/>
        <v>7.536986301369863</v>
      </c>
      <c r="F64" s="47">
        <v>2751</v>
      </c>
      <c r="G64" s="6" t="s">
        <v>143</v>
      </c>
      <c r="H64" s="6">
        <f t="shared" si="12"/>
        <v>0</v>
      </c>
      <c r="I64" s="6">
        <v>3</v>
      </c>
      <c r="J64" s="6">
        <v>2</v>
      </c>
      <c r="K64" s="7" t="s">
        <v>185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6" t="s">
        <v>154</v>
      </c>
      <c r="Y64" s="5"/>
    </row>
    <row r="65" spans="1:25" x14ac:dyDescent="0.25">
      <c r="A65" s="4">
        <v>64</v>
      </c>
      <c r="B65" s="5">
        <v>3</v>
      </c>
      <c r="C65" s="6" t="s">
        <v>63</v>
      </c>
      <c r="D65" s="18">
        <v>42183</v>
      </c>
      <c r="E65" s="54">
        <f t="shared" si="11"/>
        <v>7.3178082191780822</v>
      </c>
      <c r="F65" s="47">
        <v>2671</v>
      </c>
      <c r="G65" s="6" t="s">
        <v>143</v>
      </c>
      <c r="H65" s="6">
        <f t="shared" si="12"/>
        <v>0</v>
      </c>
      <c r="I65" s="6">
        <v>3</v>
      </c>
      <c r="J65" s="6">
        <v>2</v>
      </c>
      <c r="K65" s="7"/>
      <c r="L65" s="7">
        <v>7</v>
      </c>
      <c r="M65" s="7">
        <v>10</v>
      </c>
      <c r="N65" s="7">
        <v>2</v>
      </c>
      <c r="O65" s="7">
        <v>9</v>
      </c>
      <c r="P65" s="7">
        <v>7</v>
      </c>
      <c r="Q65" s="7">
        <v>7</v>
      </c>
      <c r="R65" s="7">
        <v>0</v>
      </c>
      <c r="S65" s="7">
        <v>13</v>
      </c>
      <c r="T65" s="7">
        <v>23</v>
      </c>
      <c r="U65" s="7">
        <v>5</v>
      </c>
      <c r="V65" s="7">
        <v>5</v>
      </c>
      <c r="W65" s="6" t="s">
        <v>154</v>
      </c>
      <c r="X65">
        <f>SUM(K65+L65+M65+N65+O65+S65+T65+U65+V65)</f>
        <v>74</v>
      </c>
      <c r="Y65" s="5"/>
    </row>
    <row r="66" spans="1:25" x14ac:dyDescent="0.25">
      <c r="A66" s="4">
        <v>65</v>
      </c>
      <c r="B66" s="5">
        <v>3</v>
      </c>
      <c r="C66" s="6" t="s">
        <v>64</v>
      </c>
      <c r="D66" s="18">
        <v>42250</v>
      </c>
      <c r="E66" s="54">
        <f t="shared" si="11"/>
        <v>7.1342465753424653</v>
      </c>
      <c r="F66" s="47">
        <v>2604</v>
      </c>
      <c r="G66" s="6" t="s">
        <v>143</v>
      </c>
      <c r="H66" s="6">
        <f t="shared" si="12"/>
        <v>0</v>
      </c>
      <c r="I66" s="6">
        <v>3</v>
      </c>
      <c r="J66" s="6">
        <v>2</v>
      </c>
      <c r="K66" s="7" t="s">
        <v>185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6" t="s">
        <v>154</v>
      </c>
      <c r="Y66" s="5"/>
    </row>
    <row r="67" spans="1:25" x14ac:dyDescent="0.25">
      <c r="A67" s="4">
        <v>66</v>
      </c>
      <c r="B67" s="5">
        <v>3</v>
      </c>
      <c r="C67" s="6" t="s">
        <v>65</v>
      </c>
      <c r="D67" s="18">
        <v>42040</v>
      </c>
      <c r="E67" s="54">
        <f t="shared" ref="E67:E97" si="14">F67/365</f>
        <v>7.7095890410958905</v>
      </c>
      <c r="F67" s="47">
        <v>2814</v>
      </c>
      <c r="G67" s="6" t="s">
        <v>142</v>
      </c>
      <c r="H67" s="6">
        <f t="shared" ref="H67:H97" si="15">IF(G67="G",1,0)</f>
        <v>1</v>
      </c>
      <c r="I67" s="6">
        <v>3</v>
      </c>
      <c r="J67" s="6">
        <v>2</v>
      </c>
      <c r="K67" s="7"/>
      <c r="L67" s="7">
        <v>8</v>
      </c>
      <c r="M67" s="7">
        <v>8</v>
      </c>
      <c r="N67" s="7">
        <v>2</v>
      </c>
      <c r="O67" s="7">
        <v>8</v>
      </c>
      <c r="P67" s="7">
        <v>0</v>
      </c>
      <c r="Q67" s="7">
        <v>0</v>
      </c>
      <c r="R67" s="7">
        <v>0</v>
      </c>
      <c r="S67" s="7">
        <v>10</v>
      </c>
      <c r="T67" s="7">
        <v>29</v>
      </c>
      <c r="U67" s="7">
        <v>1</v>
      </c>
      <c r="V67" s="7">
        <v>1</v>
      </c>
      <c r="W67" s="6" t="s">
        <v>154</v>
      </c>
      <c r="X67">
        <f>SUM(K67+L67+M67+N67+O67+S67+T67+U67+V67)</f>
        <v>67</v>
      </c>
      <c r="Y67" s="5"/>
    </row>
    <row r="68" spans="1:25" x14ac:dyDescent="0.25">
      <c r="A68" s="4">
        <v>67</v>
      </c>
      <c r="B68" s="8">
        <v>3</v>
      </c>
      <c r="C68" s="7" t="s">
        <v>66</v>
      </c>
      <c r="D68" s="21">
        <v>42368</v>
      </c>
      <c r="E68" s="54">
        <f t="shared" si="14"/>
        <v>6.8109589041095893</v>
      </c>
      <c r="F68" s="49">
        <v>2486</v>
      </c>
      <c r="G68" s="7" t="s">
        <v>142</v>
      </c>
      <c r="H68" s="6">
        <f t="shared" si="15"/>
        <v>1</v>
      </c>
      <c r="I68" s="6">
        <v>3</v>
      </c>
      <c r="J68" s="6">
        <v>2</v>
      </c>
      <c r="K68" s="31"/>
      <c r="L68" s="7">
        <v>8</v>
      </c>
      <c r="M68" s="7">
        <v>8</v>
      </c>
      <c r="N68" s="7">
        <v>2</v>
      </c>
      <c r="O68" s="7">
        <v>6</v>
      </c>
      <c r="P68" s="7">
        <v>2</v>
      </c>
      <c r="Q68" s="7">
        <v>2</v>
      </c>
      <c r="R68" s="7">
        <v>0</v>
      </c>
      <c r="S68" s="7">
        <v>11</v>
      </c>
      <c r="T68" s="7">
        <v>16</v>
      </c>
      <c r="U68" s="7">
        <v>5</v>
      </c>
      <c r="V68" s="7">
        <v>5</v>
      </c>
      <c r="W68" s="6" t="s">
        <v>154</v>
      </c>
      <c r="X68">
        <f>SUM(K68+L68+M68+N68+O68+S68+T68+U68+V68)</f>
        <v>61</v>
      </c>
      <c r="Y68" s="5"/>
    </row>
    <row r="69" spans="1:25" x14ac:dyDescent="0.25">
      <c r="A69" s="4">
        <v>68</v>
      </c>
      <c r="B69" s="8">
        <v>3</v>
      </c>
      <c r="C69" s="7" t="s">
        <v>67</v>
      </c>
      <c r="D69" s="21">
        <v>42019</v>
      </c>
      <c r="E69" s="54">
        <f t="shared" si="14"/>
        <v>7.7671232876712333</v>
      </c>
      <c r="F69" s="49">
        <v>2835</v>
      </c>
      <c r="G69" s="7" t="s">
        <v>143</v>
      </c>
      <c r="H69" s="6">
        <f t="shared" si="15"/>
        <v>0</v>
      </c>
      <c r="I69" s="6">
        <v>3</v>
      </c>
      <c r="J69" s="6">
        <v>2</v>
      </c>
      <c r="K69" s="7"/>
      <c r="L69" s="7">
        <v>8</v>
      </c>
      <c r="M69" s="7">
        <v>9</v>
      </c>
      <c r="N69" s="7">
        <v>1</v>
      </c>
      <c r="O69" s="7">
        <v>9</v>
      </c>
      <c r="P69" s="7">
        <v>1</v>
      </c>
      <c r="Q69" s="7">
        <v>1</v>
      </c>
      <c r="R69" s="7">
        <v>0</v>
      </c>
      <c r="S69" s="7">
        <v>3</v>
      </c>
      <c r="T69" s="7">
        <v>13</v>
      </c>
      <c r="U69" s="7">
        <v>3</v>
      </c>
      <c r="V69" s="7">
        <v>1</v>
      </c>
      <c r="W69" s="6" t="s">
        <v>154</v>
      </c>
      <c r="X69">
        <f>SUM(K69+L69+M69+N69+O69+S69+T69+U69+V69)</f>
        <v>47</v>
      </c>
      <c r="Y69" s="5"/>
    </row>
    <row r="70" spans="1:25" x14ac:dyDescent="0.25">
      <c r="A70" s="4">
        <v>69</v>
      </c>
      <c r="B70" s="8">
        <v>3</v>
      </c>
      <c r="C70" s="7" t="s">
        <v>68</v>
      </c>
      <c r="D70" s="21">
        <v>41781</v>
      </c>
      <c r="E70" s="54">
        <f t="shared" si="14"/>
        <v>8.419178082191781</v>
      </c>
      <c r="F70" s="49">
        <v>3073</v>
      </c>
      <c r="G70" s="7" t="s">
        <v>142</v>
      </c>
      <c r="H70" s="6">
        <f t="shared" si="15"/>
        <v>1</v>
      </c>
      <c r="I70" s="6">
        <v>3</v>
      </c>
      <c r="J70" s="6">
        <v>2</v>
      </c>
      <c r="K70" s="7" t="s">
        <v>185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6" t="s">
        <v>154</v>
      </c>
      <c r="Y70" s="8"/>
    </row>
    <row r="71" spans="1:25" x14ac:dyDescent="0.25">
      <c r="A71" s="4">
        <v>70</v>
      </c>
      <c r="B71" s="8">
        <v>3</v>
      </c>
      <c r="C71" s="7" t="s">
        <v>69</v>
      </c>
      <c r="D71" s="21">
        <v>42126</v>
      </c>
      <c r="E71" s="54">
        <f t="shared" si="14"/>
        <v>7.4739726027397264</v>
      </c>
      <c r="F71" s="49">
        <v>2728</v>
      </c>
      <c r="G71" s="7" t="s">
        <v>143</v>
      </c>
      <c r="H71" s="6">
        <f t="shared" si="15"/>
        <v>0</v>
      </c>
      <c r="I71" s="6">
        <v>3</v>
      </c>
      <c r="J71" s="6">
        <v>2</v>
      </c>
      <c r="K71" s="7"/>
      <c r="L71" s="7">
        <v>5</v>
      </c>
      <c r="M71" s="7">
        <v>9</v>
      </c>
      <c r="N71" s="7">
        <v>1</v>
      </c>
      <c r="O71" s="7">
        <v>4</v>
      </c>
      <c r="P71" s="7">
        <v>10</v>
      </c>
      <c r="Q71" s="7">
        <v>5</v>
      </c>
      <c r="R71" s="7">
        <v>5</v>
      </c>
      <c r="S71" s="7">
        <v>9</v>
      </c>
      <c r="T71" s="7">
        <v>31</v>
      </c>
      <c r="U71" s="7">
        <v>1</v>
      </c>
      <c r="V71" s="7">
        <v>1</v>
      </c>
      <c r="W71" s="6" t="s">
        <v>154</v>
      </c>
      <c r="X71">
        <f>SUM(K71+L71+M71+N71+O71+S71+T71+U71+V71)</f>
        <v>61</v>
      </c>
      <c r="Y71" s="8"/>
    </row>
    <row r="72" spans="1:25" x14ac:dyDescent="0.25">
      <c r="A72" s="4">
        <v>71</v>
      </c>
      <c r="B72" s="8">
        <v>3</v>
      </c>
      <c r="C72" s="7" t="s">
        <v>70</v>
      </c>
      <c r="D72" s="21">
        <v>42027</v>
      </c>
      <c r="E72" s="54">
        <f t="shared" si="14"/>
        <v>7.7452054794520544</v>
      </c>
      <c r="F72" s="49">
        <v>2827</v>
      </c>
      <c r="G72" s="7" t="s">
        <v>143</v>
      </c>
      <c r="H72" s="6">
        <f t="shared" si="15"/>
        <v>0</v>
      </c>
      <c r="I72" s="6">
        <v>3</v>
      </c>
      <c r="J72" s="6">
        <v>2</v>
      </c>
      <c r="K72" s="7"/>
      <c r="L72" s="7">
        <v>6</v>
      </c>
      <c r="M72" s="7">
        <v>10</v>
      </c>
      <c r="N72" s="7">
        <v>4</v>
      </c>
      <c r="O72" s="7">
        <v>8</v>
      </c>
      <c r="P72" s="7">
        <v>1</v>
      </c>
      <c r="Q72" s="7">
        <v>1</v>
      </c>
      <c r="R72" s="7">
        <v>0</v>
      </c>
      <c r="S72" s="7">
        <v>13</v>
      </c>
      <c r="T72" s="7">
        <v>16</v>
      </c>
      <c r="U72" s="7">
        <v>1</v>
      </c>
      <c r="V72" s="7">
        <v>1</v>
      </c>
      <c r="W72" s="6" t="s">
        <v>154</v>
      </c>
      <c r="X72">
        <f>SUM(K72+L72+M72+N72+O72+S72+T72+U72+V72)</f>
        <v>59</v>
      </c>
      <c r="Y72" s="8"/>
    </row>
    <row r="73" spans="1:25" x14ac:dyDescent="0.25">
      <c r="A73" s="4">
        <v>72</v>
      </c>
      <c r="B73" s="8">
        <v>3</v>
      </c>
      <c r="C73" s="7" t="s">
        <v>71</v>
      </c>
      <c r="D73" s="21">
        <v>42297</v>
      </c>
      <c r="E73" s="54">
        <f t="shared" si="14"/>
        <v>7.0054794520547947</v>
      </c>
      <c r="F73" s="49">
        <v>2557</v>
      </c>
      <c r="G73" s="7" t="s">
        <v>143</v>
      </c>
      <c r="H73" s="6">
        <f t="shared" si="15"/>
        <v>0</v>
      </c>
      <c r="I73" s="6">
        <v>3</v>
      </c>
      <c r="J73" s="6">
        <v>2</v>
      </c>
      <c r="K73" s="7"/>
      <c r="L73" s="7">
        <v>8</v>
      </c>
      <c r="M73" s="7">
        <v>9</v>
      </c>
      <c r="N73" s="7">
        <v>2</v>
      </c>
      <c r="O73" s="7">
        <v>6</v>
      </c>
      <c r="P73" s="7">
        <v>0</v>
      </c>
      <c r="Q73" s="7">
        <v>0</v>
      </c>
      <c r="R73" s="7">
        <v>0</v>
      </c>
      <c r="S73" s="7">
        <v>5</v>
      </c>
      <c r="T73" s="7">
        <v>26</v>
      </c>
      <c r="U73" s="7">
        <v>5</v>
      </c>
      <c r="V73" s="7">
        <v>1</v>
      </c>
      <c r="W73" s="6" t="s">
        <v>154</v>
      </c>
      <c r="X73">
        <f>SUM(K73+L73+M73+N73+O73+S73+T73+U73+V73)</f>
        <v>62</v>
      </c>
      <c r="Y73" s="8"/>
    </row>
    <row r="74" spans="1:25" x14ac:dyDescent="0.25">
      <c r="A74" s="4">
        <v>73</v>
      </c>
      <c r="B74" s="8">
        <v>3</v>
      </c>
      <c r="C74" s="7" t="s">
        <v>72</v>
      </c>
      <c r="D74" s="21">
        <v>42036</v>
      </c>
      <c r="E74" s="54">
        <f t="shared" si="14"/>
        <v>7.720547945205479</v>
      </c>
      <c r="F74" s="49">
        <v>2818</v>
      </c>
      <c r="G74" s="7" t="s">
        <v>143</v>
      </c>
      <c r="H74" s="6">
        <f t="shared" si="15"/>
        <v>0</v>
      </c>
      <c r="I74" s="6">
        <v>3</v>
      </c>
      <c r="J74" s="6">
        <v>2</v>
      </c>
      <c r="K74" s="7"/>
      <c r="L74" s="7">
        <v>10</v>
      </c>
      <c r="M74" s="7">
        <v>8</v>
      </c>
      <c r="N74" s="7">
        <v>4</v>
      </c>
      <c r="O74" s="7">
        <v>9</v>
      </c>
      <c r="P74" s="7">
        <v>2</v>
      </c>
      <c r="Q74" s="7">
        <v>2</v>
      </c>
      <c r="R74" s="7">
        <v>0</v>
      </c>
      <c r="S74" s="7">
        <v>13</v>
      </c>
      <c r="T74" s="7">
        <v>22</v>
      </c>
      <c r="U74" s="7">
        <v>4</v>
      </c>
      <c r="V74" s="7">
        <v>1</v>
      </c>
      <c r="W74" s="6" t="s">
        <v>154</v>
      </c>
      <c r="X74">
        <f>SUM(K74+L74+M74+N74+O74+S74+T74+U74+V74)</f>
        <v>71</v>
      </c>
      <c r="Y74" s="8"/>
    </row>
    <row r="75" spans="1:25" x14ac:dyDescent="0.25">
      <c r="A75" s="4">
        <v>74</v>
      </c>
      <c r="B75" s="8">
        <v>3</v>
      </c>
      <c r="C75" s="7" t="s">
        <v>73</v>
      </c>
      <c r="D75" s="21">
        <v>42047</v>
      </c>
      <c r="E75" s="54">
        <f t="shared" si="14"/>
        <v>7.6904109589041099</v>
      </c>
      <c r="F75" s="49">
        <v>2807</v>
      </c>
      <c r="G75" s="7" t="s">
        <v>142</v>
      </c>
      <c r="H75" s="6">
        <f t="shared" si="15"/>
        <v>1</v>
      </c>
      <c r="I75" s="6">
        <v>3</v>
      </c>
      <c r="J75" s="6">
        <v>2</v>
      </c>
      <c r="K75" s="31" t="s">
        <v>185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6" t="s">
        <v>154</v>
      </c>
      <c r="Y75" s="8"/>
    </row>
    <row r="76" spans="1:25" x14ac:dyDescent="0.25">
      <c r="A76" s="4">
        <v>75</v>
      </c>
      <c r="B76" s="8">
        <v>3</v>
      </c>
      <c r="C76" s="7" t="s">
        <v>74</v>
      </c>
      <c r="D76" s="21">
        <v>42126</v>
      </c>
      <c r="E76" s="54">
        <f t="shared" si="14"/>
        <v>7.4739726027397264</v>
      </c>
      <c r="F76" s="49">
        <v>2728</v>
      </c>
      <c r="G76" s="7" t="s">
        <v>142</v>
      </c>
      <c r="H76" s="6">
        <f t="shared" si="15"/>
        <v>1</v>
      </c>
      <c r="I76" s="6">
        <v>3</v>
      </c>
      <c r="J76" s="6">
        <v>2</v>
      </c>
      <c r="K76" s="7"/>
      <c r="L76" s="7">
        <v>8</v>
      </c>
      <c r="M76" s="7">
        <v>6</v>
      </c>
      <c r="N76" s="7">
        <v>3</v>
      </c>
      <c r="O76" s="7">
        <v>9</v>
      </c>
      <c r="P76" s="7">
        <v>1</v>
      </c>
      <c r="Q76" s="7">
        <v>1</v>
      </c>
      <c r="R76" s="7">
        <v>0</v>
      </c>
      <c r="S76" s="7">
        <v>6</v>
      </c>
      <c r="T76" s="7">
        <v>26</v>
      </c>
      <c r="U76" s="7">
        <v>1</v>
      </c>
      <c r="V76" s="7">
        <v>1</v>
      </c>
      <c r="W76" s="6" t="s">
        <v>154</v>
      </c>
      <c r="X76">
        <f t="shared" ref="X76:X89" si="16">SUM(K76+L76+M76+N76+O76+S76+T76+U76+V76)</f>
        <v>60</v>
      </c>
      <c r="Y76" s="8"/>
    </row>
    <row r="77" spans="1:25" x14ac:dyDescent="0.25">
      <c r="A77" s="4">
        <v>76</v>
      </c>
      <c r="B77" s="8">
        <v>3</v>
      </c>
      <c r="C77" s="7" t="s">
        <v>75</v>
      </c>
      <c r="D77" s="21">
        <v>42144</v>
      </c>
      <c r="E77" s="54">
        <f t="shared" si="14"/>
        <v>7.4246575342465757</v>
      </c>
      <c r="F77" s="49">
        <v>2710</v>
      </c>
      <c r="G77" s="7" t="s">
        <v>143</v>
      </c>
      <c r="H77" s="6">
        <f t="shared" si="15"/>
        <v>0</v>
      </c>
      <c r="I77" s="6">
        <v>3</v>
      </c>
      <c r="J77" s="6">
        <v>2</v>
      </c>
      <c r="K77" s="7"/>
      <c r="L77" s="7">
        <v>8</v>
      </c>
      <c r="M77" s="7">
        <v>10</v>
      </c>
      <c r="N77" s="7">
        <v>3</v>
      </c>
      <c r="O77" s="7">
        <v>7</v>
      </c>
      <c r="P77" s="7">
        <v>5</v>
      </c>
      <c r="Q77" s="7">
        <v>5</v>
      </c>
      <c r="R77" s="7">
        <v>0</v>
      </c>
      <c r="S77" s="7">
        <v>9</v>
      </c>
      <c r="T77" s="7">
        <v>13</v>
      </c>
      <c r="U77" s="7">
        <v>4</v>
      </c>
      <c r="V77" s="7">
        <v>3</v>
      </c>
      <c r="W77" s="6" t="s">
        <v>154</v>
      </c>
      <c r="X77">
        <f t="shared" si="16"/>
        <v>57</v>
      </c>
      <c r="Y77" s="8"/>
    </row>
    <row r="78" spans="1:25" x14ac:dyDescent="0.25">
      <c r="A78" s="4">
        <v>77</v>
      </c>
      <c r="B78" s="8">
        <v>3</v>
      </c>
      <c r="C78" s="7" t="s">
        <v>76</v>
      </c>
      <c r="D78" s="21">
        <v>42101</v>
      </c>
      <c r="E78" s="54">
        <f t="shared" si="14"/>
        <v>7.5424657534246577</v>
      </c>
      <c r="F78" s="49">
        <v>2753</v>
      </c>
      <c r="G78" s="7" t="s">
        <v>143</v>
      </c>
      <c r="H78" s="6">
        <f t="shared" si="15"/>
        <v>0</v>
      </c>
      <c r="I78" s="6">
        <v>3</v>
      </c>
      <c r="J78" s="6">
        <v>2</v>
      </c>
      <c r="K78" s="7"/>
      <c r="L78" s="7">
        <v>6</v>
      </c>
      <c r="M78" s="7">
        <v>10</v>
      </c>
      <c r="N78" s="7">
        <v>4</v>
      </c>
      <c r="O78" s="7">
        <v>8</v>
      </c>
      <c r="P78" s="7">
        <v>0</v>
      </c>
      <c r="Q78" s="7">
        <v>0</v>
      </c>
      <c r="R78" s="7">
        <v>0</v>
      </c>
      <c r="S78" s="7">
        <v>12</v>
      </c>
      <c r="T78" s="7">
        <v>20</v>
      </c>
      <c r="U78" s="7">
        <v>1</v>
      </c>
      <c r="V78" s="7">
        <v>1</v>
      </c>
      <c r="W78" s="6" t="s">
        <v>154</v>
      </c>
      <c r="X78">
        <f t="shared" si="16"/>
        <v>62</v>
      </c>
      <c r="Y78" s="8"/>
    </row>
    <row r="79" spans="1:25" x14ac:dyDescent="0.25">
      <c r="A79" s="4">
        <v>78</v>
      </c>
      <c r="B79" s="9">
        <v>4</v>
      </c>
      <c r="C79" s="10" t="s">
        <v>77</v>
      </c>
      <c r="D79" s="22">
        <v>41734</v>
      </c>
      <c r="E79" s="54">
        <f t="shared" si="14"/>
        <v>8.5479452054794525</v>
      </c>
      <c r="F79" s="51">
        <v>3120</v>
      </c>
      <c r="G79" s="10" t="s">
        <v>143</v>
      </c>
      <c r="H79" s="6">
        <f t="shared" si="15"/>
        <v>0</v>
      </c>
      <c r="I79" s="6">
        <v>4</v>
      </c>
      <c r="J79" s="6">
        <v>2</v>
      </c>
      <c r="K79" s="7"/>
      <c r="L79" s="7">
        <v>7</v>
      </c>
      <c r="M79" s="7">
        <v>9</v>
      </c>
      <c r="N79" s="7">
        <v>1</v>
      </c>
      <c r="O79" s="7">
        <v>6</v>
      </c>
      <c r="P79" s="7">
        <v>2</v>
      </c>
      <c r="Q79" s="7">
        <v>2</v>
      </c>
      <c r="R79" s="7">
        <v>0</v>
      </c>
      <c r="S79" s="7">
        <v>13</v>
      </c>
      <c r="T79" s="7">
        <v>26</v>
      </c>
      <c r="U79" s="7">
        <v>5</v>
      </c>
      <c r="V79" s="7">
        <v>1</v>
      </c>
      <c r="W79" s="6" t="s">
        <v>154</v>
      </c>
      <c r="X79">
        <f t="shared" si="16"/>
        <v>68</v>
      </c>
      <c r="Y79" s="8"/>
    </row>
    <row r="80" spans="1:25" x14ac:dyDescent="0.25">
      <c r="A80" s="4">
        <v>79</v>
      </c>
      <c r="B80" s="9">
        <v>4</v>
      </c>
      <c r="C80" s="10" t="s">
        <v>78</v>
      </c>
      <c r="D80" s="22">
        <v>42067</v>
      </c>
      <c r="E80" s="54">
        <f t="shared" si="14"/>
        <v>7.6356164383561644</v>
      </c>
      <c r="F80" s="51">
        <v>2787</v>
      </c>
      <c r="G80" s="10" t="s">
        <v>143</v>
      </c>
      <c r="H80" s="6">
        <f t="shared" si="15"/>
        <v>0</v>
      </c>
      <c r="I80" s="6">
        <v>4</v>
      </c>
      <c r="J80" s="6">
        <v>2</v>
      </c>
      <c r="K80" s="7"/>
      <c r="L80" s="7">
        <v>8</v>
      </c>
      <c r="M80" s="7">
        <v>9</v>
      </c>
      <c r="N80" s="7">
        <v>3</v>
      </c>
      <c r="O80" s="7">
        <v>6</v>
      </c>
      <c r="P80" s="7">
        <v>2</v>
      </c>
      <c r="Q80" s="7">
        <v>2</v>
      </c>
      <c r="R80" s="7">
        <v>0</v>
      </c>
      <c r="S80" s="7">
        <v>11</v>
      </c>
      <c r="T80" s="7">
        <v>32</v>
      </c>
      <c r="U80" s="7">
        <v>4</v>
      </c>
      <c r="V80" s="7">
        <v>3</v>
      </c>
      <c r="W80" s="6" t="s">
        <v>154</v>
      </c>
      <c r="X80">
        <f t="shared" si="16"/>
        <v>76</v>
      </c>
      <c r="Y80" s="8"/>
    </row>
    <row r="81" spans="1:27" x14ac:dyDescent="0.25">
      <c r="A81" s="4">
        <v>80</v>
      </c>
      <c r="B81" s="9">
        <v>4</v>
      </c>
      <c r="C81" s="10" t="s">
        <v>79</v>
      </c>
      <c r="D81" s="22">
        <v>42348</v>
      </c>
      <c r="E81" s="54">
        <f t="shared" si="14"/>
        <v>6.8657534246575347</v>
      </c>
      <c r="F81" s="51">
        <v>2506</v>
      </c>
      <c r="G81" s="10" t="s">
        <v>143</v>
      </c>
      <c r="H81" s="6">
        <f t="shared" si="15"/>
        <v>0</v>
      </c>
      <c r="I81" s="6">
        <v>4</v>
      </c>
      <c r="J81" s="6">
        <v>2</v>
      </c>
      <c r="K81" s="7"/>
      <c r="L81" s="7">
        <v>10</v>
      </c>
      <c r="M81" s="7">
        <v>10</v>
      </c>
      <c r="N81" s="7">
        <v>3</v>
      </c>
      <c r="O81" s="7">
        <v>8</v>
      </c>
      <c r="P81" s="7">
        <v>2</v>
      </c>
      <c r="Q81" s="7">
        <v>2</v>
      </c>
      <c r="R81" s="7">
        <v>0</v>
      </c>
      <c r="S81" s="7">
        <v>12</v>
      </c>
      <c r="T81" s="7">
        <v>23</v>
      </c>
      <c r="U81" s="7">
        <v>4</v>
      </c>
      <c r="V81" s="7">
        <v>5</v>
      </c>
      <c r="W81" s="6" t="s">
        <v>154</v>
      </c>
      <c r="X81">
        <f t="shared" si="16"/>
        <v>75</v>
      </c>
      <c r="Y81" s="9"/>
      <c r="Z81" t="s">
        <v>164</v>
      </c>
      <c r="AA81">
        <f>AVERAGE(X81:X117)</f>
        <v>60.171428571428571</v>
      </c>
    </row>
    <row r="82" spans="1:27" x14ac:dyDescent="0.25">
      <c r="A82" s="4">
        <v>81</v>
      </c>
      <c r="B82" s="9">
        <v>4</v>
      </c>
      <c r="C82" s="10" t="s">
        <v>80</v>
      </c>
      <c r="D82" s="22">
        <v>42137</v>
      </c>
      <c r="E82" s="54">
        <f t="shared" si="14"/>
        <v>7.4438356164383563</v>
      </c>
      <c r="F82" s="51">
        <v>2717</v>
      </c>
      <c r="G82" s="10" t="s">
        <v>143</v>
      </c>
      <c r="H82" s="6">
        <f t="shared" si="15"/>
        <v>0</v>
      </c>
      <c r="I82" s="6">
        <v>4</v>
      </c>
      <c r="J82" s="6">
        <v>2</v>
      </c>
      <c r="K82" s="7"/>
      <c r="L82" s="7">
        <v>6</v>
      </c>
      <c r="M82" s="7">
        <v>8</v>
      </c>
      <c r="N82" s="7">
        <v>3</v>
      </c>
      <c r="O82" s="7">
        <v>7</v>
      </c>
      <c r="P82" s="7">
        <v>3</v>
      </c>
      <c r="Q82" s="7">
        <v>3</v>
      </c>
      <c r="R82" s="7">
        <v>0</v>
      </c>
      <c r="S82" s="7">
        <v>13</v>
      </c>
      <c r="T82" s="7">
        <v>23</v>
      </c>
      <c r="U82" s="7">
        <v>4</v>
      </c>
      <c r="V82" s="7">
        <v>2</v>
      </c>
      <c r="W82" s="6" t="s">
        <v>154</v>
      </c>
      <c r="X82">
        <f t="shared" si="16"/>
        <v>66</v>
      </c>
      <c r="Y82" s="9"/>
    </row>
    <row r="83" spans="1:27" x14ac:dyDescent="0.25">
      <c r="A83" s="4">
        <v>82</v>
      </c>
      <c r="B83" s="9">
        <v>4</v>
      </c>
      <c r="C83" s="10" t="s">
        <v>81</v>
      </c>
      <c r="D83" s="22">
        <v>42226</v>
      </c>
      <c r="E83" s="54">
        <f t="shared" si="14"/>
        <v>7.2</v>
      </c>
      <c r="F83" s="51">
        <v>2628</v>
      </c>
      <c r="G83" s="10" t="s">
        <v>142</v>
      </c>
      <c r="H83" s="6">
        <f t="shared" si="15"/>
        <v>1</v>
      </c>
      <c r="I83" s="6">
        <v>4</v>
      </c>
      <c r="J83" s="6">
        <v>2</v>
      </c>
      <c r="K83" s="7"/>
      <c r="L83" s="7">
        <v>9</v>
      </c>
      <c r="M83" s="7">
        <v>8</v>
      </c>
      <c r="N83" s="7">
        <v>1</v>
      </c>
      <c r="O83" s="7">
        <v>8</v>
      </c>
      <c r="P83" s="7">
        <v>0</v>
      </c>
      <c r="Q83" s="7">
        <v>0</v>
      </c>
      <c r="R83" s="7">
        <v>0</v>
      </c>
      <c r="S83" s="7">
        <v>11</v>
      </c>
      <c r="T83" s="7">
        <v>19</v>
      </c>
      <c r="U83" s="7">
        <v>3</v>
      </c>
      <c r="V83" s="7">
        <v>5</v>
      </c>
      <c r="W83" s="6" t="s">
        <v>154</v>
      </c>
      <c r="X83">
        <f t="shared" si="16"/>
        <v>64</v>
      </c>
      <c r="Y83" s="9"/>
    </row>
    <row r="84" spans="1:27" x14ac:dyDescent="0.25">
      <c r="A84" s="4">
        <v>83</v>
      </c>
      <c r="B84" s="9">
        <v>4</v>
      </c>
      <c r="C84" s="10" t="s">
        <v>82</v>
      </c>
      <c r="D84" s="22">
        <v>42247</v>
      </c>
      <c r="E84" s="54">
        <f t="shared" si="14"/>
        <v>7.1424657534246574</v>
      </c>
      <c r="F84" s="51">
        <v>2607</v>
      </c>
      <c r="G84" s="10" t="s">
        <v>142</v>
      </c>
      <c r="H84" s="6">
        <f t="shared" si="15"/>
        <v>1</v>
      </c>
      <c r="I84" s="6">
        <v>4</v>
      </c>
      <c r="J84" s="6">
        <v>2</v>
      </c>
      <c r="K84" s="7"/>
      <c r="L84" s="7">
        <v>5</v>
      </c>
      <c r="M84" s="7">
        <v>3</v>
      </c>
      <c r="N84" s="7">
        <v>3</v>
      </c>
      <c r="O84" s="7">
        <v>1</v>
      </c>
      <c r="P84" s="7">
        <v>6</v>
      </c>
      <c r="Q84" s="7">
        <v>3</v>
      </c>
      <c r="R84" s="7">
        <v>3</v>
      </c>
      <c r="S84" s="7">
        <v>8</v>
      </c>
      <c r="T84" s="7">
        <v>17</v>
      </c>
      <c r="U84" s="7">
        <v>1</v>
      </c>
      <c r="V84" s="7">
        <v>2</v>
      </c>
      <c r="W84" s="6" t="s">
        <v>154</v>
      </c>
      <c r="X84">
        <f t="shared" si="16"/>
        <v>40</v>
      </c>
      <c r="Y84" s="9"/>
    </row>
    <row r="85" spans="1:27" x14ac:dyDescent="0.25">
      <c r="A85" s="4">
        <v>84</v>
      </c>
      <c r="B85" s="9">
        <v>4</v>
      </c>
      <c r="C85" s="10" t="s">
        <v>83</v>
      </c>
      <c r="D85" s="22">
        <v>42030</v>
      </c>
      <c r="E85" s="54">
        <f t="shared" si="14"/>
        <v>7.7369863013698632</v>
      </c>
      <c r="F85" s="51">
        <v>2824</v>
      </c>
      <c r="G85" s="10" t="s">
        <v>142</v>
      </c>
      <c r="H85" s="6">
        <f t="shared" si="15"/>
        <v>1</v>
      </c>
      <c r="I85" s="6">
        <v>4</v>
      </c>
      <c r="J85" s="6">
        <v>2</v>
      </c>
      <c r="K85" s="7"/>
      <c r="L85" s="7">
        <v>9</v>
      </c>
      <c r="M85" s="7">
        <v>10</v>
      </c>
      <c r="N85" s="7">
        <v>4</v>
      </c>
      <c r="O85" s="7">
        <v>7</v>
      </c>
      <c r="P85" s="7">
        <v>2</v>
      </c>
      <c r="Q85" s="7">
        <v>2</v>
      </c>
      <c r="R85" s="7">
        <v>0</v>
      </c>
      <c r="S85" s="7">
        <v>9</v>
      </c>
      <c r="T85" s="7">
        <v>17</v>
      </c>
      <c r="U85" s="7">
        <v>5</v>
      </c>
      <c r="V85" s="7">
        <v>5</v>
      </c>
      <c r="W85" s="6" t="s">
        <v>154</v>
      </c>
      <c r="X85">
        <f t="shared" si="16"/>
        <v>66</v>
      </c>
      <c r="Y85" s="9"/>
    </row>
    <row r="86" spans="1:27" x14ac:dyDescent="0.25">
      <c r="A86" s="4">
        <v>85</v>
      </c>
      <c r="B86" s="9">
        <v>4</v>
      </c>
      <c r="C86" s="10" t="s">
        <v>84</v>
      </c>
      <c r="D86" s="22">
        <v>42023</v>
      </c>
      <c r="E86" s="54">
        <f t="shared" si="14"/>
        <v>7.7561643835616438</v>
      </c>
      <c r="F86" s="51">
        <v>2831</v>
      </c>
      <c r="G86" s="10" t="s">
        <v>142</v>
      </c>
      <c r="H86" s="6">
        <f t="shared" si="15"/>
        <v>1</v>
      </c>
      <c r="I86" s="6">
        <v>4</v>
      </c>
      <c r="J86" s="6">
        <v>2</v>
      </c>
      <c r="K86" s="7"/>
      <c r="L86" s="7">
        <v>9</v>
      </c>
      <c r="M86" s="7">
        <v>10</v>
      </c>
      <c r="N86" s="7">
        <v>2</v>
      </c>
      <c r="O86" s="7">
        <v>10</v>
      </c>
      <c r="P86" s="7">
        <v>5</v>
      </c>
      <c r="Q86" s="7"/>
      <c r="R86" s="7"/>
      <c r="S86" s="7">
        <v>11</v>
      </c>
      <c r="T86" s="7">
        <v>22</v>
      </c>
      <c r="U86" s="7">
        <v>5</v>
      </c>
      <c r="V86" s="7">
        <v>5</v>
      </c>
      <c r="W86" s="6" t="s">
        <v>154</v>
      </c>
      <c r="X86">
        <f t="shared" si="16"/>
        <v>74</v>
      </c>
      <c r="Y86" s="9"/>
    </row>
    <row r="87" spans="1:27" x14ac:dyDescent="0.25">
      <c r="A87" s="4">
        <v>86</v>
      </c>
      <c r="B87" s="9">
        <v>4</v>
      </c>
      <c r="C87" s="10" t="s">
        <v>85</v>
      </c>
      <c r="D87" s="22">
        <v>42061</v>
      </c>
      <c r="E87" s="54">
        <f t="shared" si="14"/>
        <v>7.6520547945205477</v>
      </c>
      <c r="F87" s="51">
        <v>2793</v>
      </c>
      <c r="G87" s="10" t="s">
        <v>142</v>
      </c>
      <c r="H87" s="6">
        <f t="shared" si="15"/>
        <v>1</v>
      </c>
      <c r="I87" s="6">
        <v>4</v>
      </c>
      <c r="J87" s="6">
        <v>2</v>
      </c>
      <c r="K87" s="7"/>
      <c r="L87" s="7">
        <v>7</v>
      </c>
      <c r="M87" s="7">
        <v>9</v>
      </c>
      <c r="N87" s="7">
        <v>3</v>
      </c>
      <c r="O87" s="7">
        <v>2</v>
      </c>
      <c r="P87" s="7">
        <v>4</v>
      </c>
      <c r="Q87" s="7">
        <v>1</v>
      </c>
      <c r="R87" s="7">
        <v>3</v>
      </c>
      <c r="S87" s="7">
        <v>4</v>
      </c>
      <c r="T87" s="7">
        <v>18</v>
      </c>
      <c r="U87" s="7">
        <v>5</v>
      </c>
      <c r="V87" s="7">
        <v>5</v>
      </c>
      <c r="W87" s="6" t="s">
        <v>154</v>
      </c>
      <c r="X87">
        <f t="shared" si="16"/>
        <v>53</v>
      </c>
      <c r="Y87" s="9"/>
    </row>
    <row r="88" spans="1:27" x14ac:dyDescent="0.25">
      <c r="A88" s="4">
        <v>87</v>
      </c>
      <c r="B88" s="9">
        <v>4</v>
      </c>
      <c r="C88" s="10" t="s">
        <v>86</v>
      </c>
      <c r="D88" s="22">
        <v>42156</v>
      </c>
      <c r="E88" s="54">
        <f t="shared" si="14"/>
        <v>7.3917808219178083</v>
      </c>
      <c r="F88" s="51">
        <v>2698</v>
      </c>
      <c r="G88" s="10" t="s">
        <v>143</v>
      </c>
      <c r="H88" s="6">
        <f t="shared" si="15"/>
        <v>0</v>
      </c>
      <c r="I88" s="6">
        <v>4</v>
      </c>
      <c r="J88" s="6">
        <v>2</v>
      </c>
      <c r="K88" s="7"/>
      <c r="L88" s="7">
        <v>9</v>
      </c>
      <c r="M88" s="7">
        <v>8</v>
      </c>
      <c r="N88" s="7">
        <v>2</v>
      </c>
      <c r="O88" s="7">
        <v>5</v>
      </c>
      <c r="P88" s="7">
        <v>1</v>
      </c>
      <c r="Q88" s="7">
        <v>1</v>
      </c>
      <c r="R88" s="7">
        <v>0</v>
      </c>
      <c r="S88" s="7">
        <v>6</v>
      </c>
      <c r="T88" s="7">
        <v>17</v>
      </c>
      <c r="U88" s="7">
        <v>5</v>
      </c>
      <c r="V88" s="7">
        <v>1</v>
      </c>
      <c r="W88" s="6" t="s">
        <v>154</v>
      </c>
      <c r="X88">
        <f t="shared" si="16"/>
        <v>53</v>
      </c>
      <c r="Y88" s="9"/>
    </row>
    <row r="89" spans="1:27" x14ac:dyDescent="0.25">
      <c r="A89" s="4">
        <v>88</v>
      </c>
      <c r="B89" s="9">
        <v>4</v>
      </c>
      <c r="C89" s="10" t="s">
        <v>87</v>
      </c>
      <c r="D89" s="22">
        <v>42301</v>
      </c>
      <c r="E89" s="54">
        <f t="shared" si="14"/>
        <v>6.9945205479452053</v>
      </c>
      <c r="F89" s="51">
        <v>2553</v>
      </c>
      <c r="G89" s="10" t="s">
        <v>143</v>
      </c>
      <c r="H89" s="6">
        <f t="shared" si="15"/>
        <v>0</v>
      </c>
      <c r="I89" s="6">
        <v>4</v>
      </c>
      <c r="J89" s="6">
        <v>2</v>
      </c>
      <c r="K89" s="7"/>
      <c r="L89" s="7">
        <v>8</v>
      </c>
      <c r="M89" s="7">
        <v>5</v>
      </c>
      <c r="N89" s="7">
        <v>2</v>
      </c>
      <c r="O89" s="7">
        <v>7</v>
      </c>
      <c r="P89" s="7">
        <v>0</v>
      </c>
      <c r="Q89" s="7">
        <v>0</v>
      </c>
      <c r="R89" s="7">
        <v>0</v>
      </c>
      <c r="S89" s="7">
        <v>7</v>
      </c>
      <c r="T89" s="7">
        <v>16</v>
      </c>
      <c r="U89" s="7">
        <v>5</v>
      </c>
      <c r="V89" s="7">
        <v>4</v>
      </c>
      <c r="W89" s="6" t="s">
        <v>154</v>
      </c>
      <c r="X89">
        <f t="shared" si="16"/>
        <v>54</v>
      </c>
      <c r="Y89" s="9"/>
    </row>
    <row r="90" spans="1:27" x14ac:dyDescent="0.25">
      <c r="A90" s="4">
        <v>89</v>
      </c>
      <c r="B90" s="9">
        <v>4</v>
      </c>
      <c r="C90" s="10" t="s">
        <v>88</v>
      </c>
      <c r="D90" s="22">
        <v>42328</v>
      </c>
      <c r="E90" s="54">
        <f t="shared" si="14"/>
        <v>6.9205479452054792</v>
      </c>
      <c r="F90" s="51">
        <v>2526</v>
      </c>
      <c r="G90" s="10" t="s">
        <v>142</v>
      </c>
      <c r="H90" s="6">
        <f t="shared" si="15"/>
        <v>1</v>
      </c>
      <c r="I90" s="6">
        <v>4</v>
      </c>
      <c r="J90" s="6">
        <v>2</v>
      </c>
      <c r="K90" s="7" t="s">
        <v>185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6" t="s">
        <v>154</v>
      </c>
      <c r="Y90" s="9"/>
    </row>
    <row r="91" spans="1:27" x14ac:dyDescent="0.25">
      <c r="A91" s="4">
        <v>90</v>
      </c>
      <c r="B91" s="5">
        <v>4</v>
      </c>
      <c r="C91" s="6" t="s">
        <v>89</v>
      </c>
      <c r="D91" s="18">
        <v>42060</v>
      </c>
      <c r="E91" s="54">
        <f t="shared" si="14"/>
        <v>7.6547945205479451</v>
      </c>
      <c r="F91" s="47">
        <v>2794</v>
      </c>
      <c r="G91" s="15" t="s">
        <v>143</v>
      </c>
      <c r="H91" s="6">
        <f t="shared" si="15"/>
        <v>0</v>
      </c>
      <c r="I91" s="6">
        <v>4</v>
      </c>
      <c r="J91" s="6">
        <v>2</v>
      </c>
      <c r="K91" s="7"/>
      <c r="L91" s="7">
        <v>5</v>
      </c>
      <c r="M91" s="7">
        <v>9</v>
      </c>
      <c r="N91" s="7">
        <v>4</v>
      </c>
      <c r="O91" s="7">
        <v>5</v>
      </c>
      <c r="P91" s="7">
        <v>0</v>
      </c>
      <c r="Q91" s="7">
        <v>0</v>
      </c>
      <c r="R91" s="7">
        <v>0</v>
      </c>
      <c r="S91" s="7">
        <v>13</v>
      </c>
      <c r="T91" s="7">
        <v>23</v>
      </c>
      <c r="U91" s="7">
        <v>5</v>
      </c>
      <c r="V91" s="7">
        <v>4</v>
      </c>
      <c r="W91" s="6" t="s">
        <v>154</v>
      </c>
      <c r="X91">
        <f t="shared" ref="X91:X96" si="17">SUM(K91+L91+M91+N91+O91+S91+T91+U91+V91)</f>
        <v>68</v>
      </c>
      <c r="Y91" s="9"/>
    </row>
    <row r="92" spans="1:27" x14ac:dyDescent="0.25">
      <c r="A92" s="4">
        <v>91</v>
      </c>
      <c r="B92" s="5">
        <v>4</v>
      </c>
      <c r="C92" s="6" t="s">
        <v>90</v>
      </c>
      <c r="D92" s="18">
        <v>41916</v>
      </c>
      <c r="E92" s="54">
        <f t="shared" si="14"/>
        <v>8.0493150684931507</v>
      </c>
      <c r="F92" s="47">
        <v>2938</v>
      </c>
      <c r="G92" s="15" t="s">
        <v>143</v>
      </c>
      <c r="H92" s="6">
        <f t="shared" si="15"/>
        <v>0</v>
      </c>
      <c r="I92" s="6">
        <v>4</v>
      </c>
      <c r="J92" s="6">
        <v>2</v>
      </c>
      <c r="K92" s="7"/>
      <c r="L92" s="7">
        <v>7</v>
      </c>
      <c r="M92" s="7">
        <v>9</v>
      </c>
      <c r="N92" s="7">
        <v>2</v>
      </c>
      <c r="O92" s="7">
        <v>3</v>
      </c>
      <c r="P92" s="7">
        <v>5</v>
      </c>
      <c r="Q92" s="7">
        <v>1</v>
      </c>
      <c r="R92" s="7">
        <v>4</v>
      </c>
      <c r="S92" s="7">
        <v>10</v>
      </c>
      <c r="T92" s="7">
        <v>7</v>
      </c>
      <c r="U92" s="7">
        <v>5</v>
      </c>
      <c r="V92" s="7">
        <v>1</v>
      </c>
      <c r="W92" s="6" t="s">
        <v>154</v>
      </c>
      <c r="X92">
        <f t="shared" si="17"/>
        <v>44</v>
      </c>
      <c r="Y92" s="9"/>
    </row>
    <row r="93" spans="1:27" x14ac:dyDescent="0.25">
      <c r="A93" s="4">
        <v>92</v>
      </c>
      <c r="B93" s="5">
        <v>4</v>
      </c>
      <c r="C93" s="6" t="s">
        <v>91</v>
      </c>
      <c r="D93" s="18">
        <v>42150</v>
      </c>
      <c r="E93" s="54">
        <f t="shared" si="14"/>
        <v>7.4082191780821915</v>
      </c>
      <c r="F93" s="47">
        <v>2704</v>
      </c>
      <c r="G93" s="15" t="s">
        <v>142</v>
      </c>
      <c r="H93" s="6">
        <f t="shared" si="15"/>
        <v>1</v>
      </c>
      <c r="I93" s="6">
        <v>4</v>
      </c>
      <c r="J93" s="6">
        <v>2</v>
      </c>
      <c r="K93" s="7"/>
      <c r="L93" s="7">
        <v>7</v>
      </c>
      <c r="M93" s="7">
        <v>9</v>
      </c>
      <c r="N93" s="7">
        <v>1</v>
      </c>
      <c r="O93" s="7">
        <v>6</v>
      </c>
      <c r="P93" s="7">
        <v>1</v>
      </c>
      <c r="Q93" s="7">
        <v>1</v>
      </c>
      <c r="R93" s="7">
        <v>0</v>
      </c>
      <c r="S93" s="7">
        <v>9</v>
      </c>
      <c r="T93" s="7">
        <v>24</v>
      </c>
      <c r="U93" s="7">
        <v>1</v>
      </c>
      <c r="V93" s="7">
        <v>1</v>
      </c>
      <c r="W93" s="6" t="s">
        <v>154</v>
      </c>
      <c r="X93">
        <f t="shared" si="17"/>
        <v>58</v>
      </c>
      <c r="Y93" s="5"/>
    </row>
    <row r="94" spans="1:27" x14ac:dyDescent="0.25">
      <c r="A94" s="4">
        <v>93</v>
      </c>
      <c r="B94" s="5">
        <v>4</v>
      </c>
      <c r="C94" s="6" t="s">
        <v>92</v>
      </c>
      <c r="D94" s="18">
        <v>42094</v>
      </c>
      <c r="E94" s="54">
        <f t="shared" si="14"/>
        <v>7.5616438356164384</v>
      </c>
      <c r="F94" s="47">
        <v>2760</v>
      </c>
      <c r="G94" s="15" t="s">
        <v>142</v>
      </c>
      <c r="H94" s="6">
        <f t="shared" si="15"/>
        <v>1</v>
      </c>
      <c r="I94" s="6">
        <v>4</v>
      </c>
      <c r="J94" s="6">
        <v>2</v>
      </c>
      <c r="K94" s="7"/>
      <c r="L94" s="7">
        <v>6</v>
      </c>
      <c r="M94" s="7">
        <v>7</v>
      </c>
      <c r="N94" s="7">
        <v>2</v>
      </c>
      <c r="O94" s="7">
        <v>10</v>
      </c>
      <c r="P94" s="7">
        <v>2</v>
      </c>
      <c r="Q94" s="7">
        <v>2</v>
      </c>
      <c r="R94" s="7">
        <v>0</v>
      </c>
      <c r="S94" s="7">
        <v>6</v>
      </c>
      <c r="T94" s="7">
        <v>10</v>
      </c>
      <c r="U94" s="7">
        <v>5</v>
      </c>
      <c r="V94" s="7">
        <v>5</v>
      </c>
      <c r="W94" s="6" t="s">
        <v>154</v>
      </c>
      <c r="X94">
        <f t="shared" si="17"/>
        <v>51</v>
      </c>
      <c r="Y94" s="5"/>
    </row>
    <row r="95" spans="1:27" x14ac:dyDescent="0.25">
      <c r="A95" s="4">
        <v>94</v>
      </c>
      <c r="B95" s="5">
        <v>4</v>
      </c>
      <c r="C95" s="6" t="s">
        <v>93</v>
      </c>
      <c r="D95" s="18">
        <v>42019</v>
      </c>
      <c r="E95" s="54">
        <f t="shared" si="14"/>
        <v>7.7671232876712333</v>
      </c>
      <c r="F95" s="47">
        <v>2835</v>
      </c>
      <c r="G95" s="15" t="s">
        <v>143</v>
      </c>
      <c r="H95" s="6">
        <f t="shared" si="15"/>
        <v>0</v>
      </c>
      <c r="I95" s="6">
        <v>4</v>
      </c>
      <c r="J95" s="6">
        <v>2</v>
      </c>
      <c r="K95" s="7"/>
      <c r="L95" s="7">
        <v>5</v>
      </c>
      <c r="M95" s="7">
        <v>8</v>
      </c>
      <c r="N95" s="7">
        <v>2</v>
      </c>
      <c r="O95" s="7">
        <v>4</v>
      </c>
      <c r="P95" s="7">
        <v>1</v>
      </c>
      <c r="Q95" s="7">
        <v>1</v>
      </c>
      <c r="R95" s="7">
        <v>0</v>
      </c>
      <c r="S95" s="7">
        <v>8</v>
      </c>
      <c r="T95" s="7">
        <v>29</v>
      </c>
      <c r="U95" s="7">
        <v>5</v>
      </c>
      <c r="V95" s="7">
        <v>4</v>
      </c>
      <c r="W95" s="6" t="s">
        <v>154</v>
      </c>
      <c r="X95">
        <f t="shared" si="17"/>
        <v>65</v>
      </c>
      <c r="Y95" s="5"/>
    </row>
    <row r="96" spans="1:27" x14ac:dyDescent="0.25">
      <c r="A96" s="4">
        <v>95</v>
      </c>
      <c r="B96" s="5">
        <v>4</v>
      </c>
      <c r="C96" s="6" t="s">
        <v>94</v>
      </c>
      <c r="D96" s="18">
        <v>42349</v>
      </c>
      <c r="E96" s="54">
        <f t="shared" si="14"/>
        <v>6.8630136986301373</v>
      </c>
      <c r="F96" s="47">
        <v>2505</v>
      </c>
      <c r="G96" s="15" t="s">
        <v>142</v>
      </c>
      <c r="H96" s="6">
        <f t="shared" si="15"/>
        <v>1</v>
      </c>
      <c r="I96" s="6">
        <v>4</v>
      </c>
      <c r="J96" s="6">
        <v>2</v>
      </c>
      <c r="K96" s="7"/>
      <c r="L96" s="7">
        <v>3</v>
      </c>
      <c r="M96" s="6">
        <v>4</v>
      </c>
      <c r="N96" s="6">
        <v>3</v>
      </c>
      <c r="O96" s="6">
        <v>8</v>
      </c>
      <c r="P96" s="6">
        <v>3</v>
      </c>
      <c r="Q96" s="6">
        <v>3</v>
      </c>
      <c r="R96" s="6">
        <v>0</v>
      </c>
      <c r="S96" s="6">
        <v>15</v>
      </c>
      <c r="T96" s="6">
        <v>22</v>
      </c>
      <c r="U96" s="6">
        <v>1</v>
      </c>
      <c r="V96" s="6">
        <v>1</v>
      </c>
      <c r="W96" s="6" t="s">
        <v>154</v>
      </c>
      <c r="X96">
        <f t="shared" si="17"/>
        <v>57</v>
      </c>
      <c r="Y96" s="5"/>
    </row>
    <row r="97" spans="1:25" x14ac:dyDescent="0.25">
      <c r="A97" s="4">
        <v>96</v>
      </c>
      <c r="B97" s="5">
        <v>4</v>
      </c>
      <c r="C97" s="6" t="s">
        <v>95</v>
      </c>
      <c r="D97" s="18">
        <v>42132</v>
      </c>
      <c r="E97" s="54">
        <f t="shared" si="14"/>
        <v>7.4575342465753423</v>
      </c>
      <c r="F97" s="47">
        <v>2722</v>
      </c>
      <c r="G97" s="15" t="s">
        <v>143</v>
      </c>
      <c r="H97" s="6">
        <f t="shared" si="15"/>
        <v>0</v>
      </c>
      <c r="I97" s="6">
        <v>4</v>
      </c>
      <c r="J97" s="6">
        <v>2</v>
      </c>
      <c r="K97" s="7" t="s">
        <v>185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6" t="s">
        <v>154</v>
      </c>
      <c r="Y97" s="5"/>
    </row>
    <row r="98" spans="1:25" s="6" customFormat="1" x14ac:dyDescent="0.25">
      <c r="A98" s="4">
        <v>97</v>
      </c>
      <c r="B98" s="5">
        <v>4</v>
      </c>
      <c r="C98" s="6" t="s">
        <v>96</v>
      </c>
      <c r="D98" s="18">
        <v>42130</v>
      </c>
      <c r="E98" s="54">
        <f t="shared" ref="E98:E128" si="18">F98/365</f>
        <v>7.463013698630137</v>
      </c>
      <c r="F98" s="47">
        <v>2724</v>
      </c>
      <c r="G98" s="15" t="s">
        <v>142</v>
      </c>
      <c r="H98" s="6">
        <f t="shared" ref="H98:H128" si="19">IF(G98="G",1,0)</f>
        <v>1</v>
      </c>
      <c r="I98" s="6">
        <v>4</v>
      </c>
      <c r="J98" s="6">
        <v>2</v>
      </c>
      <c r="K98" s="7"/>
      <c r="L98" s="7">
        <v>6</v>
      </c>
      <c r="M98" s="7">
        <v>3</v>
      </c>
      <c r="N98" s="7">
        <v>3</v>
      </c>
      <c r="O98" s="7">
        <v>6</v>
      </c>
      <c r="P98" s="7">
        <v>4</v>
      </c>
      <c r="Q98" s="7">
        <v>3</v>
      </c>
      <c r="R98" s="7">
        <v>1</v>
      </c>
      <c r="S98" s="7">
        <v>11</v>
      </c>
      <c r="T98" s="7">
        <v>21</v>
      </c>
      <c r="U98" s="7">
        <v>3</v>
      </c>
      <c r="V98" s="7">
        <v>1</v>
      </c>
      <c r="W98" s="6" t="s">
        <v>154</v>
      </c>
      <c r="X98">
        <f t="shared" ref="X98:X115" si="20">SUM(K98+L98+M98+N98+O98+S98+T98+U98+V98)</f>
        <v>54</v>
      </c>
      <c r="Y98" s="5"/>
    </row>
    <row r="99" spans="1:25" x14ac:dyDescent="0.25">
      <c r="A99" s="4">
        <v>98</v>
      </c>
      <c r="B99" s="5">
        <v>4</v>
      </c>
      <c r="C99" s="6" t="s">
        <v>97</v>
      </c>
      <c r="D99" s="18">
        <v>42285</v>
      </c>
      <c r="E99" s="54">
        <f t="shared" si="18"/>
        <v>7.0383561643835613</v>
      </c>
      <c r="F99" s="47">
        <v>2569</v>
      </c>
      <c r="G99" s="15" t="s">
        <v>143</v>
      </c>
      <c r="H99" s="6">
        <f t="shared" si="19"/>
        <v>0</v>
      </c>
      <c r="I99" s="6">
        <v>4</v>
      </c>
      <c r="J99" s="6">
        <v>2</v>
      </c>
      <c r="K99" s="7"/>
      <c r="L99" s="7">
        <v>10</v>
      </c>
      <c r="M99" s="7">
        <v>10</v>
      </c>
      <c r="N99" s="7">
        <v>2</v>
      </c>
      <c r="O99" s="7">
        <v>8</v>
      </c>
      <c r="P99" s="7">
        <v>8</v>
      </c>
      <c r="Q99" s="7">
        <v>7</v>
      </c>
      <c r="R99" s="7">
        <v>1</v>
      </c>
      <c r="S99" s="7">
        <v>7</v>
      </c>
      <c r="T99" s="7">
        <v>22</v>
      </c>
      <c r="U99" s="7">
        <v>2</v>
      </c>
      <c r="V99" s="7">
        <v>4</v>
      </c>
      <c r="W99" s="6" t="s">
        <v>154</v>
      </c>
      <c r="X99">
        <f t="shared" si="20"/>
        <v>65</v>
      </c>
      <c r="Y99" s="5"/>
    </row>
    <row r="100" spans="1:25" x14ac:dyDescent="0.25">
      <c r="A100" s="4">
        <v>99</v>
      </c>
      <c r="B100" s="5">
        <v>4</v>
      </c>
      <c r="C100" s="6" t="s">
        <v>98</v>
      </c>
      <c r="D100" s="18">
        <v>42227</v>
      </c>
      <c r="E100" s="54">
        <f t="shared" si="18"/>
        <v>7.1972602739726028</v>
      </c>
      <c r="F100" s="47">
        <v>2627</v>
      </c>
      <c r="G100" s="15" t="s">
        <v>142</v>
      </c>
      <c r="H100" s="6">
        <f t="shared" si="19"/>
        <v>1</v>
      </c>
      <c r="I100" s="6">
        <v>4</v>
      </c>
      <c r="J100" s="6">
        <v>2</v>
      </c>
      <c r="K100" s="7"/>
      <c r="L100" s="7">
        <v>9</v>
      </c>
      <c r="M100" s="7">
        <v>8</v>
      </c>
      <c r="N100" s="7">
        <v>4</v>
      </c>
      <c r="O100" s="7">
        <v>5</v>
      </c>
      <c r="P100" s="7">
        <v>2</v>
      </c>
      <c r="Q100" s="7">
        <v>1</v>
      </c>
      <c r="R100" s="7">
        <v>1</v>
      </c>
      <c r="S100" s="7">
        <v>11</v>
      </c>
      <c r="T100" s="7">
        <v>11</v>
      </c>
      <c r="U100" s="7">
        <v>3</v>
      </c>
      <c r="V100" s="7">
        <v>5</v>
      </c>
      <c r="W100" s="6" t="s">
        <v>154</v>
      </c>
      <c r="X100">
        <f t="shared" si="20"/>
        <v>56</v>
      </c>
      <c r="Y100" s="5"/>
    </row>
    <row r="101" spans="1:25" x14ac:dyDescent="0.25">
      <c r="A101" s="4">
        <v>100</v>
      </c>
      <c r="B101" s="5">
        <v>4</v>
      </c>
      <c r="C101" s="6" t="s">
        <v>99</v>
      </c>
      <c r="D101" s="18">
        <v>42207</v>
      </c>
      <c r="E101" s="54">
        <f t="shared" si="18"/>
        <v>7.2520547945205482</v>
      </c>
      <c r="F101" s="47">
        <v>2647</v>
      </c>
      <c r="G101" s="15" t="s">
        <v>142</v>
      </c>
      <c r="H101" s="6">
        <f t="shared" si="19"/>
        <v>1</v>
      </c>
      <c r="I101" s="6">
        <v>4</v>
      </c>
      <c r="J101" s="6">
        <v>2</v>
      </c>
      <c r="K101" s="7"/>
      <c r="L101" s="7">
        <v>6</v>
      </c>
      <c r="M101" s="7">
        <v>9</v>
      </c>
      <c r="N101" s="7">
        <v>3</v>
      </c>
      <c r="O101" s="7">
        <v>9</v>
      </c>
      <c r="P101" s="7">
        <v>4</v>
      </c>
      <c r="Q101" s="7"/>
      <c r="R101" s="7"/>
      <c r="S101" s="7">
        <v>8</v>
      </c>
      <c r="T101" s="7">
        <v>21</v>
      </c>
      <c r="U101" s="7">
        <v>5</v>
      </c>
      <c r="V101" s="7">
        <v>5</v>
      </c>
      <c r="W101" s="6" t="s">
        <v>154</v>
      </c>
      <c r="X101">
        <f t="shared" si="20"/>
        <v>66</v>
      </c>
      <c r="Y101" s="5"/>
    </row>
    <row r="102" spans="1:25" x14ac:dyDescent="0.25">
      <c r="A102" s="4">
        <v>101</v>
      </c>
      <c r="B102" s="5">
        <v>4</v>
      </c>
      <c r="C102" s="6" t="s">
        <v>100</v>
      </c>
      <c r="D102" s="18">
        <v>42103</v>
      </c>
      <c r="E102" s="54">
        <f t="shared" si="18"/>
        <v>7.536986301369863</v>
      </c>
      <c r="F102" s="47">
        <v>2751</v>
      </c>
      <c r="G102" s="15" t="s">
        <v>143</v>
      </c>
      <c r="H102" s="6">
        <f t="shared" si="19"/>
        <v>0</v>
      </c>
      <c r="I102" s="6">
        <v>4</v>
      </c>
      <c r="J102" s="6">
        <v>2</v>
      </c>
      <c r="K102" s="7"/>
      <c r="L102" s="7">
        <v>9</v>
      </c>
      <c r="M102" s="7">
        <v>9</v>
      </c>
      <c r="N102" s="7">
        <v>2</v>
      </c>
      <c r="O102" s="7">
        <v>8</v>
      </c>
      <c r="P102" s="7">
        <v>0</v>
      </c>
      <c r="Q102" s="7">
        <v>0</v>
      </c>
      <c r="R102" s="7">
        <v>0</v>
      </c>
      <c r="S102" s="7">
        <v>8</v>
      </c>
      <c r="T102" s="7">
        <v>24</v>
      </c>
      <c r="U102" s="7">
        <v>1</v>
      </c>
      <c r="V102" s="7">
        <v>2</v>
      </c>
      <c r="W102" s="6" t="s">
        <v>154</v>
      </c>
      <c r="X102">
        <f t="shared" si="20"/>
        <v>63</v>
      </c>
      <c r="Y102" s="5"/>
    </row>
    <row r="103" spans="1:25" x14ac:dyDescent="0.25">
      <c r="A103" s="4">
        <v>102</v>
      </c>
      <c r="B103" s="11">
        <v>4</v>
      </c>
      <c r="C103" s="12" t="s">
        <v>101</v>
      </c>
      <c r="D103" s="23">
        <v>42029</v>
      </c>
      <c r="E103" s="54">
        <f t="shared" si="18"/>
        <v>7.7397260273972606</v>
      </c>
      <c r="F103" s="50">
        <v>2825</v>
      </c>
      <c r="G103" s="12" t="s">
        <v>142</v>
      </c>
      <c r="H103" s="6">
        <f t="shared" si="19"/>
        <v>1</v>
      </c>
      <c r="I103" s="6">
        <v>4</v>
      </c>
      <c r="J103" s="6">
        <v>2</v>
      </c>
      <c r="K103" s="7"/>
      <c r="L103" s="7">
        <v>10</v>
      </c>
      <c r="M103" s="7">
        <v>10</v>
      </c>
      <c r="N103" s="7">
        <v>2</v>
      </c>
      <c r="O103" s="7">
        <v>10</v>
      </c>
      <c r="P103" s="7">
        <v>12</v>
      </c>
      <c r="Q103" s="7">
        <v>8</v>
      </c>
      <c r="R103" s="7">
        <v>4</v>
      </c>
      <c r="S103" s="7">
        <v>9</v>
      </c>
      <c r="T103" s="7">
        <v>28</v>
      </c>
      <c r="U103" s="7">
        <v>3</v>
      </c>
      <c r="V103" s="7">
        <v>5</v>
      </c>
      <c r="W103" s="6" t="s">
        <v>154</v>
      </c>
      <c r="X103">
        <f t="shared" si="20"/>
        <v>77</v>
      </c>
      <c r="Y103" s="5"/>
    </row>
    <row r="104" spans="1:25" x14ac:dyDescent="0.25">
      <c r="A104" s="4">
        <v>103</v>
      </c>
      <c r="B104" s="11">
        <v>4</v>
      </c>
      <c r="C104" s="12" t="s">
        <v>102</v>
      </c>
      <c r="D104" s="23">
        <v>42214</v>
      </c>
      <c r="E104" s="54">
        <f t="shared" si="18"/>
        <v>7.2328767123287667</v>
      </c>
      <c r="F104" s="50">
        <v>2640</v>
      </c>
      <c r="G104" s="12" t="s">
        <v>142</v>
      </c>
      <c r="H104" s="6">
        <f t="shared" si="19"/>
        <v>1</v>
      </c>
      <c r="I104" s="6">
        <v>4</v>
      </c>
      <c r="J104" s="6">
        <v>2</v>
      </c>
      <c r="K104" s="7"/>
      <c r="L104" s="7">
        <v>9</v>
      </c>
      <c r="M104" s="7">
        <v>10</v>
      </c>
      <c r="N104" s="7">
        <v>4</v>
      </c>
      <c r="O104" s="7">
        <v>7</v>
      </c>
      <c r="P104" s="7">
        <v>5</v>
      </c>
      <c r="Q104" s="7">
        <v>5</v>
      </c>
      <c r="R104" s="7">
        <v>0</v>
      </c>
      <c r="S104" s="7">
        <v>10</v>
      </c>
      <c r="T104" s="7">
        <v>16</v>
      </c>
      <c r="U104" s="7">
        <v>5</v>
      </c>
      <c r="V104" s="7">
        <v>5</v>
      </c>
      <c r="W104" s="6" t="s">
        <v>154</v>
      </c>
      <c r="X104">
        <f t="shared" si="20"/>
        <v>66</v>
      </c>
      <c r="Y104" s="5"/>
    </row>
    <row r="105" spans="1:25" x14ac:dyDescent="0.25">
      <c r="A105" s="4">
        <v>104</v>
      </c>
      <c r="B105" s="11">
        <v>4</v>
      </c>
      <c r="C105" s="12" t="s">
        <v>103</v>
      </c>
      <c r="D105" s="23">
        <v>42263</v>
      </c>
      <c r="E105" s="54">
        <f t="shared" si="18"/>
        <v>7.0986301369863014</v>
      </c>
      <c r="F105" s="50">
        <v>2591</v>
      </c>
      <c r="G105" s="12" t="s">
        <v>143</v>
      </c>
      <c r="H105" s="6">
        <f t="shared" si="19"/>
        <v>0</v>
      </c>
      <c r="I105" s="6">
        <v>4</v>
      </c>
      <c r="J105" s="6">
        <v>2</v>
      </c>
      <c r="K105" s="7"/>
      <c r="L105" s="7">
        <v>2</v>
      </c>
      <c r="M105" s="7">
        <v>8</v>
      </c>
      <c r="N105" s="7">
        <v>2</v>
      </c>
      <c r="O105" s="7">
        <v>1</v>
      </c>
      <c r="P105" s="7">
        <v>2</v>
      </c>
      <c r="Q105" s="7">
        <v>0</v>
      </c>
      <c r="R105" s="7">
        <v>2</v>
      </c>
      <c r="S105" s="7">
        <v>8</v>
      </c>
      <c r="T105" s="7">
        <v>27</v>
      </c>
      <c r="U105" s="7">
        <v>5</v>
      </c>
      <c r="V105" s="7">
        <v>1</v>
      </c>
      <c r="W105" s="6" t="s">
        <v>154</v>
      </c>
      <c r="X105">
        <f t="shared" si="20"/>
        <v>54</v>
      </c>
      <c r="Y105" s="11"/>
    </row>
    <row r="106" spans="1:25" x14ac:dyDescent="0.25">
      <c r="A106" s="4">
        <v>105</v>
      </c>
      <c r="B106" s="11">
        <v>4</v>
      </c>
      <c r="C106" s="12" t="s">
        <v>104</v>
      </c>
      <c r="D106" s="23">
        <v>42258</v>
      </c>
      <c r="E106" s="54">
        <f t="shared" si="18"/>
        <v>7.1123287671232873</v>
      </c>
      <c r="F106" s="50">
        <v>2596</v>
      </c>
      <c r="G106" s="12" t="s">
        <v>143</v>
      </c>
      <c r="H106" s="6">
        <f t="shared" si="19"/>
        <v>0</v>
      </c>
      <c r="I106" s="6">
        <v>4</v>
      </c>
      <c r="J106" s="6">
        <v>2</v>
      </c>
      <c r="K106" s="7"/>
      <c r="L106" s="7">
        <v>8</v>
      </c>
      <c r="M106" s="7">
        <v>7</v>
      </c>
      <c r="N106" s="7">
        <v>3</v>
      </c>
      <c r="O106" s="7">
        <v>10</v>
      </c>
      <c r="P106" s="7">
        <v>3</v>
      </c>
      <c r="Q106" s="7">
        <v>3</v>
      </c>
      <c r="R106" s="7">
        <v>0</v>
      </c>
      <c r="S106" s="7">
        <v>11</v>
      </c>
      <c r="T106" s="7">
        <v>9</v>
      </c>
      <c r="U106" s="7">
        <v>3</v>
      </c>
      <c r="V106" s="7">
        <v>3</v>
      </c>
      <c r="W106" s="6" t="s">
        <v>154</v>
      </c>
      <c r="X106">
        <f t="shared" si="20"/>
        <v>54</v>
      </c>
      <c r="Y106" s="11"/>
    </row>
    <row r="107" spans="1:25" x14ac:dyDescent="0.25">
      <c r="A107" s="4">
        <v>106</v>
      </c>
      <c r="B107" s="11">
        <v>4</v>
      </c>
      <c r="C107" s="12" t="s">
        <v>105</v>
      </c>
      <c r="D107" s="23">
        <v>42138</v>
      </c>
      <c r="E107" s="54">
        <f t="shared" si="18"/>
        <v>7.441095890410959</v>
      </c>
      <c r="F107" s="50">
        <v>2716</v>
      </c>
      <c r="G107" s="12" t="s">
        <v>143</v>
      </c>
      <c r="H107" s="6">
        <f t="shared" si="19"/>
        <v>0</v>
      </c>
      <c r="I107" s="6">
        <v>4</v>
      </c>
      <c r="J107" s="6">
        <v>2</v>
      </c>
      <c r="K107" s="7"/>
      <c r="L107" s="7">
        <v>8</v>
      </c>
      <c r="M107" s="7">
        <v>7</v>
      </c>
      <c r="N107" s="7">
        <v>3</v>
      </c>
      <c r="O107" s="7">
        <v>8</v>
      </c>
      <c r="P107" s="7">
        <v>1</v>
      </c>
      <c r="Q107" s="7">
        <v>1</v>
      </c>
      <c r="R107" s="7">
        <v>0</v>
      </c>
      <c r="S107" s="7">
        <v>10</v>
      </c>
      <c r="T107" s="7">
        <v>22</v>
      </c>
      <c r="U107" s="7">
        <v>3</v>
      </c>
      <c r="V107" s="7">
        <v>3</v>
      </c>
      <c r="W107" s="6" t="s">
        <v>154</v>
      </c>
      <c r="X107">
        <f t="shared" si="20"/>
        <v>64</v>
      </c>
      <c r="Y107" s="11"/>
    </row>
    <row r="108" spans="1:25" x14ac:dyDescent="0.25">
      <c r="A108" s="4">
        <v>107</v>
      </c>
      <c r="B108" s="11">
        <v>4</v>
      </c>
      <c r="C108" s="12" t="s">
        <v>106</v>
      </c>
      <c r="D108" s="23">
        <v>42153</v>
      </c>
      <c r="E108" s="54">
        <f t="shared" si="18"/>
        <v>7.4</v>
      </c>
      <c r="F108" s="50">
        <v>2701</v>
      </c>
      <c r="G108" s="12" t="s">
        <v>142</v>
      </c>
      <c r="H108" s="6">
        <f t="shared" si="19"/>
        <v>1</v>
      </c>
      <c r="I108" s="6">
        <v>4</v>
      </c>
      <c r="J108" s="6">
        <v>2</v>
      </c>
      <c r="K108" s="7"/>
      <c r="L108" s="7">
        <v>5</v>
      </c>
      <c r="M108" s="7">
        <v>5</v>
      </c>
      <c r="N108" s="7">
        <v>3</v>
      </c>
      <c r="O108" s="7">
        <v>5</v>
      </c>
      <c r="P108" s="7">
        <v>1</v>
      </c>
      <c r="Q108" s="7">
        <v>0</v>
      </c>
      <c r="R108" s="7">
        <v>1</v>
      </c>
      <c r="S108" s="7">
        <v>10</v>
      </c>
      <c r="T108" s="7">
        <v>21</v>
      </c>
      <c r="U108" s="7">
        <v>5</v>
      </c>
      <c r="V108" s="7">
        <v>1</v>
      </c>
      <c r="W108" s="6" t="s">
        <v>154</v>
      </c>
      <c r="X108">
        <f t="shared" si="20"/>
        <v>55</v>
      </c>
      <c r="Y108" s="11"/>
    </row>
    <row r="109" spans="1:25" x14ac:dyDescent="0.25">
      <c r="A109" s="4">
        <v>108</v>
      </c>
      <c r="B109" s="11">
        <v>4</v>
      </c>
      <c r="C109" s="12" t="s">
        <v>107</v>
      </c>
      <c r="D109" s="23">
        <v>42043</v>
      </c>
      <c r="E109" s="54">
        <f t="shared" si="18"/>
        <v>7.7013698630136984</v>
      </c>
      <c r="F109" s="50">
        <v>2811</v>
      </c>
      <c r="G109" s="12" t="s">
        <v>143</v>
      </c>
      <c r="H109" s="6">
        <f t="shared" si="19"/>
        <v>0</v>
      </c>
      <c r="I109" s="6">
        <v>4</v>
      </c>
      <c r="J109" s="6">
        <v>2</v>
      </c>
      <c r="K109" s="7"/>
      <c r="L109" s="7">
        <v>7</v>
      </c>
      <c r="M109" s="7">
        <v>10</v>
      </c>
      <c r="N109" s="7">
        <v>3</v>
      </c>
      <c r="O109" s="7">
        <v>3</v>
      </c>
      <c r="P109" s="7">
        <v>4</v>
      </c>
      <c r="Q109" s="7">
        <v>3</v>
      </c>
      <c r="R109" s="7">
        <v>1</v>
      </c>
      <c r="S109" s="7">
        <v>12</v>
      </c>
      <c r="T109" s="7">
        <v>18</v>
      </c>
      <c r="U109" s="7">
        <v>4</v>
      </c>
      <c r="V109" s="7">
        <v>2</v>
      </c>
      <c r="W109" s="6" t="s">
        <v>154</v>
      </c>
      <c r="X109">
        <f t="shared" si="20"/>
        <v>59</v>
      </c>
      <c r="Y109" s="11"/>
    </row>
    <row r="110" spans="1:25" x14ac:dyDescent="0.25">
      <c r="A110" s="4">
        <v>109</v>
      </c>
      <c r="B110" s="11">
        <v>4</v>
      </c>
      <c r="C110" s="12" t="s">
        <v>108</v>
      </c>
      <c r="D110" s="23">
        <v>41952</v>
      </c>
      <c r="E110" s="54">
        <f t="shared" si="18"/>
        <v>7.9506849315068493</v>
      </c>
      <c r="F110" s="50">
        <v>2902</v>
      </c>
      <c r="G110" s="12" t="s">
        <v>142</v>
      </c>
      <c r="H110" s="6">
        <f t="shared" si="19"/>
        <v>1</v>
      </c>
      <c r="I110" s="6">
        <v>4</v>
      </c>
      <c r="J110" s="6">
        <v>2</v>
      </c>
      <c r="K110" s="7"/>
      <c r="L110" s="7">
        <v>8</v>
      </c>
      <c r="M110" s="7">
        <v>7</v>
      </c>
      <c r="N110" s="7">
        <v>3</v>
      </c>
      <c r="O110" s="7">
        <v>4</v>
      </c>
      <c r="P110" s="7">
        <v>1</v>
      </c>
      <c r="Q110" s="7">
        <v>1</v>
      </c>
      <c r="R110" s="7">
        <v>0</v>
      </c>
      <c r="S110" s="7">
        <v>7</v>
      </c>
      <c r="T110" s="7">
        <v>27</v>
      </c>
      <c r="U110" s="7">
        <v>5</v>
      </c>
      <c r="V110" s="7">
        <v>1</v>
      </c>
      <c r="W110" s="6" t="s">
        <v>154</v>
      </c>
      <c r="X110">
        <f t="shared" si="20"/>
        <v>62</v>
      </c>
      <c r="Y110" s="11"/>
    </row>
    <row r="111" spans="1:25" x14ac:dyDescent="0.25">
      <c r="A111" s="4">
        <v>110</v>
      </c>
      <c r="B111" s="11">
        <v>4</v>
      </c>
      <c r="C111" s="12" t="s">
        <v>109</v>
      </c>
      <c r="D111" s="23">
        <v>42341</v>
      </c>
      <c r="E111" s="54">
        <f t="shared" si="18"/>
        <v>6.8849315068493153</v>
      </c>
      <c r="F111" s="50">
        <v>2513</v>
      </c>
      <c r="G111" s="12" t="s">
        <v>143</v>
      </c>
      <c r="H111" s="6">
        <f t="shared" si="19"/>
        <v>0</v>
      </c>
      <c r="I111" s="6">
        <v>4</v>
      </c>
      <c r="J111" s="6">
        <v>2</v>
      </c>
      <c r="K111" s="7"/>
      <c r="L111" s="7">
        <v>3</v>
      </c>
      <c r="M111" s="7">
        <v>9</v>
      </c>
      <c r="N111" s="7">
        <v>2</v>
      </c>
      <c r="O111" s="7">
        <v>1</v>
      </c>
      <c r="P111" s="7">
        <v>5</v>
      </c>
      <c r="Q111" s="7">
        <v>1</v>
      </c>
      <c r="R111" s="7">
        <v>4</v>
      </c>
      <c r="S111" s="7">
        <v>10</v>
      </c>
      <c r="T111" s="7">
        <v>22</v>
      </c>
      <c r="U111" s="7">
        <v>5</v>
      </c>
      <c r="V111" s="7">
        <v>1</v>
      </c>
      <c r="W111" s="6" t="s">
        <v>154</v>
      </c>
      <c r="X111">
        <f t="shared" si="20"/>
        <v>53</v>
      </c>
      <c r="Y111" s="11"/>
    </row>
    <row r="112" spans="1:25" x14ac:dyDescent="0.25">
      <c r="A112" s="4">
        <v>111</v>
      </c>
      <c r="B112" s="11">
        <v>4</v>
      </c>
      <c r="C112" s="12" t="s">
        <v>110</v>
      </c>
      <c r="D112" s="23">
        <v>42033</v>
      </c>
      <c r="E112" s="54">
        <f t="shared" si="18"/>
        <v>7.7287671232876711</v>
      </c>
      <c r="F112" s="50">
        <v>2821</v>
      </c>
      <c r="G112" s="12" t="s">
        <v>142</v>
      </c>
      <c r="H112" s="6">
        <f t="shared" si="19"/>
        <v>1</v>
      </c>
      <c r="I112" s="6">
        <v>4</v>
      </c>
      <c r="J112" s="6">
        <v>2</v>
      </c>
      <c r="K112" s="7"/>
      <c r="L112" s="7">
        <v>5</v>
      </c>
      <c r="M112" s="7">
        <v>8</v>
      </c>
      <c r="N112" s="7">
        <v>1</v>
      </c>
      <c r="O112" s="7">
        <v>8</v>
      </c>
      <c r="P112" s="7">
        <v>0</v>
      </c>
      <c r="Q112" s="7">
        <v>0</v>
      </c>
      <c r="R112" s="7">
        <v>0</v>
      </c>
      <c r="S112" s="7">
        <v>14</v>
      </c>
      <c r="T112" s="7">
        <v>17</v>
      </c>
      <c r="U112" s="7">
        <v>5</v>
      </c>
      <c r="V112" s="7">
        <v>1</v>
      </c>
      <c r="W112" s="6" t="s">
        <v>154</v>
      </c>
      <c r="X112">
        <f t="shared" si="20"/>
        <v>59</v>
      </c>
      <c r="Y112" s="11"/>
    </row>
    <row r="113" spans="1:25" x14ac:dyDescent="0.25">
      <c r="A113" s="4">
        <v>112</v>
      </c>
      <c r="B113" s="11">
        <v>4</v>
      </c>
      <c r="C113" s="12" t="s">
        <v>111</v>
      </c>
      <c r="D113" s="23">
        <v>42150</v>
      </c>
      <c r="E113" s="54">
        <f t="shared" si="18"/>
        <v>7.4082191780821915</v>
      </c>
      <c r="F113" s="50">
        <v>2704</v>
      </c>
      <c r="G113" s="12" t="s">
        <v>143</v>
      </c>
      <c r="H113" s="6">
        <f t="shared" si="19"/>
        <v>0</v>
      </c>
      <c r="I113" s="6">
        <v>4</v>
      </c>
      <c r="J113" s="6">
        <v>2</v>
      </c>
      <c r="K113" s="7"/>
      <c r="L113" s="7">
        <v>6</v>
      </c>
      <c r="M113" s="7">
        <v>8</v>
      </c>
      <c r="N113" s="7">
        <v>3</v>
      </c>
      <c r="O113" s="7">
        <v>7</v>
      </c>
      <c r="P113" s="7">
        <v>1</v>
      </c>
      <c r="Q113" s="7">
        <v>0</v>
      </c>
      <c r="R113" s="7">
        <v>1</v>
      </c>
      <c r="S113" s="7">
        <v>9</v>
      </c>
      <c r="T113" s="7">
        <v>18</v>
      </c>
      <c r="U113" s="7">
        <v>5</v>
      </c>
      <c r="V113" s="7">
        <v>5</v>
      </c>
      <c r="W113" s="6" t="s">
        <v>159</v>
      </c>
      <c r="X113">
        <f t="shared" si="20"/>
        <v>61</v>
      </c>
      <c r="Y113" s="11"/>
    </row>
    <row r="114" spans="1:25" x14ac:dyDescent="0.25">
      <c r="A114" s="4">
        <v>113</v>
      </c>
      <c r="B114" s="11">
        <v>4</v>
      </c>
      <c r="C114" s="12" t="s">
        <v>112</v>
      </c>
      <c r="D114" s="23">
        <v>42063</v>
      </c>
      <c r="E114" s="54">
        <f t="shared" si="18"/>
        <v>7.646575342465753</v>
      </c>
      <c r="F114" s="50">
        <v>2791</v>
      </c>
      <c r="G114" s="12" t="s">
        <v>143</v>
      </c>
      <c r="H114" s="6">
        <f t="shared" si="19"/>
        <v>0</v>
      </c>
      <c r="I114" s="6">
        <v>4</v>
      </c>
      <c r="J114" s="6">
        <v>2</v>
      </c>
      <c r="K114" s="7"/>
      <c r="L114" s="31">
        <v>10</v>
      </c>
      <c r="M114" s="7">
        <v>8</v>
      </c>
      <c r="N114" s="7">
        <v>1</v>
      </c>
      <c r="O114" s="7">
        <v>9</v>
      </c>
      <c r="P114" s="7">
        <v>1</v>
      </c>
      <c r="Q114" s="7">
        <v>1</v>
      </c>
      <c r="R114" s="7">
        <v>0</v>
      </c>
      <c r="S114" s="7">
        <v>14</v>
      </c>
      <c r="T114" s="7">
        <v>24</v>
      </c>
      <c r="U114" s="7">
        <v>1</v>
      </c>
      <c r="V114" s="7">
        <v>5</v>
      </c>
      <c r="W114" s="6" t="s">
        <v>154</v>
      </c>
      <c r="X114">
        <f t="shared" si="20"/>
        <v>72</v>
      </c>
      <c r="Y114" s="11"/>
    </row>
    <row r="115" spans="1:25" x14ac:dyDescent="0.25">
      <c r="A115" s="4">
        <v>114</v>
      </c>
      <c r="B115" s="11">
        <v>4</v>
      </c>
      <c r="C115" s="12" t="s">
        <v>113</v>
      </c>
      <c r="D115" s="23">
        <v>42015</v>
      </c>
      <c r="E115" s="54">
        <f t="shared" si="18"/>
        <v>7.7780821917808218</v>
      </c>
      <c r="F115" s="50">
        <v>2839</v>
      </c>
      <c r="G115" s="12" t="s">
        <v>142</v>
      </c>
      <c r="H115" s="6">
        <f t="shared" si="19"/>
        <v>1</v>
      </c>
      <c r="I115" s="6">
        <v>4</v>
      </c>
      <c r="J115" s="6">
        <v>2</v>
      </c>
      <c r="K115" s="7"/>
      <c r="L115" s="7">
        <v>6</v>
      </c>
      <c r="M115" s="7">
        <v>5</v>
      </c>
      <c r="N115" s="7">
        <v>4</v>
      </c>
      <c r="O115" s="7">
        <v>8</v>
      </c>
      <c r="P115" s="7">
        <v>2</v>
      </c>
      <c r="Q115" s="7">
        <v>1</v>
      </c>
      <c r="R115" s="7">
        <v>1</v>
      </c>
      <c r="S115" s="7">
        <v>12</v>
      </c>
      <c r="T115" s="7">
        <v>18</v>
      </c>
      <c r="U115" s="7">
        <v>4</v>
      </c>
      <c r="V115" s="7">
        <v>2</v>
      </c>
      <c r="W115" s="6" t="s">
        <v>154</v>
      </c>
      <c r="X115">
        <f t="shared" si="20"/>
        <v>59</v>
      </c>
      <c r="Y115" s="11"/>
    </row>
    <row r="116" spans="1:25" s="66" customFormat="1" x14ac:dyDescent="0.25">
      <c r="A116" s="4">
        <v>115</v>
      </c>
      <c r="B116" s="69" t="s">
        <v>114</v>
      </c>
      <c r="C116" s="70" t="s">
        <v>115</v>
      </c>
      <c r="D116" s="71">
        <v>42029</v>
      </c>
      <c r="E116" s="63">
        <f t="shared" si="18"/>
        <v>7.7397260273972606</v>
      </c>
      <c r="F116" s="72">
        <v>2825</v>
      </c>
      <c r="G116" s="70" t="s">
        <v>142</v>
      </c>
      <c r="H116" s="61">
        <f t="shared" si="19"/>
        <v>1</v>
      </c>
      <c r="I116" s="61">
        <v>5</v>
      </c>
      <c r="J116" s="61">
        <v>2</v>
      </c>
      <c r="K116" s="65"/>
      <c r="L116" s="65">
        <v>4</v>
      </c>
      <c r="M116" s="65">
        <v>10</v>
      </c>
      <c r="N116" s="65">
        <v>3</v>
      </c>
      <c r="O116" s="65">
        <v>2</v>
      </c>
      <c r="P116" s="65">
        <v>4</v>
      </c>
      <c r="Q116" s="65">
        <v>2</v>
      </c>
      <c r="R116" s="65">
        <v>2</v>
      </c>
      <c r="S116" s="65">
        <v>10</v>
      </c>
      <c r="T116" s="65">
        <v>19</v>
      </c>
      <c r="U116" s="65">
        <v>1</v>
      </c>
      <c r="V116" s="65">
        <v>5</v>
      </c>
      <c r="W116" s="61" t="s">
        <v>154</v>
      </c>
      <c r="X116" s="66">
        <f t="shared" ref="X116:X123" si="21">SUM(K116:O116,S116:V116)</f>
        <v>54</v>
      </c>
      <c r="Y116" s="73"/>
    </row>
    <row r="117" spans="1:25" x14ac:dyDescent="0.25">
      <c r="A117" s="4">
        <v>116</v>
      </c>
      <c r="B117" s="45" t="s">
        <v>114</v>
      </c>
      <c r="C117" s="13" t="s">
        <v>116</v>
      </c>
      <c r="D117" s="24">
        <v>42040</v>
      </c>
      <c r="E117" s="54">
        <f t="shared" si="18"/>
        <v>7.7095890410958905</v>
      </c>
      <c r="F117" s="52">
        <v>2814</v>
      </c>
      <c r="G117" s="13" t="s">
        <v>143</v>
      </c>
      <c r="H117" s="6">
        <f t="shared" si="19"/>
        <v>0</v>
      </c>
      <c r="I117" s="6">
        <v>5</v>
      </c>
      <c r="J117" s="6">
        <v>2</v>
      </c>
      <c r="K117" s="7"/>
      <c r="L117" s="7">
        <v>10</v>
      </c>
      <c r="M117" s="7">
        <v>9</v>
      </c>
      <c r="N117" s="7">
        <v>4</v>
      </c>
      <c r="O117" s="7">
        <v>8</v>
      </c>
      <c r="P117" s="7">
        <v>4</v>
      </c>
      <c r="Q117" s="7">
        <v>3</v>
      </c>
      <c r="R117" s="7">
        <v>1</v>
      </c>
      <c r="S117" s="7">
        <v>13</v>
      </c>
      <c r="T117" s="7">
        <v>17</v>
      </c>
      <c r="U117" s="7">
        <v>3</v>
      </c>
      <c r="V117" s="7">
        <v>1</v>
      </c>
      <c r="W117" s="6" t="s">
        <v>154</v>
      </c>
      <c r="X117">
        <f t="shared" si="21"/>
        <v>65</v>
      </c>
      <c r="Y117" s="11"/>
    </row>
    <row r="118" spans="1:25" x14ac:dyDescent="0.25">
      <c r="A118" s="4">
        <v>117</v>
      </c>
      <c r="B118" s="45" t="s">
        <v>114</v>
      </c>
      <c r="C118" s="13" t="s">
        <v>117</v>
      </c>
      <c r="D118" s="24">
        <v>42336</v>
      </c>
      <c r="E118" s="54">
        <f t="shared" si="18"/>
        <v>6.8986301369863012</v>
      </c>
      <c r="F118" s="52">
        <v>2518</v>
      </c>
      <c r="G118" s="13" t="s">
        <v>143</v>
      </c>
      <c r="H118" s="6">
        <f t="shared" si="19"/>
        <v>0</v>
      </c>
      <c r="I118" s="6">
        <v>5</v>
      </c>
      <c r="J118" s="6">
        <v>2</v>
      </c>
      <c r="K118" s="7"/>
      <c r="L118" s="7">
        <v>9</v>
      </c>
      <c r="M118" s="7">
        <v>10</v>
      </c>
      <c r="N118" s="7">
        <v>2</v>
      </c>
      <c r="O118" s="7">
        <v>5</v>
      </c>
      <c r="P118" s="7">
        <v>2</v>
      </c>
      <c r="Q118" s="7">
        <v>2</v>
      </c>
      <c r="R118" s="7">
        <v>0</v>
      </c>
      <c r="S118" s="7">
        <v>5</v>
      </c>
      <c r="T118" s="7">
        <v>13</v>
      </c>
      <c r="U118" s="7">
        <v>4</v>
      </c>
      <c r="V118" s="7">
        <v>2</v>
      </c>
      <c r="W118" s="6" t="s">
        <v>154</v>
      </c>
      <c r="X118">
        <f t="shared" si="21"/>
        <v>50</v>
      </c>
      <c r="Y118" s="45"/>
    </row>
    <row r="119" spans="1:25" x14ac:dyDescent="0.25">
      <c r="A119" s="4">
        <v>118</v>
      </c>
      <c r="B119" s="45" t="s">
        <v>114</v>
      </c>
      <c r="C119" s="13" t="s">
        <v>118</v>
      </c>
      <c r="D119" s="24">
        <v>42114</v>
      </c>
      <c r="E119" s="54">
        <f t="shared" si="18"/>
        <v>7.506849315068493</v>
      </c>
      <c r="F119" s="52">
        <v>2740</v>
      </c>
      <c r="G119" s="13" t="s">
        <v>142</v>
      </c>
      <c r="H119" s="6">
        <f t="shared" si="19"/>
        <v>1</v>
      </c>
      <c r="I119" s="6">
        <v>5</v>
      </c>
      <c r="J119" s="6">
        <v>2</v>
      </c>
      <c r="K119" s="7"/>
      <c r="L119" s="7">
        <v>4</v>
      </c>
      <c r="M119" s="7">
        <v>0</v>
      </c>
      <c r="N119" s="7">
        <v>3</v>
      </c>
      <c r="O119" s="7">
        <v>2</v>
      </c>
      <c r="P119" s="7">
        <v>3</v>
      </c>
      <c r="Q119" s="7">
        <v>1</v>
      </c>
      <c r="R119" s="7">
        <v>2</v>
      </c>
      <c r="S119" s="7">
        <v>6</v>
      </c>
      <c r="T119" s="7">
        <v>14</v>
      </c>
      <c r="U119" s="7">
        <v>3</v>
      </c>
      <c r="V119" s="7">
        <v>1</v>
      </c>
      <c r="W119" s="6" t="s">
        <v>154</v>
      </c>
      <c r="X119">
        <f t="shared" si="21"/>
        <v>33</v>
      </c>
      <c r="Y119" s="45"/>
    </row>
    <row r="120" spans="1:25" x14ac:dyDescent="0.25">
      <c r="A120" s="4">
        <v>119</v>
      </c>
      <c r="B120" s="45" t="s">
        <v>114</v>
      </c>
      <c r="C120" s="13" t="s">
        <v>119</v>
      </c>
      <c r="D120" s="24">
        <v>42029</v>
      </c>
      <c r="E120" s="54">
        <f t="shared" si="18"/>
        <v>7.7397260273972606</v>
      </c>
      <c r="F120" s="52">
        <v>2825</v>
      </c>
      <c r="G120" s="13" t="s">
        <v>143</v>
      </c>
      <c r="H120" s="6">
        <f t="shared" si="19"/>
        <v>0</v>
      </c>
      <c r="I120" s="6">
        <v>5</v>
      </c>
      <c r="J120" s="6">
        <v>2</v>
      </c>
      <c r="K120" s="7"/>
      <c r="L120" s="7">
        <v>6</v>
      </c>
      <c r="M120" s="7">
        <v>9</v>
      </c>
      <c r="N120" s="7">
        <v>2</v>
      </c>
      <c r="O120" s="7">
        <v>4</v>
      </c>
      <c r="P120" s="7">
        <v>2</v>
      </c>
      <c r="Q120" s="7">
        <v>0</v>
      </c>
      <c r="R120" s="7">
        <v>2</v>
      </c>
      <c r="S120" s="7">
        <v>3</v>
      </c>
      <c r="T120" s="7">
        <v>0</v>
      </c>
      <c r="U120" s="7">
        <v>5</v>
      </c>
      <c r="V120" s="7">
        <v>5</v>
      </c>
      <c r="W120" s="6" t="s">
        <v>154</v>
      </c>
      <c r="X120">
        <f t="shared" si="21"/>
        <v>34</v>
      </c>
      <c r="Y120" s="45"/>
    </row>
    <row r="121" spans="1:25" x14ac:dyDescent="0.25">
      <c r="A121" s="4">
        <v>120</v>
      </c>
      <c r="B121" s="45" t="s">
        <v>114</v>
      </c>
      <c r="C121" s="13" t="s">
        <v>120</v>
      </c>
      <c r="D121" s="24">
        <v>42107</v>
      </c>
      <c r="E121" s="54">
        <f t="shared" si="18"/>
        <v>7.5260273972602736</v>
      </c>
      <c r="F121" s="52">
        <v>2747</v>
      </c>
      <c r="G121" s="13" t="s">
        <v>142</v>
      </c>
      <c r="H121" s="6">
        <f t="shared" si="19"/>
        <v>1</v>
      </c>
      <c r="I121" s="6">
        <v>5</v>
      </c>
      <c r="J121" s="6">
        <v>2</v>
      </c>
      <c r="K121" s="7" t="s">
        <v>185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6" t="s">
        <v>154</v>
      </c>
      <c r="X121">
        <f t="shared" si="21"/>
        <v>0</v>
      </c>
      <c r="Y121" s="45"/>
    </row>
    <row r="122" spans="1:25" x14ac:dyDescent="0.25">
      <c r="A122" s="4">
        <v>121</v>
      </c>
      <c r="B122" s="45" t="s">
        <v>114</v>
      </c>
      <c r="C122" s="13" t="s">
        <v>121</v>
      </c>
      <c r="D122" s="24">
        <v>42195</v>
      </c>
      <c r="E122" s="54">
        <f t="shared" si="18"/>
        <v>7.2849315068493148</v>
      </c>
      <c r="F122" s="52">
        <v>2659</v>
      </c>
      <c r="G122" s="13" t="s">
        <v>142</v>
      </c>
      <c r="H122" s="6">
        <f t="shared" si="19"/>
        <v>1</v>
      </c>
      <c r="I122" s="6">
        <v>5</v>
      </c>
      <c r="J122" s="6">
        <v>2</v>
      </c>
      <c r="K122" s="7"/>
      <c r="L122" s="7">
        <v>8</v>
      </c>
      <c r="M122" s="7">
        <v>7</v>
      </c>
      <c r="N122" s="7">
        <v>4</v>
      </c>
      <c r="O122" s="7">
        <v>0</v>
      </c>
      <c r="P122" s="7">
        <v>6</v>
      </c>
      <c r="Q122" s="7">
        <v>2</v>
      </c>
      <c r="R122" s="7">
        <v>4</v>
      </c>
      <c r="S122" s="7">
        <v>8</v>
      </c>
      <c r="T122" s="7">
        <v>34</v>
      </c>
      <c r="U122" s="7">
        <v>4</v>
      </c>
      <c r="V122" s="7">
        <v>4</v>
      </c>
      <c r="W122" s="6" t="s">
        <v>154</v>
      </c>
      <c r="X122">
        <f t="shared" si="21"/>
        <v>69</v>
      </c>
      <c r="Y122" s="45"/>
    </row>
    <row r="123" spans="1:25" x14ac:dyDescent="0.25">
      <c r="A123" s="4">
        <v>122</v>
      </c>
      <c r="B123" s="45" t="s">
        <v>114</v>
      </c>
      <c r="C123" s="13" t="s">
        <v>122</v>
      </c>
      <c r="D123" s="24">
        <v>42249</v>
      </c>
      <c r="E123" s="54">
        <f t="shared" si="18"/>
        <v>7.1369863013698627</v>
      </c>
      <c r="F123" s="52">
        <v>2605</v>
      </c>
      <c r="G123" s="13" t="s">
        <v>142</v>
      </c>
      <c r="H123" s="6">
        <f t="shared" si="19"/>
        <v>1</v>
      </c>
      <c r="I123" s="6">
        <v>5</v>
      </c>
      <c r="J123" s="6">
        <v>2</v>
      </c>
      <c r="K123" s="7"/>
      <c r="L123" s="7">
        <v>6</v>
      </c>
      <c r="M123" s="7">
        <v>8</v>
      </c>
      <c r="N123" s="7">
        <v>2</v>
      </c>
      <c r="O123" s="7">
        <v>8</v>
      </c>
      <c r="P123" s="7">
        <v>4</v>
      </c>
      <c r="Q123" s="7">
        <v>4</v>
      </c>
      <c r="R123" s="7">
        <v>0</v>
      </c>
      <c r="S123" s="7">
        <v>9</v>
      </c>
      <c r="T123" s="7">
        <v>14</v>
      </c>
      <c r="U123" s="7">
        <v>5</v>
      </c>
      <c r="V123" s="7">
        <v>5</v>
      </c>
      <c r="W123" s="6" t="s">
        <v>154</v>
      </c>
      <c r="X123">
        <f t="shared" si="21"/>
        <v>57</v>
      </c>
      <c r="Y123" s="45"/>
    </row>
    <row r="124" spans="1:25" x14ac:dyDescent="0.25">
      <c r="A124" s="4">
        <v>123</v>
      </c>
      <c r="B124" s="45" t="s">
        <v>114</v>
      </c>
      <c r="C124" s="13" t="s">
        <v>123</v>
      </c>
      <c r="D124" s="24">
        <v>42099</v>
      </c>
      <c r="E124" s="54">
        <f t="shared" si="18"/>
        <v>7.5479452054794525</v>
      </c>
      <c r="F124" s="52">
        <v>2755</v>
      </c>
      <c r="G124" s="13" t="s">
        <v>143</v>
      </c>
      <c r="H124" s="6">
        <f t="shared" si="19"/>
        <v>0</v>
      </c>
      <c r="I124" s="6">
        <v>5</v>
      </c>
      <c r="J124" s="6">
        <v>2</v>
      </c>
      <c r="K124" s="7"/>
      <c r="L124" s="7">
        <v>9</v>
      </c>
      <c r="M124" s="7">
        <v>9</v>
      </c>
      <c r="N124" s="7">
        <v>4</v>
      </c>
      <c r="O124" s="7">
        <v>6</v>
      </c>
      <c r="P124" s="7">
        <v>0</v>
      </c>
      <c r="Q124" s="7">
        <v>0</v>
      </c>
      <c r="R124" s="7">
        <v>0</v>
      </c>
      <c r="S124" s="7">
        <v>11</v>
      </c>
      <c r="T124" s="7">
        <v>14</v>
      </c>
      <c r="U124" s="7">
        <v>5</v>
      </c>
      <c r="V124" s="7">
        <v>1</v>
      </c>
      <c r="W124" s="6" t="s">
        <v>154</v>
      </c>
      <c r="X124">
        <f>SUM(K124:O124,U124:V124)</f>
        <v>34</v>
      </c>
      <c r="Y124" s="45"/>
    </row>
    <row r="125" spans="1:25" x14ac:dyDescent="0.25">
      <c r="A125" s="4">
        <v>124</v>
      </c>
      <c r="B125" s="45" t="s">
        <v>114</v>
      </c>
      <c r="C125" s="13" t="s">
        <v>124</v>
      </c>
      <c r="D125" s="24">
        <v>42277</v>
      </c>
      <c r="E125" s="54">
        <f t="shared" si="18"/>
        <v>7.0602739726027401</v>
      </c>
      <c r="F125" s="52">
        <v>2577</v>
      </c>
      <c r="G125" s="13" t="s">
        <v>142</v>
      </c>
      <c r="H125" s="6">
        <f t="shared" si="19"/>
        <v>1</v>
      </c>
      <c r="I125" s="6">
        <v>5</v>
      </c>
      <c r="J125" s="6">
        <v>2</v>
      </c>
      <c r="K125" s="7"/>
      <c r="L125" s="7">
        <v>9</v>
      </c>
      <c r="M125" s="7">
        <v>10</v>
      </c>
      <c r="N125" s="7">
        <v>4</v>
      </c>
      <c r="O125" s="7">
        <v>9</v>
      </c>
      <c r="P125" s="7">
        <v>5</v>
      </c>
      <c r="Q125" s="7">
        <v>5</v>
      </c>
      <c r="R125" s="7">
        <v>0</v>
      </c>
      <c r="S125" s="7">
        <v>13</v>
      </c>
      <c r="T125" s="7">
        <v>15</v>
      </c>
      <c r="U125" s="7">
        <v>4</v>
      </c>
      <c r="V125" s="7">
        <v>3</v>
      </c>
      <c r="W125" s="6" t="s">
        <v>154</v>
      </c>
      <c r="X125">
        <f t="shared" ref="X125:X142" si="22">SUM(K125:O125,S125:V125)</f>
        <v>67</v>
      </c>
      <c r="Y125" s="45"/>
    </row>
    <row r="126" spans="1:25" x14ac:dyDescent="0.25">
      <c r="A126" s="4">
        <v>125</v>
      </c>
      <c r="B126" s="45" t="s">
        <v>114</v>
      </c>
      <c r="C126" s="13" t="s">
        <v>125</v>
      </c>
      <c r="D126" s="24">
        <v>42185</v>
      </c>
      <c r="E126" s="54">
        <f t="shared" si="18"/>
        <v>7.3123287671232875</v>
      </c>
      <c r="F126" s="52">
        <v>2669</v>
      </c>
      <c r="G126" s="13" t="s">
        <v>142</v>
      </c>
      <c r="H126" s="6">
        <f t="shared" si="19"/>
        <v>1</v>
      </c>
      <c r="I126" s="6">
        <v>5</v>
      </c>
      <c r="J126" s="6">
        <v>2</v>
      </c>
      <c r="K126" s="7"/>
      <c r="L126" s="7">
        <v>9</v>
      </c>
      <c r="M126" s="7">
        <v>7</v>
      </c>
      <c r="N126" s="7">
        <v>4</v>
      </c>
      <c r="O126" s="7">
        <v>9</v>
      </c>
      <c r="P126" s="7">
        <v>1</v>
      </c>
      <c r="Q126" s="7">
        <v>1</v>
      </c>
      <c r="R126" s="7">
        <v>0</v>
      </c>
      <c r="S126" s="7">
        <v>12</v>
      </c>
      <c r="T126" s="7">
        <v>18</v>
      </c>
      <c r="U126" s="7">
        <v>5</v>
      </c>
      <c r="V126" s="7">
        <v>1</v>
      </c>
      <c r="W126" s="6" t="s">
        <v>154</v>
      </c>
      <c r="X126">
        <f t="shared" si="22"/>
        <v>65</v>
      </c>
      <c r="Y126" s="45"/>
    </row>
    <row r="127" spans="1:25" x14ac:dyDescent="0.25">
      <c r="A127" s="4">
        <v>126</v>
      </c>
      <c r="B127" s="45" t="s">
        <v>114</v>
      </c>
      <c r="C127" s="13" t="s">
        <v>126</v>
      </c>
      <c r="D127" s="24">
        <v>42010</v>
      </c>
      <c r="E127" s="54">
        <f t="shared" si="18"/>
        <v>7.7917808219178086</v>
      </c>
      <c r="F127" s="52">
        <v>2844</v>
      </c>
      <c r="G127" s="13" t="s">
        <v>143</v>
      </c>
      <c r="H127" s="6">
        <f t="shared" si="19"/>
        <v>0</v>
      </c>
      <c r="I127" s="6">
        <v>5</v>
      </c>
      <c r="J127" s="6">
        <v>2</v>
      </c>
      <c r="K127" s="7"/>
      <c r="L127" s="7">
        <v>8</v>
      </c>
      <c r="M127" s="7">
        <v>7</v>
      </c>
      <c r="N127" s="7">
        <v>3</v>
      </c>
      <c r="O127" s="7">
        <v>8</v>
      </c>
      <c r="P127" s="7">
        <v>1</v>
      </c>
      <c r="Q127" s="7">
        <v>1</v>
      </c>
      <c r="R127" s="7">
        <v>0</v>
      </c>
      <c r="S127" s="7">
        <v>9</v>
      </c>
      <c r="T127" s="7">
        <v>16</v>
      </c>
      <c r="U127" s="7">
        <v>4</v>
      </c>
      <c r="V127" s="7">
        <v>5</v>
      </c>
      <c r="W127" s="6" t="s">
        <v>154</v>
      </c>
      <c r="X127">
        <f t="shared" si="22"/>
        <v>60</v>
      </c>
      <c r="Y127" s="45"/>
    </row>
    <row r="128" spans="1:25" x14ac:dyDescent="0.25">
      <c r="A128" s="4">
        <v>127</v>
      </c>
      <c r="B128" s="45" t="s">
        <v>114</v>
      </c>
      <c r="C128" s="13" t="s">
        <v>127</v>
      </c>
      <c r="D128" s="24">
        <v>42018</v>
      </c>
      <c r="E128" s="54">
        <f t="shared" si="18"/>
        <v>7.7698630136986298</v>
      </c>
      <c r="F128" s="52">
        <v>2836</v>
      </c>
      <c r="G128" s="13" t="s">
        <v>142</v>
      </c>
      <c r="H128" s="6">
        <f t="shared" si="19"/>
        <v>1</v>
      </c>
      <c r="I128" s="6">
        <v>5</v>
      </c>
      <c r="J128" s="6">
        <v>2</v>
      </c>
      <c r="K128" s="7" t="s">
        <v>185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6" t="s">
        <v>154</v>
      </c>
      <c r="X128">
        <f t="shared" si="22"/>
        <v>0</v>
      </c>
      <c r="Y128" s="45"/>
    </row>
    <row r="129" spans="1:25" x14ac:dyDescent="0.25">
      <c r="A129" s="4">
        <v>128</v>
      </c>
      <c r="B129" s="45" t="s">
        <v>114</v>
      </c>
      <c r="C129" s="13" t="s">
        <v>128</v>
      </c>
      <c r="D129" s="24">
        <v>42167</v>
      </c>
      <c r="E129" s="54">
        <f t="shared" ref="E129:E142" si="23">F129/365</f>
        <v>7.3616438356164382</v>
      </c>
      <c r="F129" s="52">
        <v>2687</v>
      </c>
      <c r="G129" s="13" t="s">
        <v>143</v>
      </c>
      <c r="H129" s="6">
        <f t="shared" ref="H129:H142" si="24">IF(G129="G",1,0)</f>
        <v>0</v>
      </c>
      <c r="I129" s="6">
        <v>5</v>
      </c>
      <c r="J129" s="6">
        <v>2</v>
      </c>
      <c r="K129" s="7" t="s">
        <v>185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6" t="s">
        <v>154</v>
      </c>
      <c r="X129">
        <f t="shared" si="22"/>
        <v>0</v>
      </c>
      <c r="Y129" s="45"/>
    </row>
    <row r="130" spans="1:25" x14ac:dyDescent="0.25">
      <c r="A130" s="4">
        <v>129</v>
      </c>
      <c r="B130" s="14" t="s">
        <v>114</v>
      </c>
      <c r="C130" s="15" t="s">
        <v>129</v>
      </c>
      <c r="D130" s="25">
        <v>42318</v>
      </c>
      <c r="E130" s="54">
        <f t="shared" si="23"/>
        <v>6.9479452054794519</v>
      </c>
      <c r="F130" s="53">
        <v>2536</v>
      </c>
      <c r="G130" s="15" t="s">
        <v>143</v>
      </c>
      <c r="H130" s="6">
        <f t="shared" si="24"/>
        <v>0</v>
      </c>
      <c r="I130" s="6">
        <v>5</v>
      </c>
      <c r="J130" s="6">
        <v>2</v>
      </c>
      <c r="K130" s="7"/>
      <c r="L130" s="7">
        <v>7</v>
      </c>
      <c r="M130" s="7">
        <v>6</v>
      </c>
      <c r="N130" s="7">
        <v>1</v>
      </c>
      <c r="O130" s="7">
        <v>1</v>
      </c>
      <c r="P130" s="7">
        <v>5</v>
      </c>
      <c r="Q130" s="7">
        <v>1</v>
      </c>
      <c r="R130" s="7">
        <v>4</v>
      </c>
      <c r="S130" s="7">
        <v>12</v>
      </c>
      <c r="T130" s="7">
        <v>18</v>
      </c>
      <c r="U130" s="7">
        <v>5</v>
      </c>
      <c r="V130" s="7">
        <v>5</v>
      </c>
      <c r="W130" s="6" t="s">
        <v>154</v>
      </c>
      <c r="X130">
        <f t="shared" si="22"/>
        <v>55</v>
      </c>
      <c r="Y130" s="45"/>
    </row>
    <row r="131" spans="1:25" x14ac:dyDescent="0.25">
      <c r="A131" s="4">
        <v>130</v>
      </c>
      <c r="B131" s="14" t="s">
        <v>114</v>
      </c>
      <c r="C131" s="15" t="s">
        <v>130</v>
      </c>
      <c r="D131" s="25">
        <v>42009</v>
      </c>
      <c r="E131" s="54">
        <f t="shared" si="23"/>
        <v>7.7945205479452051</v>
      </c>
      <c r="F131" s="53">
        <v>2845</v>
      </c>
      <c r="G131" s="15" t="s">
        <v>143</v>
      </c>
      <c r="H131" s="6">
        <f t="shared" si="24"/>
        <v>0</v>
      </c>
      <c r="I131" s="6">
        <v>5</v>
      </c>
      <c r="J131" s="6">
        <v>2</v>
      </c>
      <c r="K131" s="7"/>
      <c r="L131" s="7">
        <v>5</v>
      </c>
      <c r="M131" s="7">
        <v>10</v>
      </c>
      <c r="N131" s="7">
        <v>2</v>
      </c>
      <c r="O131" s="7">
        <v>7</v>
      </c>
      <c r="P131" s="7">
        <v>2</v>
      </c>
      <c r="Q131" s="7">
        <v>2</v>
      </c>
      <c r="R131" s="7">
        <v>0</v>
      </c>
      <c r="S131" s="7">
        <v>14</v>
      </c>
      <c r="T131" s="7">
        <v>30</v>
      </c>
      <c r="U131" s="7">
        <v>5</v>
      </c>
      <c r="V131" s="7">
        <v>5</v>
      </c>
      <c r="W131" s="6" t="s">
        <v>154</v>
      </c>
      <c r="X131">
        <f t="shared" si="22"/>
        <v>78</v>
      </c>
      <c r="Y131" s="45"/>
    </row>
    <row r="132" spans="1:25" x14ac:dyDescent="0.25">
      <c r="A132" s="4">
        <v>131</v>
      </c>
      <c r="B132" s="14" t="s">
        <v>114</v>
      </c>
      <c r="C132" s="15" t="s">
        <v>131</v>
      </c>
      <c r="D132" s="25">
        <v>42034</v>
      </c>
      <c r="E132" s="54">
        <f t="shared" si="23"/>
        <v>7.7260273972602738</v>
      </c>
      <c r="F132" s="53">
        <v>2820</v>
      </c>
      <c r="G132" s="15" t="s">
        <v>142</v>
      </c>
      <c r="H132" s="6">
        <f t="shared" si="24"/>
        <v>1</v>
      </c>
      <c r="I132" s="6">
        <v>5</v>
      </c>
      <c r="J132" s="6">
        <v>2</v>
      </c>
      <c r="K132" s="7"/>
      <c r="L132" s="7">
        <v>2</v>
      </c>
      <c r="M132" s="7">
        <v>7</v>
      </c>
      <c r="N132" s="7">
        <v>3</v>
      </c>
      <c r="O132" s="7">
        <v>9</v>
      </c>
      <c r="P132" s="7">
        <v>3</v>
      </c>
      <c r="Q132" s="7">
        <v>3</v>
      </c>
      <c r="R132" s="7">
        <v>0</v>
      </c>
      <c r="S132" s="7">
        <v>10</v>
      </c>
      <c r="T132" s="7">
        <v>17</v>
      </c>
      <c r="U132" s="7">
        <v>4</v>
      </c>
      <c r="V132" s="7">
        <v>4</v>
      </c>
      <c r="W132" s="6" t="s">
        <v>154</v>
      </c>
      <c r="X132">
        <f t="shared" si="22"/>
        <v>56</v>
      </c>
      <c r="Y132" s="14"/>
    </row>
    <row r="133" spans="1:25" x14ac:dyDescent="0.25">
      <c r="A133" s="4">
        <v>132</v>
      </c>
      <c r="B133" s="14" t="s">
        <v>114</v>
      </c>
      <c r="C133" s="15" t="s">
        <v>132</v>
      </c>
      <c r="D133" s="25">
        <v>42296</v>
      </c>
      <c r="E133" s="54">
        <f t="shared" si="23"/>
        <v>7.0082191780821921</v>
      </c>
      <c r="F133" s="53">
        <v>2558</v>
      </c>
      <c r="G133" s="15" t="s">
        <v>142</v>
      </c>
      <c r="H133" s="6">
        <f t="shared" si="24"/>
        <v>1</v>
      </c>
      <c r="I133" s="6">
        <v>5</v>
      </c>
      <c r="J133" s="6">
        <v>2</v>
      </c>
      <c r="K133" s="7"/>
      <c r="L133" s="7">
        <v>10</v>
      </c>
      <c r="M133" s="7">
        <v>9</v>
      </c>
      <c r="N133" s="7">
        <v>3</v>
      </c>
      <c r="O133" s="7">
        <v>9</v>
      </c>
      <c r="P133" s="7">
        <v>4</v>
      </c>
      <c r="Q133" s="7">
        <v>4</v>
      </c>
      <c r="R133" s="7">
        <v>0</v>
      </c>
      <c r="S133" s="7">
        <v>11</v>
      </c>
      <c r="T133" s="7">
        <v>13</v>
      </c>
      <c r="U133" s="7">
        <v>4</v>
      </c>
      <c r="V133" s="7">
        <v>5</v>
      </c>
      <c r="W133" s="6" t="s">
        <v>154</v>
      </c>
      <c r="X133">
        <f t="shared" si="22"/>
        <v>64</v>
      </c>
      <c r="Y133" s="14"/>
    </row>
    <row r="134" spans="1:25" x14ac:dyDescent="0.25">
      <c r="A134" s="4">
        <v>133</v>
      </c>
      <c r="B134" s="14" t="s">
        <v>114</v>
      </c>
      <c r="C134" s="15" t="s">
        <v>133</v>
      </c>
      <c r="D134" s="25">
        <v>42163</v>
      </c>
      <c r="E134" s="54">
        <f t="shared" si="23"/>
        <v>7.3726027397260276</v>
      </c>
      <c r="F134" s="53">
        <v>2691</v>
      </c>
      <c r="G134" s="15" t="s">
        <v>143</v>
      </c>
      <c r="H134" s="6">
        <f t="shared" si="24"/>
        <v>0</v>
      </c>
      <c r="I134" s="6">
        <v>5</v>
      </c>
      <c r="J134" s="6">
        <v>2</v>
      </c>
      <c r="K134" s="7"/>
      <c r="L134" s="7">
        <v>6</v>
      </c>
      <c r="M134" s="7">
        <v>9</v>
      </c>
      <c r="N134" s="7">
        <v>2</v>
      </c>
      <c r="O134" s="7">
        <v>6</v>
      </c>
      <c r="P134" s="7">
        <v>0</v>
      </c>
      <c r="Q134" s="7">
        <v>0</v>
      </c>
      <c r="R134" s="7">
        <v>0</v>
      </c>
      <c r="S134" s="7">
        <v>10</v>
      </c>
      <c r="T134" s="7">
        <v>17</v>
      </c>
      <c r="U134" s="7">
        <v>3</v>
      </c>
      <c r="V134" s="7">
        <v>4</v>
      </c>
      <c r="W134" s="6" t="s">
        <v>154</v>
      </c>
      <c r="X134">
        <f t="shared" si="22"/>
        <v>57</v>
      </c>
      <c r="Y134" s="14"/>
    </row>
    <row r="135" spans="1:25" x14ac:dyDescent="0.25">
      <c r="A135" s="4">
        <v>134</v>
      </c>
      <c r="B135" s="14" t="s">
        <v>114</v>
      </c>
      <c r="C135" s="15" t="s">
        <v>134</v>
      </c>
      <c r="D135" s="25">
        <v>42320</v>
      </c>
      <c r="E135" s="54">
        <f t="shared" si="23"/>
        <v>6.9424657534246572</v>
      </c>
      <c r="F135" s="53">
        <v>2534</v>
      </c>
      <c r="G135" s="15" t="s">
        <v>142</v>
      </c>
      <c r="H135" s="6">
        <f t="shared" si="24"/>
        <v>1</v>
      </c>
      <c r="I135" s="6">
        <v>5</v>
      </c>
      <c r="J135" s="6">
        <v>2</v>
      </c>
      <c r="K135" s="7"/>
      <c r="L135" s="7">
        <v>5</v>
      </c>
      <c r="M135" s="7">
        <v>4</v>
      </c>
      <c r="N135" s="7">
        <v>2</v>
      </c>
      <c r="O135" s="7">
        <v>3</v>
      </c>
      <c r="P135" s="7">
        <v>0</v>
      </c>
      <c r="Q135" s="7">
        <v>0</v>
      </c>
      <c r="R135" s="7">
        <v>0</v>
      </c>
      <c r="S135" s="7">
        <v>14</v>
      </c>
      <c r="T135" s="7">
        <v>10</v>
      </c>
      <c r="U135" s="7">
        <v>5</v>
      </c>
      <c r="V135" s="7">
        <v>5</v>
      </c>
      <c r="W135" s="6" t="s">
        <v>154</v>
      </c>
      <c r="X135">
        <f t="shared" si="22"/>
        <v>48</v>
      </c>
      <c r="Y135" s="14"/>
    </row>
    <row r="136" spans="1:25" x14ac:dyDescent="0.25">
      <c r="A136" s="4">
        <v>135</v>
      </c>
      <c r="B136" s="14" t="s">
        <v>114</v>
      </c>
      <c r="C136" s="15" t="s">
        <v>135</v>
      </c>
      <c r="D136" s="25">
        <v>42070</v>
      </c>
      <c r="E136" s="54">
        <f t="shared" si="23"/>
        <v>7.6273972602739724</v>
      </c>
      <c r="F136" s="53">
        <v>2784</v>
      </c>
      <c r="G136" s="15" t="s">
        <v>142</v>
      </c>
      <c r="H136" s="6">
        <f t="shared" si="24"/>
        <v>1</v>
      </c>
      <c r="I136" s="6">
        <v>5</v>
      </c>
      <c r="J136" s="6">
        <v>2</v>
      </c>
      <c r="K136" s="7"/>
      <c r="L136" s="7">
        <v>10</v>
      </c>
      <c r="M136" s="7">
        <v>10</v>
      </c>
      <c r="N136" s="7">
        <v>4</v>
      </c>
      <c r="O136" s="7">
        <v>8</v>
      </c>
      <c r="P136" s="7">
        <v>1</v>
      </c>
      <c r="Q136" s="7">
        <v>1</v>
      </c>
      <c r="R136" s="7">
        <v>0</v>
      </c>
      <c r="S136" s="7"/>
      <c r="T136" s="7">
        <v>23</v>
      </c>
      <c r="U136" s="7">
        <v>1</v>
      </c>
      <c r="V136" s="7">
        <v>5</v>
      </c>
      <c r="W136" s="6" t="s">
        <v>154</v>
      </c>
      <c r="X136">
        <f t="shared" si="22"/>
        <v>61</v>
      </c>
      <c r="Y136" s="14"/>
    </row>
    <row r="137" spans="1:25" x14ac:dyDescent="0.25">
      <c r="A137" s="4">
        <v>136</v>
      </c>
      <c r="B137" s="14" t="s">
        <v>114</v>
      </c>
      <c r="C137" s="15" t="s">
        <v>136</v>
      </c>
      <c r="D137" s="25">
        <v>42088</v>
      </c>
      <c r="E137" s="54">
        <f t="shared" si="23"/>
        <v>7.5780821917808217</v>
      </c>
      <c r="F137" s="53">
        <v>2766</v>
      </c>
      <c r="G137" s="15" t="s">
        <v>143</v>
      </c>
      <c r="H137" s="6">
        <f t="shared" si="24"/>
        <v>0</v>
      </c>
      <c r="I137" s="6">
        <v>5</v>
      </c>
      <c r="J137" s="6">
        <v>2</v>
      </c>
      <c r="K137" s="7"/>
      <c r="L137" s="7">
        <v>7</v>
      </c>
      <c r="M137" s="7">
        <v>9</v>
      </c>
      <c r="N137" s="7">
        <v>2</v>
      </c>
      <c r="O137" s="7">
        <v>9</v>
      </c>
      <c r="P137" s="7">
        <v>2</v>
      </c>
      <c r="Q137" s="7">
        <v>2</v>
      </c>
      <c r="R137" s="7">
        <v>0</v>
      </c>
      <c r="S137" s="7">
        <v>13</v>
      </c>
      <c r="T137" s="7">
        <v>19</v>
      </c>
      <c r="U137" s="7">
        <v>5</v>
      </c>
      <c r="V137" s="7">
        <v>5</v>
      </c>
      <c r="W137" s="6" t="s">
        <v>154</v>
      </c>
      <c r="X137">
        <f t="shared" si="22"/>
        <v>69</v>
      </c>
      <c r="Y137" s="14"/>
    </row>
    <row r="138" spans="1:25" x14ac:dyDescent="0.25">
      <c r="A138" s="4">
        <v>137</v>
      </c>
      <c r="B138" s="14" t="s">
        <v>114</v>
      </c>
      <c r="C138" s="15" t="s">
        <v>137</v>
      </c>
      <c r="D138" s="25">
        <v>42209</v>
      </c>
      <c r="E138" s="54">
        <f t="shared" si="23"/>
        <v>7.2465753424657535</v>
      </c>
      <c r="F138" s="53">
        <v>2645</v>
      </c>
      <c r="G138" s="15" t="s">
        <v>143</v>
      </c>
      <c r="H138" s="6">
        <f t="shared" si="24"/>
        <v>0</v>
      </c>
      <c r="I138" s="6">
        <v>5</v>
      </c>
      <c r="J138" s="6">
        <v>2</v>
      </c>
      <c r="K138" s="7"/>
      <c r="L138" s="7">
        <v>7</v>
      </c>
      <c r="M138" s="7">
        <v>7</v>
      </c>
      <c r="N138" s="7">
        <v>3</v>
      </c>
      <c r="O138" s="7">
        <v>7</v>
      </c>
      <c r="P138" s="7">
        <v>2</v>
      </c>
      <c r="Q138" s="7">
        <v>2</v>
      </c>
      <c r="R138" s="7">
        <v>0</v>
      </c>
      <c r="S138" s="7">
        <v>8</v>
      </c>
      <c r="T138" s="7">
        <v>17</v>
      </c>
      <c r="U138" s="7">
        <v>5</v>
      </c>
      <c r="V138" s="7">
        <v>4</v>
      </c>
      <c r="W138" s="6" t="s">
        <v>154</v>
      </c>
      <c r="X138">
        <f t="shared" si="22"/>
        <v>58</v>
      </c>
      <c r="Y138" s="14"/>
    </row>
    <row r="139" spans="1:25" x14ac:dyDescent="0.25">
      <c r="A139" s="4">
        <v>138</v>
      </c>
      <c r="B139" s="14" t="s">
        <v>114</v>
      </c>
      <c r="C139" s="15" t="s">
        <v>182</v>
      </c>
      <c r="D139" s="25">
        <v>42151</v>
      </c>
      <c r="E139" s="54">
        <f t="shared" si="23"/>
        <v>7.4054794520547942</v>
      </c>
      <c r="F139" s="53">
        <v>2703</v>
      </c>
      <c r="G139" s="15" t="s">
        <v>143</v>
      </c>
      <c r="H139" s="6">
        <f t="shared" si="24"/>
        <v>0</v>
      </c>
      <c r="I139" s="6">
        <v>5</v>
      </c>
      <c r="J139" s="6">
        <v>2</v>
      </c>
      <c r="K139" s="7"/>
      <c r="L139" s="7">
        <v>10</v>
      </c>
      <c r="M139" s="7">
        <v>8</v>
      </c>
      <c r="N139" s="7">
        <v>3</v>
      </c>
      <c r="O139" s="7">
        <v>7</v>
      </c>
      <c r="P139" s="7">
        <v>3</v>
      </c>
      <c r="Q139" s="7">
        <v>3</v>
      </c>
      <c r="R139" s="7">
        <v>0</v>
      </c>
      <c r="S139" s="7">
        <v>9</v>
      </c>
      <c r="T139" s="7">
        <v>19</v>
      </c>
      <c r="U139" s="7">
        <v>5</v>
      </c>
      <c r="V139" s="7">
        <v>5</v>
      </c>
      <c r="W139" s="6" t="s">
        <v>154</v>
      </c>
      <c r="X139">
        <f t="shared" si="22"/>
        <v>66</v>
      </c>
      <c r="Y139" s="14"/>
    </row>
    <row r="140" spans="1:25" x14ac:dyDescent="0.25">
      <c r="A140" s="4">
        <v>139</v>
      </c>
      <c r="B140" s="14" t="s">
        <v>114</v>
      </c>
      <c r="C140" s="15" t="s">
        <v>138</v>
      </c>
      <c r="D140" s="25">
        <v>42356</v>
      </c>
      <c r="E140" s="54">
        <f t="shared" si="23"/>
        <v>6.8438356164383558</v>
      </c>
      <c r="F140" s="53">
        <v>2498</v>
      </c>
      <c r="G140" s="15" t="s">
        <v>142</v>
      </c>
      <c r="H140" s="6">
        <f t="shared" si="24"/>
        <v>1</v>
      </c>
      <c r="I140" s="6">
        <v>5</v>
      </c>
      <c r="J140" s="6">
        <v>2</v>
      </c>
      <c r="K140" s="7"/>
      <c r="L140" s="7">
        <v>7</v>
      </c>
      <c r="M140" s="7">
        <v>7</v>
      </c>
      <c r="N140" s="7">
        <v>3</v>
      </c>
      <c r="O140" s="7">
        <v>7</v>
      </c>
      <c r="P140" s="7">
        <v>1</v>
      </c>
      <c r="Q140" s="7">
        <v>1</v>
      </c>
      <c r="R140" s="7">
        <v>0</v>
      </c>
      <c r="S140" s="7">
        <v>10</v>
      </c>
      <c r="T140" s="7">
        <v>21</v>
      </c>
      <c r="U140" s="7">
        <v>3</v>
      </c>
      <c r="V140" s="7">
        <v>3</v>
      </c>
      <c r="W140" s="6" t="s">
        <v>154</v>
      </c>
      <c r="X140">
        <f t="shared" si="22"/>
        <v>61</v>
      </c>
      <c r="Y140" s="14"/>
    </row>
    <row r="141" spans="1:25" x14ac:dyDescent="0.25">
      <c r="A141" s="4">
        <v>140</v>
      </c>
      <c r="B141" s="14" t="s">
        <v>114</v>
      </c>
      <c r="C141" s="15" t="s">
        <v>139</v>
      </c>
      <c r="D141" s="25">
        <v>42273</v>
      </c>
      <c r="E141" s="54">
        <f t="shared" si="23"/>
        <v>7.0712328767123287</v>
      </c>
      <c r="F141" s="53">
        <v>2581</v>
      </c>
      <c r="G141" s="15" t="s">
        <v>142</v>
      </c>
      <c r="H141" s="6">
        <f t="shared" si="24"/>
        <v>1</v>
      </c>
      <c r="I141" s="6">
        <v>5</v>
      </c>
      <c r="J141" s="6">
        <v>2</v>
      </c>
      <c r="K141" s="7" t="s">
        <v>185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6" t="s">
        <v>154</v>
      </c>
      <c r="X141">
        <f t="shared" si="22"/>
        <v>0</v>
      </c>
      <c r="Y141" s="14"/>
    </row>
    <row r="142" spans="1:25" x14ac:dyDescent="0.25">
      <c r="A142" s="4">
        <v>141</v>
      </c>
      <c r="B142" s="14" t="s">
        <v>114</v>
      </c>
      <c r="C142" s="15" t="s">
        <v>140</v>
      </c>
      <c r="D142" s="25">
        <v>42192</v>
      </c>
      <c r="E142" s="54">
        <f t="shared" si="23"/>
        <v>7.2931506849315069</v>
      </c>
      <c r="F142" s="53">
        <v>2662</v>
      </c>
      <c r="G142" s="15" t="s">
        <v>143</v>
      </c>
      <c r="H142" s="6">
        <f t="shared" si="24"/>
        <v>0</v>
      </c>
      <c r="I142" s="6">
        <v>5</v>
      </c>
      <c r="J142" s="6">
        <v>2</v>
      </c>
      <c r="K142" s="7" t="s">
        <v>185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6" t="s">
        <v>154</v>
      </c>
      <c r="X142">
        <f t="shared" si="22"/>
        <v>0</v>
      </c>
      <c r="Y142" s="14"/>
    </row>
    <row r="143" spans="1:25" x14ac:dyDescent="0.25">
      <c r="A143" s="4"/>
      <c r="B143" s="5"/>
      <c r="C143" s="6"/>
      <c r="D143" s="18"/>
      <c r="E143" s="54"/>
      <c r="F143" s="47"/>
      <c r="G143" s="6"/>
      <c r="H143" s="6"/>
      <c r="I143" s="6"/>
      <c r="J143" s="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6"/>
      <c r="Y143" s="14"/>
    </row>
    <row r="144" spans="1:25" x14ac:dyDescent="0.25">
      <c r="A144" s="4"/>
      <c r="B144" s="8"/>
      <c r="C144" s="7"/>
      <c r="D144" s="21"/>
      <c r="E144" s="54"/>
      <c r="F144" s="49"/>
      <c r="G144" s="7"/>
      <c r="H144" s="6"/>
      <c r="I144" s="6"/>
      <c r="J144" s="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6"/>
      <c r="Y144" s="14"/>
    </row>
    <row r="145" spans="9:22" x14ac:dyDescent="0.25"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9:22" x14ac:dyDescent="0.25"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9:22" x14ac:dyDescent="0.25"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9:22" x14ac:dyDescent="0.25">
      <c r="I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9:22" x14ac:dyDescent="0.25"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9:22" x14ac:dyDescent="0.25"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9:22" x14ac:dyDescent="0.25"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9:22" x14ac:dyDescent="0.25"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9:22" x14ac:dyDescent="0.25"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9:22" x14ac:dyDescent="0.25"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9:22" x14ac:dyDescent="0.25"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9:22" x14ac:dyDescent="0.25"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9:22" x14ac:dyDescent="0.25"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9:22" x14ac:dyDescent="0.25"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9:22" x14ac:dyDescent="0.25"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9:22" x14ac:dyDescent="0.25"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1:22" x14ac:dyDescent="0.25"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1:22" x14ac:dyDescent="0.25"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1:22" x14ac:dyDescent="0.25"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1:22" x14ac:dyDescent="0.25">
      <c r="K164" s="2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1:22" x14ac:dyDescent="0.25"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1:22" x14ac:dyDescent="0.25"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1:22" x14ac:dyDescent="0.25"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1:22" x14ac:dyDescent="0.25"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1:22" x14ac:dyDescent="0.25"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1:22" x14ac:dyDescent="0.25"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1:22" x14ac:dyDescent="0.25">
      <c r="K171" s="2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1:22" x14ac:dyDescent="0.25"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1:22" x14ac:dyDescent="0.25"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1:22" x14ac:dyDescent="0.25"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1:22" x14ac:dyDescent="0.25"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1:22" x14ac:dyDescent="0.25"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1:22" x14ac:dyDescent="0.25"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1:22" x14ac:dyDescent="0.25"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1:22" x14ac:dyDescent="0.25">
      <c r="K179" s="29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1:22" x14ac:dyDescent="0.25">
      <c r="K180" s="29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1:22" x14ac:dyDescent="0.25">
      <c r="K181" s="29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1:22" x14ac:dyDescent="0.25">
      <c r="K182" s="29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1:22" x14ac:dyDescent="0.25">
      <c r="K183" s="29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1:22" x14ac:dyDescent="0.25">
      <c r="K184" s="29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1:22" x14ac:dyDescent="0.25">
      <c r="K185" s="29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1:22" x14ac:dyDescent="0.25">
      <c r="K186" s="29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1:22" x14ac:dyDescent="0.25">
      <c r="K187" s="29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1:22" x14ac:dyDescent="0.25">
      <c r="K188" s="29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1:22" x14ac:dyDescent="0.25">
      <c r="K189" s="29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1:22" x14ac:dyDescent="0.25">
      <c r="K190" s="29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1:22" x14ac:dyDescent="0.25"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1:22" x14ac:dyDescent="0.25"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1:22" x14ac:dyDescent="0.25"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1:22" x14ac:dyDescent="0.25"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1:22" x14ac:dyDescent="0.25"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1:22" x14ac:dyDescent="0.25"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1:22" x14ac:dyDescent="0.25"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1:22" x14ac:dyDescent="0.25"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1:22" x14ac:dyDescent="0.25"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1:22" x14ac:dyDescent="0.25"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1:22" x14ac:dyDescent="0.25"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1:22" x14ac:dyDescent="0.25"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1:22" x14ac:dyDescent="0.25">
      <c r="K203" s="1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1:22" x14ac:dyDescent="0.25">
      <c r="K204" s="1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1:22" x14ac:dyDescent="0.25">
      <c r="K205" s="1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1:22" x14ac:dyDescent="0.25">
      <c r="K206" s="1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1:22" x14ac:dyDescent="0.25">
      <c r="K207" s="1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1:22" x14ac:dyDescent="0.25">
      <c r="K208" s="1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1:22" x14ac:dyDescent="0.25">
      <c r="K209" s="1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1:22" x14ac:dyDescent="0.25">
      <c r="K210" s="1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1:22" x14ac:dyDescent="0.25">
      <c r="K211" s="1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1:22" x14ac:dyDescent="0.25">
      <c r="K212" s="1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1:22" x14ac:dyDescent="0.25">
      <c r="K213" s="1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1:22" x14ac:dyDescent="0.25">
      <c r="K214" s="1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1:22" x14ac:dyDescent="0.25">
      <c r="K215" s="1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1:22" x14ac:dyDescent="0.25">
      <c r="K216" s="1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1:22" x14ac:dyDescent="0.25">
      <c r="K217" s="1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1:22" x14ac:dyDescent="0.25">
      <c r="K218" s="1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1:22" x14ac:dyDescent="0.25">
      <c r="K219" s="1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1:22" x14ac:dyDescent="0.25">
      <c r="K220" s="1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</sheetData>
  <autoFilter ref="A1:AM142" xr:uid="{89506CEF-9735-544A-B395-7555870A62A1}"/>
  <sortState xmlns:xlrd2="http://schemas.microsoft.com/office/spreadsheetml/2017/richdata2" ref="A2:X220">
    <sortCondition ref="B1:B2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222E-A55C-9F49-A9D4-548723C8E17F}">
  <dimension ref="A1:AM144"/>
  <sheetViews>
    <sheetView topLeftCell="J1" workbookViewId="0">
      <selection activeCell="Q1" sqref="Q1:R1"/>
    </sheetView>
  </sheetViews>
  <sheetFormatPr baseColWidth="10" defaultRowHeight="15.75" x14ac:dyDescent="0.25"/>
  <cols>
    <col min="11" max="11" width="19" bestFit="1" customWidth="1"/>
    <col min="15" max="15" width="16.625" bestFit="1" customWidth="1"/>
    <col min="16" max="16" width="14.375" bestFit="1" customWidth="1"/>
    <col min="17" max="18" width="14.375" customWidth="1"/>
    <col min="27" max="27" width="17.125" bestFit="1" customWidth="1"/>
    <col min="28" max="28" width="19" bestFit="1" customWidth="1"/>
    <col min="29" max="29" width="17.125" bestFit="1" customWidth="1"/>
    <col min="30" max="30" width="0.875" customWidth="1"/>
    <col min="31" max="31" width="15.375" bestFit="1" customWidth="1"/>
    <col min="32" max="32" width="23.5" bestFit="1" customWidth="1"/>
    <col min="33" max="33" width="15" bestFit="1" customWidth="1"/>
    <col min="34" max="34" width="24.875" bestFit="1" customWidth="1"/>
    <col min="35" max="35" width="23" bestFit="1" customWidth="1"/>
    <col min="36" max="36" width="15" bestFit="1" customWidth="1"/>
    <col min="38" max="38" width="23" bestFit="1" customWidth="1"/>
    <col min="39" max="39" width="23.625" bestFit="1" customWidth="1"/>
  </cols>
  <sheetData>
    <row r="1" spans="1:39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AA1" s="8"/>
      <c r="AB1" s="2"/>
      <c r="AC1" s="8"/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169</v>
      </c>
      <c r="AI1" s="2" t="s">
        <v>170</v>
      </c>
      <c r="AJ1" s="2" t="s">
        <v>171</v>
      </c>
      <c r="AK1" s="2" t="s">
        <v>172</v>
      </c>
      <c r="AL1" s="2" t="s">
        <v>173</v>
      </c>
      <c r="AM1" s="2" t="s">
        <v>174</v>
      </c>
    </row>
    <row r="2" spans="1:39" x14ac:dyDescent="0.25">
      <c r="A2" s="4">
        <v>1</v>
      </c>
      <c r="B2" s="5">
        <v>1</v>
      </c>
      <c r="C2" s="6" t="s">
        <v>2</v>
      </c>
      <c r="D2" s="18">
        <v>42261</v>
      </c>
      <c r="E2" s="54">
        <f t="shared" ref="E2:E33" si="0">F2/365</f>
        <v>7.1041095890410961</v>
      </c>
      <c r="F2" s="47">
        <v>2593</v>
      </c>
      <c r="G2" s="6" t="s">
        <v>142</v>
      </c>
      <c r="H2" s="6">
        <f t="shared" ref="H2:H33" si="1">IF(G2="G",1,0)</f>
        <v>1</v>
      </c>
      <c r="I2" s="6">
        <v>2</v>
      </c>
      <c r="J2">
        <v>3</v>
      </c>
      <c r="L2">
        <v>7</v>
      </c>
      <c r="M2">
        <v>7</v>
      </c>
      <c r="N2">
        <v>1</v>
      </c>
      <c r="O2">
        <v>2</v>
      </c>
      <c r="P2">
        <v>4</v>
      </c>
      <c r="Q2">
        <v>3</v>
      </c>
      <c r="R2">
        <v>1</v>
      </c>
      <c r="S2">
        <v>10</v>
      </c>
      <c r="T2">
        <v>32</v>
      </c>
      <c r="U2">
        <v>3</v>
      </c>
      <c r="V2">
        <v>1</v>
      </c>
      <c r="AA2" s="33"/>
      <c r="AB2" s="38"/>
      <c r="AC2" s="33" t="s">
        <v>176</v>
      </c>
      <c r="AD2" s="38" t="e">
        <f>AVERAGE(K24:K53)</f>
        <v>#DIV/0!</v>
      </c>
      <c r="AE2" s="38">
        <f>AVERAGE(L25:L54)</f>
        <v>6.1851851851851851</v>
      </c>
      <c r="AF2" s="38">
        <f>AVERAGE(M25:M54)</f>
        <v>7.9629629629629628</v>
      </c>
      <c r="AG2" s="38">
        <f>AVERAGE(N25:N54)</f>
        <v>1.5185185185185186</v>
      </c>
      <c r="AH2" s="38">
        <f>AVERAGE(O25:O54)</f>
        <v>7.8518518518518521</v>
      </c>
      <c r="AI2" s="38">
        <f>AVERAGE(P25:P54)</f>
        <v>2.5185185185185186</v>
      </c>
      <c r="AJ2" s="38">
        <f t="shared" ref="AJ2:AM2" si="2">AVERAGE(S25:S54)</f>
        <v>9.481481481481481</v>
      </c>
      <c r="AK2" s="38">
        <f t="shared" si="2"/>
        <v>26.296296296296298</v>
      </c>
      <c r="AL2" s="38">
        <f t="shared" si="2"/>
        <v>3.8518518518518516</v>
      </c>
      <c r="AM2" s="38">
        <f t="shared" si="2"/>
        <v>3.5555555555555554</v>
      </c>
    </row>
    <row r="3" spans="1:39" x14ac:dyDescent="0.25">
      <c r="A3" s="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2</v>
      </c>
      <c r="J3">
        <v>3</v>
      </c>
      <c r="L3">
        <v>2</v>
      </c>
      <c r="M3">
        <v>5</v>
      </c>
      <c r="N3">
        <v>0</v>
      </c>
      <c r="O3">
        <v>4</v>
      </c>
      <c r="P3">
        <v>2</v>
      </c>
      <c r="Q3">
        <v>2</v>
      </c>
      <c r="R3">
        <v>0</v>
      </c>
      <c r="S3">
        <v>10</v>
      </c>
      <c r="T3">
        <v>23</v>
      </c>
      <c r="U3">
        <v>5</v>
      </c>
      <c r="V3">
        <v>5</v>
      </c>
      <c r="AA3" s="34"/>
      <c r="AB3" s="39"/>
      <c r="AC3" s="34" t="s">
        <v>177</v>
      </c>
      <c r="AD3" s="39" t="e">
        <f>AVERAGE(K54:K76)</f>
        <v>#DIV/0!</v>
      </c>
      <c r="AE3" s="39">
        <f>AVERAGE(L55:L78)</f>
        <v>5.291666666666667</v>
      </c>
      <c r="AF3" s="39">
        <f>AVERAGE(M55:M78)</f>
        <v>8.4166666666666661</v>
      </c>
      <c r="AG3" s="39">
        <f>AVERAGE(N55:N78)</f>
        <v>1</v>
      </c>
      <c r="AH3" s="39">
        <f>AVERAGE(O55:O78)</f>
        <v>7.166666666666667</v>
      </c>
      <c r="AI3" s="39">
        <f>AVERAGE(P55:P78)</f>
        <v>2.625</v>
      </c>
      <c r="AJ3" s="39">
        <f t="shared" ref="AJ3:AM3" si="3">AVERAGE(S55:S78)</f>
        <v>9.9166666666666661</v>
      </c>
      <c r="AK3" s="39">
        <f t="shared" si="3"/>
        <v>25.958333333333332</v>
      </c>
      <c r="AL3" s="39">
        <f t="shared" si="3"/>
        <v>3.25</v>
      </c>
      <c r="AM3" s="39">
        <f t="shared" si="3"/>
        <v>2.6666666666666665</v>
      </c>
    </row>
    <row r="4" spans="1:39" x14ac:dyDescent="0.25">
      <c r="A4" s="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2</v>
      </c>
      <c r="J4">
        <v>3</v>
      </c>
      <c r="L4">
        <v>3</v>
      </c>
      <c r="M4">
        <v>5</v>
      </c>
      <c r="N4">
        <v>1</v>
      </c>
      <c r="O4">
        <v>8</v>
      </c>
      <c r="P4">
        <v>1</v>
      </c>
      <c r="Q4">
        <v>1</v>
      </c>
      <c r="R4">
        <v>0</v>
      </c>
      <c r="S4">
        <v>9</v>
      </c>
      <c r="T4">
        <v>23</v>
      </c>
      <c r="U4">
        <v>4</v>
      </c>
      <c r="V4">
        <v>5</v>
      </c>
      <c r="AA4" s="35"/>
      <c r="AB4" s="40"/>
      <c r="AC4" s="35" t="s">
        <v>178</v>
      </c>
      <c r="AD4" s="40">
        <f>AVERAGE(K80:K113)</f>
        <v>3</v>
      </c>
      <c r="AE4" s="40">
        <f>AVERAGE(L79:L115)</f>
        <v>5.7222222222222223</v>
      </c>
      <c r="AF4" s="40">
        <f>AVERAGE(M79:M115)</f>
        <v>7.8055555555555554</v>
      </c>
      <c r="AG4" s="40">
        <f>AVERAGE(N79:N115)</f>
        <v>1.1666666666666667</v>
      </c>
      <c r="AH4" s="40">
        <f>AVERAGE(O79:O115)</f>
        <v>6.5277777777777777</v>
      </c>
      <c r="AI4" s="40">
        <f>AVERAGE(P79:P115)</f>
        <v>4.2777777777777777</v>
      </c>
      <c r="AJ4" s="40">
        <f>AVERAGE(S79:S115)</f>
        <v>9.75</v>
      </c>
      <c r="AK4" s="40">
        <f>AVERAGE(T79:T115)</f>
        <v>26.944444444444443</v>
      </c>
      <c r="AL4" s="40">
        <f>AVERAGE(U79:U115)</f>
        <v>3.7777777777777777</v>
      </c>
      <c r="AM4" s="40">
        <f>AVERAGE(V79:V115)</f>
        <v>3.0833333333333335</v>
      </c>
    </row>
    <row r="5" spans="1:39" x14ac:dyDescent="0.25">
      <c r="A5" s="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2</v>
      </c>
      <c r="J5">
        <v>3</v>
      </c>
      <c r="L5">
        <v>6</v>
      </c>
      <c r="M5">
        <v>10</v>
      </c>
      <c r="N5">
        <v>0</v>
      </c>
      <c r="O5">
        <v>7</v>
      </c>
      <c r="P5">
        <v>1</v>
      </c>
      <c r="Q5">
        <v>1</v>
      </c>
      <c r="R5">
        <v>0</v>
      </c>
      <c r="S5">
        <v>6</v>
      </c>
      <c r="T5">
        <v>23</v>
      </c>
      <c r="U5">
        <v>5</v>
      </c>
      <c r="V5">
        <v>1</v>
      </c>
      <c r="AC5" t="s">
        <v>187</v>
      </c>
      <c r="AD5" t="e">
        <f>AVERAGE(K114:K140)</f>
        <v>#DIV/0!</v>
      </c>
      <c r="AE5">
        <f>AVERAGE(L116:L142)</f>
        <v>5.875</v>
      </c>
      <c r="AF5">
        <f>AVERAGE(M116:M142)</f>
        <v>7.833333333333333</v>
      </c>
      <c r="AG5">
        <f>AVERAGE(N116:N142)</f>
        <v>1.1666666666666667</v>
      </c>
      <c r="AH5">
        <f>AVERAGE(O116:O142)</f>
        <v>7.666666666666667</v>
      </c>
      <c r="AI5">
        <f>AVERAGE(P116:P142)</f>
        <v>2.5416666666666665</v>
      </c>
      <c r="AJ5">
        <f>AVERAGE(S116:S142)</f>
        <v>9.9583333333333339</v>
      </c>
      <c r="AK5">
        <f>AVERAGE(T116:T142)</f>
        <v>26.25</v>
      </c>
      <c r="AL5">
        <f>AVERAGE(U116:U142)</f>
        <v>3.9166666666666665</v>
      </c>
      <c r="AM5">
        <f>AVERAGE(V116:V142)</f>
        <v>3.875</v>
      </c>
    </row>
    <row r="6" spans="1:39" x14ac:dyDescent="0.25">
      <c r="A6" s="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2</v>
      </c>
      <c r="J6">
        <v>3</v>
      </c>
      <c r="L6">
        <v>4</v>
      </c>
      <c r="M6">
        <v>8</v>
      </c>
      <c r="N6">
        <v>1</v>
      </c>
      <c r="O6">
        <v>8</v>
      </c>
      <c r="P6">
        <v>2</v>
      </c>
      <c r="Q6">
        <v>2</v>
      </c>
      <c r="R6">
        <v>0</v>
      </c>
      <c r="S6">
        <v>10</v>
      </c>
      <c r="T6">
        <v>21</v>
      </c>
      <c r="U6">
        <v>2</v>
      </c>
      <c r="V6">
        <v>1</v>
      </c>
      <c r="AA6" s="36"/>
      <c r="AB6" s="41"/>
      <c r="AC6" s="36" t="s">
        <v>179</v>
      </c>
      <c r="AD6" s="41" t="e">
        <f t="shared" ref="AD6:AM6" si="4">AVERAGE(AD2:AD5)</f>
        <v>#DIV/0!</v>
      </c>
      <c r="AE6" s="41">
        <f t="shared" si="4"/>
        <v>5.7685185185185182</v>
      </c>
      <c r="AF6" s="41">
        <f t="shared" si="4"/>
        <v>8.0046296296296298</v>
      </c>
      <c r="AG6" s="41">
        <f t="shared" si="4"/>
        <v>1.212962962962963</v>
      </c>
      <c r="AH6" s="41">
        <f t="shared" si="4"/>
        <v>7.3032407407407414</v>
      </c>
      <c r="AI6" s="41">
        <f t="shared" si="4"/>
        <v>2.9907407407407409</v>
      </c>
      <c r="AJ6" s="41">
        <f t="shared" si="4"/>
        <v>9.7766203703703702</v>
      </c>
      <c r="AK6" s="41">
        <f t="shared" si="4"/>
        <v>26.362268518518519</v>
      </c>
      <c r="AL6" s="41">
        <f t="shared" si="4"/>
        <v>3.699074074074074</v>
      </c>
      <c r="AM6" s="41">
        <f t="shared" si="4"/>
        <v>3.2951388888888888</v>
      </c>
    </row>
    <row r="7" spans="1:39" x14ac:dyDescent="0.25">
      <c r="A7" s="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2</v>
      </c>
      <c r="J7">
        <v>3</v>
      </c>
      <c r="L7">
        <v>9</v>
      </c>
      <c r="M7">
        <v>9</v>
      </c>
      <c r="N7">
        <v>2</v>
      </c>
      <c r="O7">
        <v>9</v>
      </c>
      <c r="P7">
        <v>0</v>
      </c>
      <c r="Q7">
        <v>0</v>
      </c>
      <c r="R7">
        <v>0</v>
      </c>
      <c r="S7">
        <v>12</v>
      </c>
      <c r="T7">
        <v>22</v>
      </c>
      <c r="U7">
        <v>3</v>
      </c>
      <c r="V7">
        <v>1</v>
      </c>
      <c r="AC7" t="s">
        <v>180</v>
      </c>
      <c r="AD7">
        <v>5</v>
      </c>
      <c r="AE7">
        <v>10</v>
      </c>
      <c r="AF7">
        <v>10</v>
      </c>
      <c r="AG7">
        <v>5</v>
      </c>
      <c r="AH7">
        <v>10</v>
      </c>
      <c r="AI7">
        <v>10</v>
      </c>
      <c r="AJ7">
        <v>15</v>
      </c>
      <c r="AK7">
        <v>40</v>
      </c>
      <c r="AL7">
        <v>5</v>
      </c>
      <c r="AM7">
        <v>5</v>
      </c>
    </row>
    <row r="8" spans="1:39" x14ac:dyDescent="0.25">
      <c r="A8" s="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2</v>
      </c>
      <c r="J8">
        <v>3</v>
      </c>
      <c r="L8">
        <v>4</v>
      </c>
      <c r="M8">
        <v>7</v>
      </c>
      <c r="N8">
        <v>1</v>
      </c>
      <c r="O8">
        <v>6</v>
      </c>
      <c r="P8">
        <v>0</v>
      </c>
      <c r="Q8">
        <v>0</v>
      </c>
      <c r="R8">
        <v>0</v>
      </c>
      <c r="S8">
        <v>10</v>
      </c>
      <c r="T8">
        <v>24</v>
      </c>
      <c r="U8">
        <v>2</v>
      </c>
      <c r="V8">
        <v>3</v>
      </c>
    </row>
    <row r="9" spans="1:39" x14ac:dyDescent="0.25">
      <c r="A9" s="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2</v>
      </c>
      <c r="J9">
        <v>3</v>
      </c>
      <c r="L9">
        <v>6</v>
      </c>
      <c r="M9">
        <v>9</v>
      </c>
      <c r="N9">
        <v>0</v>
      </c>
      <c r="O9">
        <v>6</v>
      </c>
      <c r="P9">
        <v>2</v>
      </c>
      <c r="Q9">
        <v>2</v>
      </c>
      <c r="R9">
        <v>0</v>
      </c>
      <c r="S9">
        <v>11</v>
      </c>
      <c r="T9">
        <v>14</v>
      </c>
      <c r="U9">
        <v>1</v>
      </c>
      <c r="V9">
        <v>1</v>
      </c>
    </row>
    <row r="10" spans="1:39" x14ac:dyDescent="0.25">
      <c r="A10" s="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2</v>
      </c>
      <c r="J10">
        <v>3</v>
      </c>
      <c r="L10">
        <v>6</v>
      </c>
      <c r="M10">
        <v>9</v>
      </c>
      <c r="N10">
        <v>0</v>
      </c>
      <c r="O10">
        <v>9</v>
      </c>
      <c r="P10">
        <v>1</v>
      </c>
      <c r="Q10">
        <v>1</v>
      </c>
      <c r="R10">
        <v>0</v>
      </c>
      <c r="S10">
        <v>6</v>
      </c>
      <c r="T10">
        <v>23</v>
      </c>
      <c r="U10">
        <v>5</v>
      </c>
      <c r="V10">
        <v>1</v>
      </c>
    </row>
    <row r="11" spans="1:39" x14ac:dyDescent="0.25">
      <c r="A11" s="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2</v>
      </c>
      <c r="J11">
        <v>3</v>
      </c>
      <c r="L11">
        <v>7</v>
      </c>
      <c r="M11">
        <v>8</v>
      </c>
      <c r="N11">
        <v>3</v>
      </c>
      <c r="O11">
        <v>9</v>
      </c>
      <c r="P11">
        <v>4</v>
      </c>
      <c r="Q11">
        <v>3</v>
      </c>
      <c r="R11">
        <v>1</v>
      </c>
      <c r="S11">
        <v>8</v>
      </c>
      <c r="T11">
        <v>36</v>
      </c>
      <c r="U11">
        <v>1</v>
      </c>
      <c r="V11">
        <v>1</v>
      </c>
      <c r="AF11" t="s">
        <v>188</v>
      </c>
      <c r="AG11" t="s">
        <v>194</v>
      </c>
      <c r="AH11" t="s">
        <v>190</v>
      </c>
    </row>
    <row r="12" spans="1:39" x14ac:dyDescent="0.25">
      <c r="A12" s="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2</v>
      </c>
      <c r="J12">
        <v>3</v>
      </c>
      <c r="L12">
        <v>8</v>
      </c>
      <c r="M12">
        <v>5</v>
      </c>
      <c r="N12">
        <v>0</v>
      </c>
      <c r="O12">
        <v>9</v>
      </c>
      <c r="P12">
        <v>2</v>
      </c>
      <c r="Q12">
        <v>2</v>
      </c>
      <c r="R12">
        <v>0</v>
      </c>
      <c r="S12">
        <v>11</v>
      </c>
      <c r="T12">
        <v>33</v>
      </c>
      <c r="U12">
        <v>5</v>
      </c>
      <c r="V12">
        <v>1</v>
      </c>
      <c r="AF12" t="s">
        <v>191</v>
      </c>
      <c r="AG12" t="s">
        <v>194</v>
      </c>
      <c r="AH12" t="s">
        <v>192</v>
      </c>
    </row>
    <row r="13" spans="1:39" x14ac:dyDescent="0.25">
      <c r="A13" s="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2</v>
      </c>
      <c r="J13">
        <v>3</v>
      </c>
      <c r="L13">
        <v>7</v>
      </c>
      <c r="M13">
        <v>9</v>
      </c>
      <c r="N13">
        <v>0</v>
      </c>
      <c r="O13">
        <v>4</v>
      </c>
      <c r="P13">
        <v>2</v>
      </c>
      <c r="Q13">
        <v>2</v>
      </c>
      <c r="R13">
        <v>0</v>
      </c>
      <c r="S13">
        <v>6</v>
      </c>
      <c r="T13">
        <v>30</v>
      </c>
      <c r="U13">
        <v>3</v>
      </c>
      <c r="V13">
        <v>1</v>
      </c>
      <c r="AF13" t="s">
        <v>193</v>
      </c>
      <c r="AG13" t="s">
        <v>189</v>
      </c>
      <c r="AH13" t="s">
        <v>190</v>
      </c>
    </row>
    <row r="14" spans="1:39" x14ac:dyDescent="0.25">
      <c r="A14" s="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2</v>
      </c>
      <c r="J14">
        <v>3</v>
      </c>
      <c r="K14" t="s">
        <v>185</v>
      </c>
      <c r="AF14" t="s">
        <v>195</v>
      </c>
      <c r="AG14" t="s">
        <v>189</v>
      </c>
      <c r="AH14" t="s">
        <v>192</v>
      </c>
    </row>
    <row r="15" spans="1:39" x14ac:dyDescent="0.25">
      <c r="A15" s="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2</v>
      </c>
      <c r="J15">
        <v>3</v>
      </c>
      <c r="L15">
        <v>7</v>
      </c>
      <c r="M15">
        <v>7</v>
      </c>
      <c r="N15">
        <v>0</v>
      </c>
      <c r="O15">
        <v>9</v>
      </c>
      <c r="P15">
        <v>1</v>
      </c>
      <c r="Q15">
        <v>1</v>
      </c>
      <c r="R15">
        <v>0</v>
      </c>
      <c r="S15">
        <v>14</v>
      </c>
      <c r="T15">
        <v>38</v>
      </c>
      <c r="U15">
        <v>4</v>
      </c>
      <c r="V15">
        <v>4</v>
      </c>
    </row>
    <row r="16" spans="1:39" x14ac:dyDescent="0.25">
      <c r="A16" s="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2</v>
      </c>
      <c r="J16">
        <v>3</v>
      </c>
      <c r="L16">
        <v>7</v>
      </c>
      <c r="M16">
        <v>7</v>
      </c>
      <c r="N16">
        <v>1</v>
      </c>
      <c r="O16">
        <v>1</v>
      </c>
      <c r="P16">
        <v>4</v>
      </c>
      <c r="Q16">
        <v>1</v>
      </c>
      <c r="R16">
        <v>3</v>
      </c>
      <c r="S16">
        <v>13</v>
      </c>
      <c r="T16">
        <v>23</v>
      </c>
      <c r="U16">
        <v>3</v>
      </c>
      <c r="V16">
        <v>1</v>
      </c>
    </row>
    <row r="17" spans="1:22" x14ac:dyDescent="0.25">
      <c r="A17" s="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2</v>
      </c>
      <c r="J17">
        <v>3</v>
      </c>
      <c r="L17">
        <v>3</v>
      </c>
      <c r="M17">
        <v>7</v>
      </c>
      <c r="N17">
        <v>0</v>
      </c>
      <c r="O17">
        <v>1</v>
      </c>
      <c r="P17">
        <v>5</v>
      </c>
      <c r="Q17">
        <v>2</v>
      </c>
      <c r="R17">
        <v>3</v>
      </c>
      <c r="S17">
        <v>7</v>
      </c>
      <c r="T17">
        <v>32</v>
      </c>
      <c r="U17">
        <v>4</v>
      </c>
      <c r="V17">
        <v>3</v>
      </c>
    </row>
    <row r="18" spans="1:22" x14ac:dyDescent="0.25">
      <c r="A18" s="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2</v>
      </c>
      <c r="J18">
        <v>3</v>
      </c>
      <c r="L18">
        <v>7</v>
      </c>
      <c r="M18">
        <v>9</v>
      </c>
      <c r="N18">
        <v>1</v>
      </c>
      <c r="O18">
        <v>9</v>
      </c>
      <c r="P18">
        <v>1</v>
      </c>
      <c r="Q18">
        <v>1</v>
      </c>
      <c r="R18">
        <v>0</v>
      </c>
      <c r="S18">
        <v>12</v>
      </c>
      <c r="T18">
        <v>37</v>
      </c>
      <c r="U18">
        <v>5</v>
      </c>
      <c r="V18">
        <v>1</v>
      </c>
    </row>
    <row r="19" spans="1:22" x14ac:dyDescent="0.25">
      <c r="A19" s="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2</v>
      </c>
      <c r="J19">
        <v>3</v>
      </c>
      <c r="L19">
        <v>8</v>
      </c>
      <c r="M19">
        <v>8</v>
      </c>
      <c r="N19">
        <v>0</v>
      </c>
      <c r="O19">
        <v>9</v>
      </c>
      <c r="P19">
        <v>4</v>
      </c>
      <c r="Q19">
        <v>4</v>
      </c>
      <c r="R19">
        <v>0</v>
      </c>
      <c r="T19">
        <v>36</v>
      </c>
      <c r="U19">
        <v>1</v>
      </c>
      <c r="V19">
        <v>1</v>
      </c>
    </row>
    <row r="20" spans="1:22" x14ac:dyDescent="0.25">
      <c r="A20" s="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2</v>
      </c>
      <c r="J20">
        <v>3</v>
      </c>
      <c r="L20">
        <v>4</v>
      </c>
      <c r="M20">
        <v>10</v>
      </c>
      <c r="N20">
        <v>0</v>
      </c>
      <c r="O20">
        <v>10</v>
      </c>
      <c r="P20">
        <v>3</v>
      </c>
      <c r="Q20">
        <v>3</v>
      </c>
      <c r="R20">
        <v>1</v>
      </c>
      <c r="S20">
        <v>12</v>
      </c>
      <c r="T20">
        <v>24</v>
      </c>
      <c r="U20">
        <v>3</v>
      </c>
      <c r="V20">
        <v>4</v>
      </c>
    </row>
    <row r="21" spans="1:22" x14ac:dyDescent="0.25">
      <c r="A21" s="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2</v>
      </c>
      <c r="J21">
        <v>3</v>
      </c>
      <c r="L21">
        <v>5</v>
      </c>
      <c r="M21">
        <v>7</v>
      </c>
      <c r="N21">
        <v>0</v>
      </c>
      <c r="O21">
        <v>9</v>
      </c>
      <c r="P21">
        <v>3</v>
      </c>
      <c r="Q21">
        <v>3</v>
      </c>
      <c r="R21">
        <v>0</v>
      </c>
      <c r="S21">
        <v>10</v>
      </c>
      <c r="T21">
        <v>34</v>
      </c>
      <c r="U21">
        <v>2</v>
      </c>
      <c r="V21">
        <v>1</v>
      </c>
    </row>
    <row r="22" spans="1:22" x14ac:dyDescent="0.25">
      <c r="A22" s="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2</v>
      </c>
      <c r="J22">
        <v>3</v>
      </c>
      <c r="L22">
        <v>7</v>
      </c>
      <c r="M22">
        <v>8</v>
      </c>
      <c r="N22">
        <v>2</v>
      </c>
      <c r="O22">
        <v>9</v>
      </c>
      <c r="P22">
        <v>3</v>
      </c>
      <c r="Q22">
        <v>3</v>
      </c>
      <c r="R22">
        <v>0</v>
      </c>
      <c r="S22">
        <v>10</v>
      </c>
      <c r="T22">
        <v>23</v>
      </c>
      <c r="U22">
        <v>3</v>
      </c>
      <c r="V22">
        <v>1</v>
      </c>
    </row>
    <row r="23" spans="1:22" x14ac:dyDescent="0.25">
      <c r="A23" s="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2</v>
      </c>
      <c r="J23">
        <v>3</v>
      </c>
      <c r="L23">
        <v>6</v>
      </c>
      <c r="M23">
        <v>8</v>
      </c>
      <c r="N23">
        <v>2</v>
      </c>
      <c r="O23">
        <v>8</v>
      </c>
      <c r="P23">
        <v>2</v>
      </c>
      <c r="Q23">
        <v>2</v>
      </c>
      <c r="R23">
        <v>0</v>
      </c>
      <c r="S23">
        <v>2</v>
      </c>
      <c r="T23">
        <v>24</v>
      </c>
      <c r="U23">
        <v>5</v>
      </c>
      <c r="V23">
        <v>4</v>
      </c>
    </row>
    <row r="24" spans="1:22" x14ac:dyDescent="0.25">
      <c r="A24" s="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2</v>
      </c>
      <c r="J24">
        <v>3</v>
      </c>
      <c r="L24">
        <v>5</v>
      </c>
      <c r="M24">
        <v>8</v>
      </c>
      <c r="N24">
        <v>1</v>
      </c>
      <c r="O24">
        <v>8</v>
      </c>
      <c r="P24">
        <v>2</v>
      </c>
      <c r="Q24">
        <v>2</v>
      </c>
      <c r="R24">
        <v>0</v>
      </c>
      <c r="S24">
        <v>10</v>
      </c>
      <c r="T24">
        <v>31</v>
      </c>
      <c r="U24">
        <v>1</v>
      </c>
      <c r="V24">
        <v>1</v>
      </c>
    </row>
    <row r="25" spans="1:22" s="66" customFormat="1" x14ac:dyDescent="0.25">
      <c r="A25" s="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1</v>
      </c>
      <c r="J25" s="66">
        <v>3</v>
      </c>
      <c r="L25" s="66">
        <v>5</v>
      </c>
      <c r="M25" s="66">
        <v>10</v>
      </c>
      <c r="N25" s="66">
        <v>1</v>
      </c>
      <c r="O25" s="66">
        <v>7</v>
      </c>
      <c r="P25" s="66">
        <v>1</v>
      </c>
      <c r="Q25" s="66">
        <v>1</v>
      </c>
      <c r="R25" s="66">
        <v>0</v>
      </c>
      <c r="S25" s="66">
        <v>5</v>
      </c>
      <c r="T25" s="66">
        <v>32</v>
      </c>
      <c r="U25" s="66">
        <v>1</v>
      </c>
      <c r="V25" s="66">
        <v>5</v>
      </c>
    </row>
    <row r="26" spans="1:22" x14ac:dyDescent="0.25">
      <c r="A26" s="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1</v>
      </c>
      <c r="J26">
        <v>3</v>
      </c>
      <c r="K26" t="s">
        <v>185</v>
      </c>
    </row>
    <row r="27" spans="1:22" x14ac:dyDescent="0.25">
      <c r="A27" s="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1</v>
      </c>
      <c r="J27">
        <v>3</v>
      </c>
      <c r="L27">
        <v>7</v>
      </c>
      <c r="M27">
        <v>9</v>
      </c>
      <c r="N27">
        <v>3</v>
      </c>
      <c r="O27">
        <v>9</v>
      </c>
      <c r="P27">
        <v>2</v>
      </c>
      <c r="Q27">
        <v>2</v>
      </c>
      <c r="R27">
        <v>0</v>
      </c>
      <c r="S27">
        <v>10</v>
      </c>
      <c r="T27">
        <v>33</v>
      </c>
      <c r="U27">
        <v>1</v>
      </c>
      <c r="V27">
        <v>1</v>
      </c>
    </row>
    <row r="28" spans="1:22" x14ac:dyDescent="0.25">
      <c r="A28" s="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1</v>
      </c>
      <c r="J28">
        <v>3</v>
      </c>
      <c r="K28" t="s">
        <v>185</v>
      </c>
    </row>
    <row r="29" spans="1:22" x14ac:dyDescent="0.25">
      <c r="A29" s="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1</v>
      </c>
      <c r="J29">
        <v>3</v>
      </c>
      <c r="L29">
        <v>7</v>
      </c>
      <c r="M29">
        <v>5</v>
      </c>
      <c r="N29">
        <v>1</v>
      </c>
      <c r="O29">
        <v>9</v>
      </c>
      <c r="P29">
        <v>3</v>
      </c>
      <c r="Q29">
        <v>3</v>
      </c>
      <c r="R29">
        <v>0</v>
      </c>
      <c r="S29">
        <v>8</v>
      </c>
      <c r="T29">
        <v>31</v>
      </c>
      <c r="U29">
        <v>2</v>
      </c>
      <c r="V29">
        <v>5</v>
      </c>
    </row>
    <row r="30" spans="1:22" x14ac:dyDescent="0.25">
      <c r="A30" s="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1</v>
      </c>
      <c r="J30">
        <v>3</v>
      </c>
      <c r="L30">
        <v>4</v>
      </c>
      <c r="M30">
        <v>7</v>
      </c>
      <c r="N30">
        <v>1</v>
      </c>
      <c r="O30">
        <v>8</v>
      </c>
      <c r="P30">
        <v>2</v>
      </c>
      <c r="Q30">
        <v>2</v>
      </c>
      <c r="R30">
        <v>0</v>
      </c>
      <c r="S30">
        <v>6</v>
      </c>
      <c r="T30">
        <v>10</v>
      </c>
      <c r="U30">
        <v>2</v>
      </c>
      <c r="V30">
        <v>5</v>
      </c>
    </row>
    <row r="31" spans="1:22" x14ac:dyDescent="0.25">
      <c r="A31" s="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1</v>
      </c>
      <c r="J31">
        <v>3</v>
      </c>
      <c r="L31">
        <v>5</v>
      </c>
      <c r="M31">
        <v>9</v>
      </c>
      <c r="N31">
        <v>1</v>
      </c>
      <c r="O31">
        <v>9</v>
      </c>
      <c r="P31">
        <v>2</v>
      </c>
      <c r="Q31">
        <v>1</v>
      </c>
      <c r="R31">
        <v>1</v>
      </c>
      <c r="S31">
        <v>7</v>
      </c>
      <c r="T31">
        <v>27</v>
      </c>
      <c r="U31">
        <v>2</v>
      </c>
      <c r="V31">
        <v>5</v>
      </c>
    </row>
    <row r="32" spans="1:22" x14ac:dyDescent="0.25">
      <c r="A32" s="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1</v>
      </c>
      <c r="J32">
        <v>3</v>
      </c>
      <c r="L32">
        <v>7</v>
      </c>
      <c r="M32">
        <v>9</v>
      </c>
      <c r="N32">
        <v>2</v>
      </c>
      <c r="O32">
        <v>10</v>
      </c>
      <c r="P32">
        <v>3</v>
      </c>
      <c r="Q32">
        <v>3</v>
      </c>
      <c r="R32">
        <v>0</v>
      </c>
      <c r="S32">
        <v>13</v>
      </c>
      <c r="T32">
        <v>32</v>
      </c>
      <c r="U32">
        <v>2</v>
      </c>
      <c r="V32">
        <v>4</v>
      </c>
    </row>
    <row r="33" spans="1:22" x14ac:dyDescent="0.25">
      <c r="A33" s="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1</v>
      </c>
      <c r="J33">
        <v>3</v>
      </c>
      <c r="L33">
        <v>8</v>
      </c>
      <c r="M33">
        <v>6</v>
      </c>
      <c r="N33">
        <v>2</v>
      </c>
      <c r="O33">
        <v>6</v>
      </c>
      <c r="P33">
        <v>1</v>
      </c>
      <c r="Q33">
        <v>1</v>
      </c>
      <c r="R33">
        <v>0</v>
      </c>
      <c r="S33">
        <v>13</v>
      </c>
      <c r="T33">
        <v>34</v>
      </c>
      <c r="U33">
        <v>3</v>
      </c>
      <c r="V33">
        <v>4</v>
      </c>
    </row>
    <row r="34" spans="1:22" x14ac:dyDescent="0.25">
      <c r="A34" s="4">
        <v>33</v>
      </c>
      <c r="B34" s="5">
        <v>2</v>
      </c>
      <c r="C34" s="6" t="s">
        <v>34</v>
      </c>
      <c r="D34" s="18">
        <v>42245</v>
      </c>
      <c r="E34" s="54">
        <f t="shared" ref="E34:E54" si="5">F34/365</f>
        <v>7.1479452054794521</v>
      </c>
      <c r="F34" s="47">
        <v>2609</v>
      </c>
      <c r="G34" s="6" t="s">
        <v>142</v>
      </c>
      <c r="H34" s="6">
        <f t="shared" ref="H34:H54" si="6">IF(G34="G",1,0)</f>
        <v>1</v>
      </c>
      <c r="I34" s="6">
        <v>1</v>
      </c>
      <c r="J34">
        <v>3</v>
      </c>
      <c r="L34">
        <v>7</v>
      </c>
      <c r="M34">
        <v>10</v>
      </c>
      <c r="N34">
        <v>4</v>
      </c>
      <c r="O34">
        <v>9</v>
      </c>
      <c r="P34">
        <v>2</v>
      </c>
      <c r="Q34">
        <v>2</v>
      </c>
      <c r="R34">
        <v>0</v>
      </c>
      <c r="S34">
        <v>3</v>
      </c>
      <c r="T34">
        <v>25</v>
      </c>
      <c r="U34">
        <v>5</v>
      </c>
      <c r="V34">
        <v>5</v>
      </c>
    </row>
    <row r="35" spans="1:22" x14ac:dyDescent="0.25">
      <c r="A35" s="4">
        <v>34</v>
      </c>
      <c r="B35" s="5">
        <v>2</v>
      </c>
      <c r="C35" s="6" t="s">
        <v>35</v>
      </c>
      <c r="D35" s="18">
        <v>41967</v>
      </c>
      <c r="E35" s="54">
        <f t="shared" si="5"/>
        <v>7.9095890410958907</v>
      </c>
      <c r="F35" s="47">
        <v>2887</v>
      </c>
      <c r="G35" s="6" t="s">
        <v>142</v>
      </c>
      <c r="H35" s="6">
        <f t="shared" si="6"/>
        <v>1</v>
      </c>
      <c r="I35" s="6">
        <v>1</v>
      </c>
      <c r="J35">
        <v>3</v>
      </c>
      <c r="L35">
        <v>3</v>
      </c>
      <c r="M35">
        <v>7</v>
      </c>
      <c r="N35">
        <v>1</v>
      </c>
      <c r="O35">
        <v>8</v>
      </c>
      <c r="P35">
        <v>2</v>
      </c>
      <c r="Q35">
        <v>2</v>
      </c>
      <c r="R35">
        <v>0</v>
      </c>
      <c r="S35">
        <v>12</v>
      </c>
      <c r="T35">
        <v>19</v>
      </c>
      <c r="U35">
        <v>5</v>
      </c>
      <c r="V35">
        <v>1</v>
      </c>
    </row>
    <row r="36" spans="1:22" x14ac:dyDescent="0.25">
      <c r="A36" s="4">
        <v>35</v>
      </c>
      <c r="B36" s="5">
        <v>2</v>
      </c>
      <c r="C36" s="6" t="s">
        <v>36</v>
      </c>
      <c r="D36" s="18">
        <v>42158</v>
      </c>
      <c r="E36" s="54">
        <f t="shared" si="5"/>
        <v>7.3863013698630136</v>
      </c>
      <c r="F36" s="47">
        <v>2696</v>
      </c>
      <c r="G36" s="6" t="s">
        <v>142</v>
      </c>
      <c r="H36" s="6">
        <f t="shared" si="6"/>
        <v>1</v>
      </c>
      <c r="I36" s="6">
        <v>1</v>
      </c>
      <c r="J36">
        <v>3</v>
      </c>
      <c r="L36">
        <v>5</v>
      </c>
      <c r="M36">
        <v>9</v>
      </c>
      <c r="N36">
        <v>2</v>
      </c>
      <c r="O36">
        <v>8</v>
      </c>
      <c r="P36">
        <v>2</v>
      </c>
      <c r="Q36">
        <v>2</v>
      </c>
      <c r="R36">
        <v>0</v>
      </c>
      <c r="S36">
        <v>15</v>
      </c>
      <c r="T36">
        <v>24</v>
      </c>
      <c r="U36">
        <v>5</v>
      </c>
      <c r="V36">
        <v>5</v>
      </c>
    </row>
    <row r="37" spans="1:22" x14ac:dyDescent="0.25">
      <c r="A37" s="4">
        <v>36</v>
      </c>
      <c r="B37" s="5">
        <v>2</v>
      </c>
      <c r="C37" s="6" t="s">
        <v>37</v>
      </c>
      <c r="D37" s="18">
        <v>42104</v>
      </c>
      <c r="E37" s="54">
        <f t="shared" si="5"/>
        <v>7.5342465753424657</v>
      </c>
      <c r="F37" s="47">
        <v>2750</v>
      </c>
      <c r="G37" s="6" t="s">
        <v>142</v>
      </c>
      <c r="H37" s="6">
        <f t="shared" si="6"/>
        <v>1</v>
      </c>
      <c r="I37" s="6">
        <v>1</v>
      </c>
      <c r="J37">
        <v>3</v>
      </c>
      <c r="L37">
        <v>7</v>
      </c>
      <c r="M37">
        <v>7</v>
      </c>
      <c r="N37">
        <v>0</v>
      </c>
      <c r="O37">
        <v>9</v>
      </c>
      <c r="P37">
        <v>3</v>
      </c>
      <c r="Q37">
        <v>3</v>
      </c>
      <c r="R37">
        <v>0</v>
      </c>
      <c r="S37">
        <v>13</v>
      </c>
      <c r="T37">
        <v>33</v>
      </c>
      <c r="U37">
        <v>5</v>
      </c>
      <c r="V37">
        <v>5</v>
      </c>
    </row>
    <row r="38" spans="1:22" x14ac:dyDescent="0.25">
      <c r="A38" s="4">
        <v>37</v>
      </c>
      <c r="B38" s="5">
        <v>2</v>
      </c>
      <c r="C38" s="6" t="s">
        <v>38</v>
      </c>
      <c r="D38" s="18">
        <v>42342</v>
      </c>
      <c r="E38" s="54">
        <f t="shared" si="5"/>
        <v>6.882191780821918</v>
      </c>
      <c r="F38" s="47">
        <v>2512</v>
      </c>
      <c r="G38" s="6" t="s">
        <v>143</v>
      </c>
      <c r="H38" s="6">
        <f t="shared" si="6"/>
        <v>0</v>
      </c>
      <c r="I38" s="6">
        <v>1</v>
      </c>
      <c r="J38">
        <v>3</v>
      </c>
      <c r="L38">
        <v>7</v>
      </c>
      <c r="M38">
        <v>3</v>
      </c>
      <c r="N38">
        <v>0</v>
      </c>
      <c r="O38">
        <v>9</v>
      </c>
      <c r="P38">
        <v>4</v>
      </c>
      <c r="Q38">
        <v>4</v>
      </c>
      <c r="R38">
        <v>0</v>
      </c>
      <c r="S38">
        <v>11</v>
      </c>
      <c r="T38">
        <v>23</v>
      </c>
      <c r="U38">
        <v>3</v>
      </c>
      <c r="V38">
        <v>1</v>
      </c>
    </row>
    <row r="39" spans="1:22" x14ac:dyDescent="0.25">
      <c r="A39" s="4">
        <v>38</v>
      </c>
      <c r="B39" s="5">
        <v>2</v>
      </c>
      <c r="C39" s="6" t="s">
        <v>39</v>
      </c>
      <c r="D39" s="18">
        <v>42102</v>
      </c>
      <c r="E39" s="54">
        <f t="shared" si="5"/>
        <v>7.5397260273972604</v>
      </c>
      <c r="F39" s="47">
        <v>2752</v>
      </c>
      <c r="G39" s="6" t="s">
        <v>142</v>
      </c>
      <c r="H39" s="6">
        <f t="shared" si="6"/>
        <v>1</v>
      </c>
      <c r="I39" s="6">
        <v>1</v>
      </c>
      <c r="J39">
        <v>3</v>
      </c>
      <c r="L39">
        <v>7</v>
      </c>
      <c r="M39">
        <v>9</v>
      </c>
      <c r="N39">
        <v>1</v>
      </c>
      <c r="O39">
        <v>10</v>
      </c>
      <c r="P39">
        <v>4</v>
      </c>
      <c r="Q39">
        <v>4</v>
      </c>
      <c r="R39">
        <v>0</v>
      </c>
      <c r="S39">
        <v>9</v>
      </c>
      <c r="T39">
        <v>19</v>
      </c>
      <c r="U39">
        <v>5</v>
      </c>
      <c r="V39">
        <v>1</v>
      </c>
    </row>
    <row r="40" spans="1:22" x14ac:dyDescent="0.25">
      <c r="A40" s="4">
        <v>39</v>
      </c>
      <c r="B40" s="5">
        <v>2</v>
      </c>
      <c r="C40" s="6" t="s">
        <v>40</v>
      </c>
      <c r="D40" s="18">
        <v>42260</v>
      </c>
      <c r="E40" s="54">
        <f t="shared" si="5"/>
        <v>7.1068493150684935</v>
      </c>
      <c r="F40" s="47">
        <v>2594</v>
      </c>
      <c r="G40" s="6" t="s">
        <v>142</v>
      </c>
      <c r="H40" s="6">
        <f t="shared" si="6"/>
        <v>1</v>
      </c>
      <c r="I40" s="6">
        <v>1</v>
      </c>
      <c r="J40">
        <v>3</v>
      </c>
      <c r="L40">
        <v>5</v>
      </c>
      <c r="M40">
        <v>10</v>
      </c>
      <c r="N40">
        <v>0</v>
      </c>
      <c r="O40">
        <v>7</v>
      </c>
      <c r="P40">
        <v>1</v>
      </c>
      <c r="Q40">
        <v>1</v>
      </c>
      <c r="R40">
        <v>0</v>
      </c>
      <c r="S40">
        <v>15</v>
      </c>
      <c r="T40">
        <v>20</v>
      </c>
      <c r="U40">
        <v>5</v>
      </c>
      <c r="V40">
        <v>5</v>
      </c>
    </row>
    <row r="41" spans="1:22" x14ac:dyDescent="0.25">
      <c r="A41" s="4">
        <v>40</v>
      </c>
      <c r="B41" s="5">
        <v>2</v>
      </c>
      <c r="C41" s="6" t="s">
        <v>41</v>
      </c>
      <c r="D41" s="18">
        <v>42208</v>
      </c>
      <c r="E41" s="54">
        <f t="shared" si="5"/>
        <v>7.2493150684931509</v>
      </c>
      <c r="F41" s="47">
        <v>2646</v>
      </c>
      <c r="G41" s="6" t="s">
        <v>142</v>
      </c>
      <c r="H41" s="6">
        <f t="shared" si="6"/>
        <v>1</v>
      </c>
      <c r="I41" s="6">
        <v>1</v>
      </c>
      <c r="J41">
        <v>3</v>
      </c>
      <c r="L41">
        <v>8</v>
      </c>
      <c r="M41">
        <v>10</v>
      </c>
      <c r="N41">
        <v>2</v>
      </c>
      <c r="O41">
        <v>9</v>
      </c>
      <c r="P41">
        <v>1</v>
      </c>
      <c r="Q41">
        <v>1</v>
      </c>
      <c r="R41">
        <v>0</v>
      </c>
      <c r="S41">
        <v>13</v>
      </c>
      <c r="T41">
        <v>26</v>
      </c>
      <c r="U41">
        <v>5</v>
      </c>
      <c r="V41">
        <v>5</v>
      </c>
    </row>
    <row r="42" spans="1:22" x14ac:dyDescent="0.25">
      <c r="A42" s="4">
        <v>41</v>
      </c>
      <c r="B42" s="5">
        <v>2</v>
      </c>
      <c r="C42" s="6" t="s">
        <v>42</v>
      </c>
      <c r="D42" s="18">
        <v>42098</v>
      </c>
      <c r="E42" s="54">
        <f t="shared" si="5"/>
        <v>7.5506849315068489</v>
      </c>
      <c r="F42" s="47">
        <v>2756</v>
      </c>
      <c r="G42" s="6" t="s">
        <v>143</v>
      </c>
      <c r="H42" s="6">
        <f t="shared" si="6"/>
        <v>0</v>
      </c>
      <c r="I42" s="6">
        <v>1</v>
      </c>
      <c r="J42">
        <v>3</v>
      </c>
      <c r="L42">
        <v>6</v>
      </c>
      <c r="M42">
        <v>10</v>
      </c>
      <c r="N42">
        <v>3</v>
      </c>
      <c r="O42">
        <v>8</v>
      </c>
      <c r="P42">
        <v>4</v>
      </c>
      <c r="Q42">
        <v>4</v>
      </c>
      <c r="R42">
        <v>0</v>
      </c>
      <c r="S42">
        <v>11</v>
      </c>
      <c r="T42">
        <v>26</v>
      </c>
      <c r="U42">
        <v>5</v>
      </c>
      <c r="V42">
        <v>5</v>
      </c>
    </row>
    <row r="43" spans="1:22" x14ac:dyDescent="0.25">
      <c r="A43" s="4">
        <v>42</v>
      </c>
      <c r="B43" s="5">
        <v>2</v>
      </c>
      <c r="C43" s="6" t="s">
        <v>43</v>
      </c>
      <c r="D43" s="18">
        <v>42295</v>
      </c>
      <c r="E43" s="54">
        <f t="shared" si="5"/>
        <v>7.0109589041095894</v>
      </c>
      <c r="F43" s="47">
        <v>2559</v>
      </c>
      <c r="G43" s="6" t="s">
        <v>142</v>
      </c>
      <c r="H43" s="6">
        <f t="shared" si="6"/>
        <v>1</v>
      </c>
      <c r="I43" s="6">
        <v>1</v>
      </c>
      <c r="J43">
        <v>3</v>
      </c>
      <c r="L43">
        <v>7</v>
      </c>
      <c r="M43">
        <v>9</v>
      </c>
      <c r="N43">
        <v>1</v>
      </c>
      <c r="O43">
        <v>8</v>
      </c>
      <c r="P43">
        <v>4</v>
      </c>
      <c r="Q43">
        <v>4</v>
      </c>
      <c r="R43">
        <v>0</v>
      </c>
      <c r="S43">
        <v>9</v>
      </c>
      <c r="T43">
        <v>13</v>
      </c>
      <c r="U43">
        <v>5</v>
      </c>
      <c r="V43">
        <v>5</v>
      </c>
    </row>
    <row r="44" spans="1:22" x14ac:dyDescent="0.25">
      <c r="A44" s="4">
        <v>43</v>
      </c>
      <c r="B44" s="5">
        <v>2</v>
      </c>
      <c r="C44" s="6" t="s">
        <v>44</v>
      </c>
      <c r="D44" s="18">
        <v>42362</v>
      </c>
      <c r="E44" s="54">
        <f t="shared" si="5"/>
        <v>6.8273972602739725</v>
      </c>
      <c r="F44" s="47">
        <v>2492</v>
      </c>
      <c r="G44" s="6" t="s">
        <v>143</v>
      </c>
      <c r="H44" s="6">
        <f t="shared" si="6"/>
        <v>0</v>
      </c>
      <c r="I44" s="6">
        <v>1</v>
      </c>
      <c r="J44">
        <v>3</v>
      </c>
      <c r="L44">
        <v>7</v>
      </c>
      <c r="M44">
        <v>8</v>
      </c>
      <c r="N44">
        <v>1</v>
      </c>
      <c r="O44">
        <v>7</v>
      </c>
      <c r="P44">
        <v>6</v>
      </c>
      <c r="Q44">
        <v>4</v>
      </c>
      <c r="R44">
        <v>2</v>
      </c>
      <c r="S44">
        <v>7</v>
      </c>
      <c r="T44">
        <v>18</v>
      </c>
      <c r="U44">
        <v>4</v>
      </c>
      <c r="V44">
        <v>2</v>
      </c>
    </row>
    <row r="45" spans="1:22" x14ac:dyDescent="0.25">
      <c r="A45" s="4">
        <v>44</v>
      </c>
      <c r="B45" s="5">
        <v>2</v>
      </c>
      <c r="C45" s="6" t="s">
        <v>45</v>
      </c>
      <c r="D45" s="18">
        <v>42048</v>
      </c>
      <c r="E45" s="54">
        <f t="shared" si="5"/>
        <v>7.6876712328767125</v>
      </c>
      <c r="F45" s="47">
        <v>2806</v>
      </c>
      <c r="G45" s="6" t="s">
        <v>142</v>
      </c>
      <c r="H45" s="6">
        <f t="shared" si="6"/>
        <v>1</v>
      </c>
      <c r="I45" s="6">
        <v>1</v>
      </c>
      <c r="J45">
        <v>3</v>
      </c>
      <c r="L45">
        <v>3</v>
      </c>
      <c r="M45">
        <v>9</v>
      </c>
      <c r="N45">
        <v>0</v>
      </c>
      <c r="O45">
        <v>3</v>
      </c>
      <c r="P45">
        <v>3</v>
      </c>
      <c r="Q45">
        <v>2</v>
      </c>
      <c r="R45">
        <v>1</v>
      </c>
      <c r="S45">
        <v>7</v>
      </c>
      <c r="T45">
        <v>13</v>
      </c>
      <c r="U45">
        <v>5</v>
      </c>
      <c r="V45">
        <v>3</v>
      </c>
    </row>
    <row r="46" spans="1:22" x14ac:dyDescent="0.25">
      <c r="A46" s="4">
        <v>45</v>
      </c>
      <c r="B46" s="5">
        <v>2</v>
      </c>
      <c r="C46" s="6" t="s">
        <v>46</v>
      </c>
      <c r="D46" s="18">
        <v>42319</v>
      </c>
      <c r="E46" s="54">
        <f t="shared" si="5"/>
        <v>6.9452054794520546</v>
      </c>
      <c r="F46" s="47">
        <v>2535</v>
      </c>
      <c r="G46" s="6" t="s">
        <v>143</v>
      </c>
      <c r="H46" s="6">
        <f t="shared" si="6"/>
        <v>0</v>
      </c>
      <c r="I46" s="6">
        <v>1</v>
      </c>
      <c r="J46">
        <v>3</v>
      </c>
      <c r="L46">
        <v>3</v>
      </c>
      <c r="M46">
        <v>4</v>
      </c>
      <c r="N46">
        <v>0</v>
      </c>
      <c r="O46">
        <v>5</v>
      </c>
      <c r="P46">
        <v>1</v>
      </c>
      <c r="Q46">
        <v>1</v>
      </c>
      <c r="R46">
        <v>0</v>
      </c>
      <c r="S46">
        <v>12</v>
      </c>
      <c r="T46">
        <v>23</v>
      </c>
      <c r="U46">
        <v>5</v>
      </c>
      <c r="V46">
        <v>1</v>
      </c>
    </row>
    <row r="47" spans="1:22" x14ac:dyDescent="0.25">
      <c r="A47" s="4">
        <v>46</v>
      </c>
      <c r="B47" s="5">
        <v>2</v>
      </c>
      <c r="C47" s="6" t="s">
        <v>151</v>
      </c>
      <c r="D47" s="20">
        <v>42213</v>
      </c>
      <c r="E47" s="54">
        <f t="shared" si="5"/>
        <v>7.2356164383561641</v>
      </c>
      <c r="F47" s="50">
        <v>2641</v>
      </c>
      <c r="G47" s="6" t="s">
        <v>143</v>
      </c>
      <c r="H47" s="6">
        <f t="shared" si="6"/>
        <v>0</v>
      </c>
      <c r="I47" s="6">
        <v>1</v>
      </c>
      <c r="J47">
        <v>3</v>
      </c>
      <c r="L47">
        <v>9</v>
      </c>
      <c r="M47">
        <v>8</v>
      </c>
      <c r="N47">
        <v>3</v>
      </c>
      <c r="O47">
        <v>6</v>
      </c>
      <c r="P47">
        <v>0</v>
      </c>
      <c r="Q47">
        <v>0</v>
      </c>
      <c r="R47">
        <v>0</v>
      </c>
      <c r="S47">
        <v>13</v>
      </c>
      <c r="T47">
        <v>25</v>
      </c>
      <c r="U47">
        <v>5</v>
      </c>
      <c r="V47">
        <v>4</v>
      </c>
    </row>
    <row r="48" spans="1:22" x14ac:dyDescent="0.25">
      <c r="A48" s="4">
        <v>47</v>
      </c>
      <c r="B48" s="5">
        <v>2</v>
      </c>
      <c r="C48" s="16" t="s">
        <v>47</v>
      </c>
      <c r="D48" s="20">
        <v>42330</v>
      </c>
      <c r="E48" s="54">
        <f t="shared" si="5"/>
        <v>6.9150684931506845</v>
      </c>
      <c r="F48" s="50">
        <v>2524</v>
      </c>
      <c r="G48" s="6" t="s">
        <v>142</v>
      </c>
      <c r="H48" s="6">
        <f t="shared" si="6"/>
        <v>1</v>
      </c>
      <c r="I48" s="6">
        <v>1</v>
      </c>
      <c r="J48">
        <v>3</v>
      </c>
      <c r="L48">
        <v>9</v>
      </c>
      <c r="M48">
        <v>9</v>
      </c>
      <c r="N48">
        <v>1</v>
      </c>
      <c r="O48">
        <v>9</v>
      </c>
      <c r="P48">
        <v>2</v>
      </c>
      <c r="S48">
        <v>11</v>
      </c>
      <c r="T48">
        <v>34</v>
      </c>
      <c r="U48">
        <v>4</v>
      </c>
      <c r="V48">
        <v>3</v>
      </c>
    </row>
    <row r="49" spans="1:22" x14ac:dyDescent="0.25">
      <c r="A49" s="4">
        <v>48</v>
      </c>
      <c r="B49" s="5">
        <v>2</v>
      </c>
      <c r="C49" s="6" t="s">
        <v>48</v>
      </c>
      <c r="D49" s="20">
        <v>42179</v>
      </c>
      <c r="E49" s="54">
        <f t="shared" si="5"/>
        <v>7.3287671232876717</v>
      </c>
      <c r="F49" s="50">
        <v>2675</v>
      </c>
      <c r="G49" s="6" t="s">
        <v>143</v>
      </c>
      <c r="H49" s="6">
        <f t="shared" si="6"/>
        <v>0</v>
      </c>
      <c r="I49" s="6">
        <v>1</v>
      </c>
      <c r="J49">
        <v>3</v>
      </c>
      <c r="L49">
        <v>5</v>
      </c>
      <c r="M49">
        <v>6</v>
      </c>
      <c r="N49">
        <v>3</v>
      </c>
      <c r="O49">
        <v>9</v>
      </c>
      <c r="P49">
        <v>1</v>
      </c>
      <c r="S49">
        <v>9</v>
      </c>
      <c r="T49">
        <v>37</v>
      </c>
      <c r="U49">
        <v>5</v>
      </c>
      <c r="V49">
        <v>4</v>
      </c>
    </row>
    <row r="50" spans="1:22" x14ac:dyDescent="0.25">
      <c r="A50" s="4">
        <v>49</v>
      </c>
      <c r="B50" s="5">
        <v>2</v>
      </c>
      <c r="C50" s="6" t="s">
        <v>49</v>
      </c>
      <c r="D50" s="20">
        <v>42169</v>
      </c>
      <c r="E50" s="54">
        <f t="shared" si="5"/>
        <v>7.3561643835616435</v>
      </c>
      <c r="F50" s="50">
        <v>2685</v>
      </c>
      <c r="G50" s="6" t="s">
        <v>142</v>
      </c>
      <c r="H50" s="6">
        <f t="shared" si="6"/>
        <v>1</v>
      </c>
      <c r="I50" s="6">
        <v>1</v>
      </c>
      <c r="J50">
        <v>3</v>
      </c>
      <c r="L50">
        <v>7</v>
      </c>
      <c r="M50">
        <v>8</v>
      </c>
      <c r="N50">
        <v>0</v>
      </c>
      <c r="O50">
        <v>5</v>
      </c>
      <c r="P50">
        <v>5</v>
      </c>
      <c r="Q50">
        <v>2</v>
      </c>
      <c r="R50">
        <v>3</v>
      </c>
      <c r="S50">
        <v>8</v>
      </c>
      <c r="T50">
        <v>39</v>
      </c>
      <c r="U50">
        <v>4</v>
      </c>
      <c r="V50">
        <v>1</v>
      </c>
    </row>
    <row r="51" spans="1:22" x14ac:dyDescent="0.25">
      <c r="A51" s="4">
        <v>50</v>
      </c>
      <c r="B51" s="5">
        <v>2</v>
      </c>
      <c r="C51" s="6" t="s">
        <v>50</v>
      </c>
      <c r="D51" s="20">
        <v>42046</v>
      </c>
      <c r="E51" s="54">
        <f t="shared" si="5"/>
        <v>7.6931506849315072</v>
      </c>
      <c r="F51" s="50">
        <v>2808</v>
      </c>
      <c r="G51" s="6" t="s">
        <v>143</v>
      </c>
      <c r="H51" s="6">
        <f t="shared" si="6"/>
        <v>0</v>
      </c>
      <c r="I51" s="6">
        <v>1</v>
      </c>
      <c r="J51">
        <v>3</v>
      </c>
      <c r="K51" t="s">
        <v>185</v>
      </c>
    </row>
    <row r="52" spans="1:22" x14ac:dyDescent="0.25">
      <c r="A52" s="4">
        <v>51</v>
      </c>
      <c r="B52" s="5">
        <v>2</v>
      </c>
      <c r="C52" s="6" t="s">
        <v>51</v>
      </c>
      <c r="D52" s="20">
        <v>42328</v>
      </c>
      <c r="E52" s="54">
        <f t="shared" si="5"/>
        <v>6.9205479452054792</v>
      </c>
      <c r="F52" s="50">
        <v>2526</v>
      </c>
      <c r="G52" s="6" t="s">
        <v>143</v>
      </c>
      <c r="H52" s="6">
        <f t="shared" si="6"/>
        <v>0</v>
      </c>
      <c r="I52" s="6">
        <v>1</v>
      </c>
      <c r="J52">
        <v>3</v>
      </c>
      <c r="L52">
        <v>5</v>
      </c>
      <c r="M52">
        <v>6</v>
      </c>
      <c r="N52">
        <v>1</v>
      </c>
      <c r="O52">
        <v>7</v>
      </c>
      <c r="P52">
        <v>2</v>
      </c>
      <c r="Q52">
        <v>2</v>
      </c>
      <c r="R52">
        <v>0</v>
      </c>
      <c r="S52">
        <v>5</v>
      </c>
      <c r="T52">
        <v>24</v>
      </c>
      <c r="U52">
        <v>5</v>
      </c>
      <c r="V52">
        <v>5</v>
      </c>
    </row>
    <row r="53" spans="1:22" x14ac:dyDescent="0.25">
      <c r="A53" s="4">
        <v>52</v>
      </c>
      <c r="B53" s="5">
        <v>2</v>
      </c>
      <c r="C53" s="6" t="s">
        <v>52</v>
      </c>
      <c r="D53" s="20">
        <v>42289</v>
      </c>
      <c r="E53" s="54">
        <f t="shared" si="5"/>
        <v>7.0273972602739727</v>
      </c>
      <c r="F53" s="50">
        <v>2565</v>
      </c>
      <c r="G53" s="6" t="s">
        <v>142</v>
      </c>
      <c r="H53" s="6">
        <f t="shared" si="6"/>
        <v>1</v>
      </c>
      <c r="I53" s="6">
        <v>1</v>
      </c>
      <c r="J53">
        <v>3</v>
      </c>
      <c r="L53">
        <v>9</v>
      </c>
      <c r="M53">
        <v>9</v>
      </c>
      <c r="N53">
        <v>5</v>
      </c>
      <c r="O53">
        <v>9</v>
      </c>
      <c r="P53">
        <v>3</v>
      </c>
      <c r="Q53">
        <v>3</v>
      </c>
      <c r="R53">
        <v>0</v>
      </c>
      <c r="S53">
        <f>-Q145</f>
        <v>0</v>
      </c>
      <c r="T53">
        <v>38</v>
      </c>
      <c r="U53">
        <v>1</v>
      </c>
      <c r="V53">
        <v>1</v>
      </c>
    </row>
    <row r="54" spans="1:22" x14ac:dyDescent="0.25">
      <c r="A54" s="4">
        <v>53</v>
      </c>
      <c r="B54" s="5">
        <v>2</v>
      </c>
      <c r="C54" s="6" t="s">
        <v>53</v>
      </c>
      <c r="D54" s="20">
        <v>42269</v>
      </c>
      <c r="E54" s="54">
        <f t="shared" si="5"/>
        <v>7.0821917808219181</v>
      </c>
      <c r="F54" s="50">
        <v>2585</v>
      </c>
      <c r="G54" s="6" t="s">
        <v>143</v>
      </c>
      <c r="H54" s="6">
        <f t="shared" si="6"/>
        <v>0</v>
      </c>
      <c r="I54" s="6">
        <v>1</v>
      </c>
      <c r="J54">
        <v>3</v>
      </c>
      <c r="L54">
        <v>5</v>
      </c>
      <c r="M54">
        <v>9</v>
      </c>
      <c r="N54">
        <v>2</v>
      </c>
      <c r="O54">
        <v>9</v>
      </c>
      <c r="P54">
        <v>4</v>
      </c>
      <c r="Q54">
        <v>4</v>
      </c>
      <c r="R54">
        <v>0</v>
      </c>
      <c r="S54">
        <v>11</v>
      </c>
      <c r="T54">
        <v>32</v>
      </c>
      <c r="U54">
        <v>5</v>
      </c>
      <c r="V54">
        <v>5</v>
      </c>
    </row>
    <row r="55" spans="1:22" s="66" customFormat="1" x14ac:dyDescent="0.25">
      <c r="A55" s="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4</v>
      </c>
      <c r="J55" s="66">
        <v>3</v>
      </c>
      <c r="L55" s="66">
        <v>5</v>
      </c>
      <c r="M55" s="66">
        <v>2</v>
      </c>
      <c r="N55" s="66">
        <v>2</v>
      </c>
      <c r="O55" s="66">
        <v>3</v>
      </c>
      <c r="P55" s="66">
        <v>0</v>
      </c>
      <c r="Q55" s="66">
        <v>0</v>
      </c>
      <c r="R55" s="66">
        <v>0</v>
      </c>
      <c r="S55" s="66">
        <v>6</v>
      </c>
      <c r="T55" s="66">
        <v>26</v>
      </c>
      <c r="U55" s="66">
        <v>5</v>
      </c>
      <c r="V55" s="66">
        <v>4</v>
      </c>
    </row>
    <row r="56" spans="1:22" x14ac:dyDescent="0.25">
      <c r="A56" s="4">
        <v>55</v>
      </c>
      <c r="B56" s="5">
        <v>3</v>
      </c>
      <c r="C56" s="6" t="s">
        <v>54</v>
      </c>
      <c r="D56" s="18">
        <v>42044</v>
      </c>
      <c r="E56" s="54">
        <f t="shared" ref="E56:E86" si="7">F56/365</f>
        <v>7.6986301369863011</v>
      </c>
      <c r="F56" s="47">
        <v>2810</v>
      </c>
      <c r="G56" s="6" t="s">
        <v>143</v>
      </c>
      <c r="H56" s="6">
        <f t="shared" ref="H56:H86" si="8">IF(G56="G",1,0)</f>
        <v>0</v>
      </c>
      <c r="I56" s="6">
        <v>4</v>
      </c>
      <c r="J56">
        <v>3</v>
      </c>
      <c r="L56">
        <v>5</v>
      </c>
      <c r="M56">
        <v>8</v>
      </c>
      <c r="N56">
        <v>2</v>
      </c>
      <c r="O56">
        <v>7</v>
      </c>
      <c r="P56">
        <v>2</v>
      </c>
      <c r="Q56">
        <v>2</v>
      </c>
      <c r="R56">
        <v>0</v>
      </c>
      <c r="S56">
        <v>14</v>
      </c>
      <c r="T56">
        <v>20</v>
      </c>
      <c r="U56">
        <v>4</v>
      </c>
      <c r="V56">
        <v>5</v>
      </c>
    </row>
    <row r="57" spans="1:22" x14ac:dyDescent="0.25">
      <c r="A57" s="4">
        <v>56</v>
      </c>
      <c r="B57" s="5">
        <v>3</v>
      </c>
      <c r="C57" s="6" t="s">
        <v>55</v>
      </c>
      <c r="D57" s="18">
        <v>42062</v>
      </c>
      <c r="E57" s="54">
        <f t="shared" si="7"/>
        <v>7.6493150684931503</v>
      </c>
      <c r="F57" s="47">
        <v>2792</v>
      </c>
      <c r="G57" s="6" t="s">
        <v>143</v>
      </c>
      <c r="H57" s="6">
        <f t="shared" si="8"/>
        <v>0</v>
      </c>
      <c r="I57" s="6">
        <v>4</v>
      </c>
      <c r="J57">
        <v>3</v>
      </c>
      <c r="L57">
        <v>8</v>
      </c>
      <c r="M57">
        <v>10</v>
      </c>
      <c r="N57">
        <v>2</v>
      </c>
      <c r="O57">
        <v>10</v>
      </c>
      <c r="P57">
        <v>2</v>
      </c>
      <c r="Q57">
        <v>2</v>
      </c>
      <c r="R57">
        <v>0</v>
      </c>
      <c r="S57">
        <v>13</v>
      </c>
      <c r="T57">
        <v>27</v>
      </c>
      <c r="U57">
        <v>3</v>
      </c>
      <c r="V57">
        <v>3</v>
      </c>
    </row>
    <row r="58" spans="1:22" x14ac:dyDescent="0.25">
      <c r="A58" s="4">
        <v>57</v>
      </c>
      <c r="B58" s="5">
        <v>3</v>
      </c>
      <c r="C58" s="6" t="s">
        <v>56</v>
      </c>
      <c r="D58" s="18">
        <v>42171</v>
      </c>
      <c r="E58" s="54">
        <f t="shared" si="7"/>
        <v>7.3506849315068497</v>
      </c>
      <c r="F58" s="47">
        <v>2683</v>
      </c>
      <c r="G58" s="6" t="s">
        <v>142</v>
      </c>
      <c r="H58" s="6">
        <f t="shared" si="8"/>
        <v>1</v>
      </c>
      <c r="I58" s="6">
        <v>4</v>
      </c>
      <c r="J58">
        <v>3</v>
      </c>
      <c r="L58">
        <v>6</v>
      </c>
      <c r="M58">
        <v>8</v>
      </c>
      <c r="N58">
        <v>1</v>
      </c>
      <c r="O58">
        <v>7</v>
      </c>
      <c r="P58">
        <v>4</v>
      </c>
      <c r="Q58">
        <v>4</v>
      </c>
      <c r="R58">
        <v>0</v>
      </c>
      <c r="S58">
        <v>11</v>
      </c>
      <c r="T58">
        <v>23</v>
      </c>
      <c r="U58">
        <v>3</v>
      </c>
      <c r="V58">
        <v>2</v>
      </c>
    </row>
    <row r="59" spans="1:22" x14ac:dyDescent="0.25">
      <c r="A59" s="4">
        <v>58</v>
      </c>
      <c r="B59" s="5">
        <v>3</v>
      </c>
      <c r="C59" s="6" t="s">
        <v>57</v>
      </c>
      <c r="D59" s="18">
        <v>42238</v>
      </c>
      <c r="E59" s="54">
        <f t="shared" si="7"/>
        <v>7.1671232876712327</v>
      </c>
      <c r="F59" s="47">
        <v>2616</v>
      </c>
      <c r="G59" s="6" t="s">
        <v>142</v>
      </c>
      <c r="H59" s="6">
        <f t="shared" si="8"/>
        <v>1</v>
      </c>
      <c r="I59" s="6">
        <v>4</v>
      </c>
      <c r="J59">
        <v>3</v>
      </c>
      <c r="L59">
        <v>4</v>
      </c>
      <c r="M59">
        <v>9</v>
      </c>
      <c r="N59">
        <v>0</v>
      </c>
      <c r="O59">
        <v>9</v>
      </c>
      <c r="P59">
        <v>3</v>
      </c>
      <c r="Q59">
        <v>3</v>
      </c>
      <c r="R59">
        <v>0</v>
      </c>
      <c r="S59">
        <v>14</v>
      </c>
      <c r="T59">
        <v>23</v>
      </c>
      <c r="U59">
        <v>4</v>
      </c>
      <c r="V59">
        <v>5</v>
      </c>
    </row>
    <row r="60" spans="1:22" x14ac:dyDescent="0.25">
      <c r="A60" s="4">
        <v>59</v>
      </c>
      <c r="B60" s="5">
        <v>3</v>
      </c>
      <c r="C60" s="6" t="s">
        <v>58</v>
      </c>
      <c r="D60" s="18">
        <v>42254</v>
      </c>
      <c r="E60" s="54">
        <f t="shared" si="7"/>
        <v>7.1232876712328768</v>
      </c>
      <c r="F60" s="47">
        <v>2600</v>
      </c>
      <c r="G60" s="6" t="s">
        <v>142</v>
      </c>
      <c r="H60" s="6">
        <f t="shared" si="8"/>
        <v>1</v>
      </c>
      <c r="I60" s="6">
        <v>4</v>
      </c>
      <c r="J60">
        <v>3</v>
      </c>
      <c r="L60">
        <v>4</v>
      </c>
      <c r="M60">
        <v>9</v>
      </c>
      <c r="N60">
        <v>2</v>
      </c>
      <c r="O60">
        <v>10</v>
      </c>
      <c r="P60">
        <v>4</v>
      </c>
      <c r="Q60">
        <v>2</v>
      </c>
      <c r="R60">
        <v>2</v>
      </c>
      <c r="S60">
        <v>4</v>
      </c>
      <c r="T60">
        <v>17</v>
      </c>
      <c r="U60">
        <v>5</v>
      </c>
      <c r="V60">
        <v>5</v>
      </c>
    </row>
    <row r="61" spans="1:22" x14ac:dyDescent="0.25">
      <c r="A61" s="4">
        <v>60</v>
      </c>
      <c r="B61" s="5">
        <v>3</v>
      </c>
      <c r="C61" s="6" t="s">
        <v>59</v>
      </c>
      <c r="D61" s="18">
        <v>42216</v>
      </c>
      <c r="E61" s="54">
        <f t="shared" si="7"/>
        <v>7.2273972602739729</v>
      </c>
      <c r="F61" s="47">
        <v>2638</v>
      </c>
      <c r="G61" s="6" t="s">
        <v>142</v>
      </c>
      <c r="H61" s="6">
        <f t="shared" si="8"/>
        <v>1</v>
      </c>
      <c r="I61" s="6">
        <v>4</v>
      </c>
      <c r="J61">
        <v>3</v>
      </c>
      <c r="L61">
        <v>8</v>
      </c>
      <c r="M61">
        <v>8</v>
      </c>
      <c r="N61">
        <v>1</v>
      </c>
      <c r="O61">
        <v>9</v>
      </c>
      <c r="P61">
        <v>1</v>
      </c>
      <c r="Q61">
        <v>1</v>
      </c>
      <c r="R61">
        <v>0</v>
      </c>
      <c r="S61">
        <v>12</v>
      </c>
      <c r="T61">
        <v>21</v>
      </c>
      <c r="U61">
        <v>3</v>
      </c>
      <c r="V61">
        <v>1</v>
      </c>
    </row>
    <row r="62" spans="1:22" x14ac:dyDescent="0.25">
      <c r="A62" s="4">
        <v>61</v>
      </c>
      <c r="B62" s="5">
        <v>3</v>
      </c>
      <c r="C62" s="6" t="s">
        <v>60</v>
      </c>
      <c r="D62" s="18">
        <v>42081</v>
      </c>
      <c r="E62" s="54">
        <f t="shared" si="7"/>
        <v>7.5972602739726032</v>
      </c>
      <c r="F62" s="47">
        <v>2773</v>
      </c>
      <c r="G62" s="6" t="s">
        <v>143</v>
      </c>
      <c r="H62" s="6">
        <f t="shared" si="8"/>
        <v>0</v>
      </c>
      <c r="I62" s="6">
        <v>4</v>
      </c>
      <c r="J62">
        <v>3</v>
      </c>
      <c r="L62">
        <v>5</v>
      </c>
      <c r="M62">
        <v>1</v>
      </c>
      <c r="N62">
        <v>0</v>
      </c>
      <c r="O62">
        <v>8</v>
      </c>
      <c r="P62">
        <v>2</v>
      </c>
      <c r="Q62">
        <v>2</v>
      </c>
      <c r="R62">
        <v>0</v>
      </c>
      <c r="S62">
        <v>7</v>
      </c>
      <c r="T62">
        <v>19</v>
      </c>
      <c r="U62">
        <v>4</v>
      </c>
      <c r="V62">
        <v>1</v>
      </c>
    </row>
    <row r="63" spans="1:22" x14ac:dyDescent="0.25">
      <c r="A63" s="4">
        <v>62</v>
      </c>
      <c r="B63" s="5">
        <v>3</v>
      </c>
      <c r="C63" s="6" t="s">
        <v>61</v>
      </c>
      <c r="D63" s="18">
        <v>42217</v>
      </c>
      <c r="E63" s="54">
        <f t="shared" si="7"/>
        <v>7.2246575342465755</v>
      </c>
      <c r="F63" s="47">
        <v>2637</v>
      </c>
      <c r="G63" s="6" t="s">
        <v>142</v>
      </c>
      <c r="H63" s="6">
        <f t="shared" si="8"/>
        <v>1</v>
      </c>
      <c r="I63" s="6">
        <v>4</v>
      </c>
      <c r="J63">
        <v>3</v>
      </c>
      <c r="L63">
        <v>5</v>
      </c>
      <c r="M63">
        <v>10</v>
      </c>
      <c r="N63">
        <v>1</v>
      </c>
      <c r="O63">
        <v>9</v>
      </c>
      <c r="P63">
        <v>3</v>
      </c>
      <c r="Q63">
        <v>3</v>
      </c>
      <c r="R63">
        <v>0</v>
      </c>
      <c r="S63">
        <v>13</v>
      </c>
      <c r="T63">
        <v>8</v>
      </c>
      <c r="U63">
        <v>2</v>
      </c>
      <c r="V63">
        <v>5</v>
      </c>
    </row>
    <row r="64" spans="1:22" x14ac:dyDescent="0.25">
      <c r="A64" s="4">
        <v>63</v>
      </c>
      <c r="B64" s="5">
        <v>3</v>
      </c>
      <c r="C64" s="6" t="s">
        <v>62</v>
      </c>
      <c r="D64" s="18">
        <v>42103</v>
      </c>
      <c r="E64" s="54">
        <f t="shared" si="7"/>
        <v>7.536986301369863</v>
      </c>
      <c r="F64" s="47">
        <v>2751</v>
      </c>
      <c r="G64" s="6" t="s">
        <v>143</v>
      </c>
      <c r="H64" s="6">
        <f t="shared" si="8"/>
        <v>0</v>
      </c>
      <c r="I64" s="6">
        <v>4</v>
      </c>
      <c r="J64">
        <v>3</v>
      </c>
      <c r="L64">
        <v>8</v>
      </c>
      <c r="M64">
        <v>10</v>
      </c>
      <c r="N64">
        <v>0</v>
      </c>
      <c r="O64">
        <v>10</v>
      </c>
      <c r="P64">
        <v>4</v>
      </c>
      <c r="Q64">
        <v>4</v>
      </c>
      <c r="R64">
        <v>0</v>
      </c>
      <c r="S64">
        <v>11</v>
      </c>
      <c r="T64">
        <v>28</v>
      </c>
      <c r="U64">
        <v>4</v>
      </c>
      <c r="V64">
        <v>1</v>
      </c>
    </row>
    <row r="65" spans="1:22" x14ac:dyDescent="0.25">
      <c r="A65" s="4">
        <v>64</v>
      </c>
      <c r="B65" s="5">
        <v>3</v>
      </c>
      <c r="C65" s="6" t="s">
        <v>63</v>
      </c>
      <c r="D65" s="18">
        <v>42183</v>
      </c>
      <c r="E65" s="54">
        <f t="shared" si="7"/>
        <v>7.3178082191780822</v>
      </c>
      <c r="F65" s="47">
        <v>2671</v>
      </c>
      <c r="G65" s="6" t="s">
        <v>143</v>
      </c>
      <c r="H65" s="6">
        <f t="shared" si="8"/>
        <v>0</v>
      </c>
      <c r="I65" s="6">
        <v>4</v>
      </c>
      <c r="J65">
        <v>3</v>
      </c>
      <c r="L65">
        <v>7</v>
      </c>
      <c r="M65">
        <v>10</v>
      </c>
      <c r="N65">
        <v>1</v>
      </c>
      <c r="O65">
        <v>10</v>
      </c>
      <c r="P65">
        <v>6</v>
      </c>
      <c r="Q65">
        <v>6</v>
      </c>
      <c r="R65">
        <v>0</v>
      </c>
      <c r="S65">
        <v>13</v>
      </c>
      <c r="T65">
        <v>34</v>
      </c>
      <c r="U65">
        <v>5</v>
      </c>
      <c r="V65">
        <v>5</v>
      </c>
    </row>
    <row r="66" spans="1:22" x14ac:dyDescent="0.25">
      <c r="A66" s="4">
        <v>65</v>
      </c>
      <c r="B66" s="5">
        <v>3</v>
      </c>
      <c r="C66" s="6" t="s">
        <v>64</v>
      </c>
      <c r="D66" s="18">
        <v>42250</v>
      </c>
      <c r="E66" s="54">
        <f t="shared" si="7"/>
        <v>7.1342465753424653</v>
      </c>
      <c r="F66" s="47">
        <v>2604</v>
      </c>
      <c r="G66" s="6" t="s">
        <v>143</v>
      </c>
      <c r="H66" s="6">
        <f t="shared" si="8"/>
        <v>0</v>
      </c>
      <c r="I66" s="6">
        <v>4</v>
      </c>
      <c r="J66">
        <v>3</v>
      </c>
      <c r="L66">
        <v>1</v>
      </c>
      <c r="M66">
        <v>6</v>
      </c>
      <c r="N66">
        <v>0</v>
      </c>
      <c r="O66">
        <v>0</v>
      </c>
      <c r="P66">
        <v>7</v>
      </c>
      <c r="Q66">
        <v>4</v>
      </c>
      <c r="R66">
        <v>3</v>
      </c>
      <c r="S66">
        <v>7</v>
      </c>
      <c r="T66">
        <v>38</v>
      </c>
      <c r="U66">
        <v>5</v>
      </c>
      <c r="V66">
        <v>1</v>
      </c>
    </row>
    <row r="67" spans="1:22" x14ac:dyDescent="0.25">
      <c r="A67" s="4">
        <v>66</v>
      </c>
      <c r="B67" s="5">
        <v>3</v>
      </c>
      <c r="C67" s="6" t="s">
        <v>65</v>
      </c>
      <c r="D67" s="18">
        <v>42040</v>
      </c>
      <c r="E67" s="54">
        <f t="shared" si="7"/>
        <v>7.7095890410958905</v>
      </c>
      <c r="F67" s="47">
        <v>2814</v>
      </c>
      <c r="G67" s="6" t="s">
        <v>142</v>
      </c>
      <c r="H67" s="6">
        <f t="shared" si="8"/>
        <v>1</v>
      </c>
      <c r="I67" s="6">
        <v>4</v>
      </c>
      <c r="J67">
        <v>3</v>
      </c>
      <c r="L67">
        <v>4</v>
      </c>
      <c r="M67">
        <v>9</v>
      </c>
      <c r="N67">
        <v>1</v>
      </c>
      <c r="O67">
        <v>9</v>
      </c>
      <c r="P67">
        <v>0</v>
      </c>
      <c r="Q67">
        <v>0</v>
      </c>
      <c r="R67">
        <v>0</v>
      </c>
      <c r="S67">
        <v>14</v>
      </c>
      <c r="T67">
        <v>36</v>
      </c>
      <c r="U67">
        <v>1</v>
      </c>
      <c r="V67">
        <v>2</v>
      </c>
    </row>
    <row r="68" spans="1:22" x14ac:dyDescent="0.25">
      <c r="A68" s="4">
        <v>67</v>
      </c>
      <c r="B68" s="8">
        <v>3</v>
      </c>
      <c r="C68" s="7" t="s">
        <v>66</v>
      </c>
      <c r="D68" s="21">
        <v>42368</v>
      </c>
      <c r="E68" s="54">
        <f t="shared" si="7"/>
        <v>6.8109589041095893</v>
      </c>
      <c r="F68" s="49">
        <v>2486</v>
      </c>
      <c r="G68" s="7" t="s">
        <v>142</v>
      </c>
      <c r="H68" s="6">
        <f t="shared" si="8"/>
        <v>1</v>
      </c>
      <c r="I68" s="6">
        <v>4</v>
      </c>
      <c r="J68">
        <v>3</v>
      </c>
      <c r="L68">
        <v>1</v>
      </c>
      <c r="M68">
        <v>10</v>
      </c>
      <c r="N68">
        <v>2</v>
      </c>
      <c r="O68">
        <v>6</v>
      </c>
      <c r="P68">
        <v>3</v>
      </c>
      <c r="Q68">
        <v>3</v>
      </c>
      <c r="R68">
        <v>0</v>
      </c>
      <c r="S68">
        <v>7</v>
      </c>
      <c r="T68">
        <v>9</v>
      </c>
      <c r="U68">
        <v>5</v>
      </c>
      <c r="V68">
        <v>1</v>
      </c>
    </row>
    <row r="69" spans="1:22" x14ac:dyDescent="0.25">
      <c r="A69" s="4">
        <v>68</v>
      </c>
      <c r="B69" s="8">
        <v>3</v>
      </c>
      <c r="C69" s="7" t="s">
        <v>67</v>
      </c>
      <c r="D69" s="21">
        <v>42019</v>
      </c>
      <c r="E69" s="54">
        <f t="shared" si="7"/>
        <v>7.7671232876712333</v>
      </c>
      <c r="F69" s="49">
        <v>2835</v>
      </c>
      <c r="G69" s="7" t="s">
        <v>143</v>
      </c>
      <c r="H69" s="6">
        <f t="shared" si="8"/>
        <v>0</v>
      </c>
      <c r="I69" s="6">
        <v>4</v>
      </c>
      <c r="J69">
        <v>3</v>
      </c>
      <c r="L69">
        <v>7</v>
      </c>
      <c r="M69">
        <v>10</v>
      </c>
      <c r="N69">
        <v>0</v>
      </c>
      <c r="O69">
        <v>3</v>
      </c>
      <c r="P69">
        <v>2</v>
      </c>
      <c r="Q69">
        <v>2</v>
      </c>
      <c r="R69">
        <v>0</v>
      </c>
      <c r="S69">
        <v>9</v>
      </c>
      <c r="T69">
        <v>31</v>
      </c>
      <c r="U69">
        <v>1</v>
      </c>
      <c r="V69">
        <v>1</v>
      </c>
    </row>
    <row r="70" spans="1:22" x14ac:dyDescent="0.25">
      <c r="A70" s="4">
        <v>69</v>
      </c>
      <c r="B70" s="8">
        <v>3</v>
      </c>
      <c r="C70" s="7" t="s">
        <v>68</v>
      </c>
      <c r="D70" s="21">
        <v>41781</v>
      </c>
      <c r="E70" s="54">
        <f t="shared" si="7"/>
        <v>8.419178082191781</v>
      </c>
      <c r="F70" s="49">
        <v>3073</v>
      </c>
      <c r="G70" s="7" t="s">
        <v>142</v>
      </c>
      <c r="H70" s="6">
        <f t="shared" si="8"/>
        <v>1</v>
      </c>
      <c r="I70" s="6">
        <v>4</v>
      </c>
      <c r="J70">
        <v>3</v>
      </c>
      <c r="L70">
        <v>1</v>
      </c>
      <c r="M70">
        <v>10</v>
      </c>
      <c r="N70">
        <v>2</v>
      </c>
      <c r="O70">
        <v>6</v>
      </c>
      <c r="P70">
        <v>2</v>
      </c>
      <c r="Q70">
        <v>2</v>
      </c>
      <c r="R70">
        <v>0</v>
      </c>
      <c r="S70">
        <v>12</v>
      </c>
      <c r="T70">
        <v>23</v>
      </c>
      <c r="U70">
        <v>5</v>
      </c>
      <c r="V70">
        <v>5</v>
      </c>
    </row>
    <row r="71" spans="1:22" x14ac:dyDescent="0.25">
      <c r="A71" s="4">
        <v>70</v>
      </c>
      <c r="B71" s="8">
        <v>3</v>
      </c>
      <c r="C71" s="7" t="s">
        <v>69</v>
      </c>
      <c r="D71" s="21">
        <v>42126</v>
      </c>
      <c r="E71" s="54">
        <f t="shared" si="7"/>
        <v>7.4739726027397264</v>
      </c>
      <c r="F71" s="49">
        <v>2728</v>
      </c>
      <c r="G71" s="7" t="s">
        <v>143</v>
      </c>
      <c r="H71" s="6">
        <f t="shared" si="8"/>
        <v>0</v>
      </c>
      <c r="I71" s="6">
        <v>4</v>
      </c>
      <c r="J71">
        <v>3</v>
      </c>
      <c r="L71">
        <v>9</v>
      </c>
      <c r="M71">
        <v>10</v>
      </c>
      <c r="N71">
        <v>1</v>
      </c>
      <c r="O71">
        <v>6</v>
      </c>
      <c r="P71">
        <v>9</v>
      </c>
      <c r="Q71">
        <v>4</v>
      </c>
      <c r="R71">
        <v>5</v>
      </c>
      <c r="S71">
        <v>14</v>
      </c>
      <c r="T71">
        <v>37</v>
      </c>
      <c r="U71">
        <v>2</v>
      </c>
      <c r="V71">
        <v>2</v>
      </c>
    </row>
    <row r="72" spans="1:22" x14ac:dyDescent="0.25">
      <c r="A72" s="4">
        <v>71</v>
      </c>
      <c r="B72" s="8">
        <v>3</v>
      </c>
      <c r="C72" s="7" t="s">
        <v>70</v>
      </c>
      <c r="D72" s="21">
        <v>42027</v>
      </c>
      <c r="E72" s="54">
        <f t="shared" si="7"/>
        <v>7.7452054794520544</v>
      </c>
      <c r="F72" s="49">
        <v>2827</v>
      </c>
      <c r="G72" s="7" t="s">
        <v>143</v>
      </c>
      <c r="H72" s="6">
        <f t="shared" si="8"/>
        <v>0</v>
      </c>
      <c r="I72" s="6">
        <v>4</v>
      </c>
      <c r="J72">
        <v>3</v>
      </c>
      <c r="L72">
        <v>5</v>
      </c>
      <c r="M72">
        <v>10</v>
      </c>
      <c r="N72">
        <v>1</v>
      </c>
      <c r="O72">
        <v>10</v>
      </c>
      <c r="P72">
        <v>3</v>
      </c>
      <c r="Q72">
        <v>3</v>
      </c>
      <c r="R72">
        <v>0</v>
      </c>
      <c r="S72">
        <v>8</v>
      </c>
      <c r="T72">
        <v>23</v>
      </c>
      <c r="U72">
        <v>1</v>
      </c>
      <c r="V72">
        <v>1</v>
      </c>
    </row>
    <row r="73" spans="1:22" x14ac:dyDescent="0.25">
      <c r="A73" s="4">
        <v>72</v>
      </c>
      <c r="B73" s="8">
        <v>3</v>
      </c>
      <c r="C73" s="7" t="s">
        <v>71</v>
      </c>
      <c r="D73" s="21">
        <v>42297</v>
      </c>
      <c r="E73" s="54">
        <f t="shared" si="7"/>
        <v>7.0054794520547947</v>
      </c>
      <c r="F73" s="49">
        <v>2557</v>
      </c>
      <c r="G73" s="7" t="s">
        <v>143</v>
      </c>
      <c r="H73" s="6">
        <f t="shared" si="8"/>
        <v>0</v>
      </c>
      <c r="I73" s="6">
        <v>4</v>
      </c>
      <c r="J73">
        <v>3</v>
      </c>
      <c r="L73">
        <v>5</v>
      </c>
      <c r="M73">
        <v>9</v>
      </c>
      <c r="N73">
        <v>0</v>
      </c>
      <c r="O73">
        <v>5</v>
      </c>
      <c r="P73">
        <v>1</v>
      </c>
      <c r="Q73">
        <v>1</v>
      </c>
      <c r="R73">
        <v>0</v>
      </c>
      <c r="S73">
        <v>8</v>
      </c>
      <c r="T73">
        <v>31</v>
      </c>
      <c r="U73">
        <v>5</v>
      </c>
      <c r="V73">
        <v>5</v>
      </c>
    </row>
    <row r="74" spans="1:22" x14ac:dyDescent="0.25">
      <c r="A74" s="4">
        <v>73</v>
      </c>
      <c r="B74" s="8">
        <v>3</v>
      </c>
      <c r="C74" s="7" t="s">
        <v>72</v>
      </c>
      <c r="D74" s="21">
        <v>42036</v>
      </c>
      <c r="E74" s="54">
        <f t="shared" si="7"/>
        <v>7.720547945205479</v>
      </c>
      <c r="F74" s="49">
        <v>2818</v>
      </c>
      <c r="G74" s="7" t="s">
        <v>143</v>
      </c>
      <c r="H74" s="6">
        <f t="shared" si="8"/>
        <v>0</v>
      </c>
      <c r="I74" s="6">
        <v>4</v>
      </c>
      <c r="J74">
        <v>3</v>
      </c>
      <c r="L74">
        <v>5</v>
      </c>
      <c r="M74">
        <v>9</v>
      </c>
      <c r="N74">
        <v>1</v>
      </c>
      <c r="O74">
        <v>10</v>
      </c>
      <c r="P74">
        <v>2</v>
      </c>
      <c r="Q74">
        <v>2</v>
      </c>
      <c r="R74">
        <v>0</v>
      </c>
      <c r="S74">
        <v>12</v>
      </c>
      <c r="T74">
        <v>34</v>
      </c>
      <c r="U74">
        <v>1</v>
      </c>
      <c r="V74">
        <v>1</v>
      </c>
    </row>
    <row r="75" spans="1:22" x14ac:dyDescent="0.25">
      <c r="A75" s="4">
        <v>74</v>
      </c>
      <c r="B75" s="8">
        <v>3</v>
      </c>
      <c r="C75" s="7" t="s">
        <v>73</v>
      </c>
      <c r="D75" s="21">
        <v>42047</v>
      </c>
      <c r="E75" s="54">
        <f t="shared" si="7"/>
        <v>7.6904109589041099</v>
      </c>
      <c r="F75" s="49">
        <v>2807</v>
      </c>
      <c r="G75" s="7" t="s">
        <v>142</v>
      </c>
      <c r="H75" s="6">
        <f t="shared" si="8"/>
        <v>1</v>
      </c>
      <c r="I75" s="6">
        <v>4</v>
      </c>
      <c r="J75">
        <v>3</v>
      </c>
      <c r="L75">
        <v>5</v>
      </c>
      <c r="M75">
        <v>9</v>
      </c>
      <c r="N75">
        <v>1</v>
      </c>
      <c r="O75">
        <v>8</v>
      </c>
      <c r="P75">
        <v>1</v>
      </c>
      <c r="Q75">
        <v>1</v>
      </c>
      <c r="R75">
        <v>0</v>
      </c>
      <c r="S75">
        <v>9</v>
      </c>
      <c r="T75">
        <v>17</v>
      </c>
      <c r="U75">
        <v>5</v>
      </c>
      <c r="V75">
        <v>3</v>
      </c>
    </row>
    <row r="76" spans="1:22" x14ac:dyDescent="0.25">
      <c r="A76" s="4">
        <v>75</v>
      </c>
      <c r="B76" s="8">
        <v>3</v>
      </c>
      <c r="C76" s="7" t="s">
        <v>74</v>
      </c>
      <c r="D76" s="21">
        <v>42126</v>
      </c>
      <c r="E76" s="54">
        <f t="shared" si="7"/>
        <v>7.4739726027397264</v>
      </c>
      <c r="F76" s="49">
        <v>2728</v>
      </c>
      <c r="G76" s="7" t="s">
        <v>142</v>
      </c>
      <c r="H76" s="6">
        <f t="shared" si="8"/>
        <v>1</v>
      </c>
      <c r="I76" s="6">
        <v>4</v>
      </c>
      <c r="J76">
        <v>3</v>
      </c>
      <c r="L76">
        <v>7</v>
      </c>
      <c r="M76">
        <v>8</v>
      </c>
      <c r="N76">
        <v>2</v>
      </c>
      <c r="O76">
        <v>8</v>
      </c>
      <c r="P76">
        <v>0</v>
      </c>
      <c r="Q76">
        <v>0</v>
      </c>
      <c r="R76">
        <v>0</v>
      </c>
      <c r="S76">
        <v>7</v>
      </c>
      <c r="T76">
        <v>35</v>
      </c>
      <c r="U76">
        <v>1</v>
      </c>
      <c r="V76">
        <v>2</v>
      </c>
    </row>
    <row r="77" spans="1:22" x14ac:dyDescent="0.25">
      <c r="A77" s="4">
        <v>76</v>
      </c>
      <c r="B77" s="8">
        <v>3</v>
      </c>
      <c r="C77" s="7" t="s">
        <v>75</v>
      </c>
      <c r="D77" s="21">
        <v>42144</v>
      </c>
      <c r="E77" s="54">
        <f t="shared" si="7"/>
        <v>7.4246575342465757</v>
      </c>
      <c r="F77" s="49">
        <v>2710</v>
      </c>
      <c r="G77" s="7" t="s">
        <v>143</v>
      </c>
      <c r="H77" s="6">
        <f t="shared" si="8"/>
        <v>0</v>
      </c>
      <c r="I77" s="6">
        <v>4</v>
      </c>
      <c r="J77">
        <v>3</v>
      </c>
      <c r="L77">
        <v>6</v>
      </c>
      <c r="M77">
        <v>8</v>
      </c>
      <c r="N77">
        <v>0</v>
      </c>
      <c r="O77">
        <v>4</v>
      </c>
      <c r="P77">
        <v>1</v>
      </c>
      <c r="Q77">
        <v>1</v>
      </c>
      <c r="R77">
        <v>0</v>
      </c>
      <c r="S77">
        <v>8</v>
      </c>
      <c r="T77">
        <v>24</v>
      </c>
      <c r="U77">
        <v>3</v>
      </c>
      <c r="V77">
        <v>2</v>
      </c>
    </row>
    <row r="78" spans="1:22" x14ac:dyDescent="0.25">
      <c r="A78" s="4">
        <v>77</v>
      </c>
      <c r="B78" s="8">
        <v>3</v>
      </c>
      <c r="C78" s="7" t="s">
        <v>76</v>
      </c>
      <c r="D78" s="21">
        <v>42101</v>
      </c>
      <c r="E78" s="54">
        <f t="shared" si="7"/>
        <v>7.5424657534246577</v>
      </c>
      <c r="F78" s="49">
        <v>2753</v>
      </c>
      <c r="G78" s="7" t="s">
        <v>143</v>
      </c>
      <c r="H78" s="6">
        <f t="shared" si="8"/>
        <v>0</v>
      </c>
      <c r="I78" s="6">
        <v>4</v>
      </c>
      <c r="J78">
        <v>3</v>
      </c>
      <c r="L78">
        <v>6</v>
      </c>
      <c r="M78">
        <v>9</v>
      </c>
      <c r="N78">
        <v>1</v>
      </c>
      <c r="O78">
        <v>5</v>
      </c>
      <c r="P78">
        <v>1</v>
      </c>
      <c r="Q78">
        <v>1</v>
      </c>
      <c r="R78">
        <v>0</v>
      </c>
      <c r="S78">
        <v>5</v>
      </c>
      <c r="T78">
        <v>39</v>
      </c>
      <c r="U78">
        <v>1</v>
      </c>
      <c r="V78">
        <v>1</v>
      </c>
    </row>
    <row r="79" spans="1:22" x14ac:dyDescent="0.25">
      <c r="A79" s="4">
        <v>78</v>
      </c>
      <c r="B79" s="9">
        <v>4</v>
      </c>
      <c r="C79" s="10" t="s">
        <v>77</v>
      </c>
      <c r="D79" s="22">
        <v>41734</v>
      </c>
      <c r="E79" s="54">
        <f t="shared" si="7"/>
        <v>8.5479452054794525</v>
      </c>
      <c r="F79" s="51">
        <v>3120</v>
      </c>
      <c r="G79" s="10" t="s">
        <v>143</v>
      </c>
      <c r="H79" s="6">
        <f t="shared" si="8"/>
        <v>0</v>
      </c>
      <c r="I79" s="6">
        <v>3</v>
      </c>
      <c r="J79">
        <v>3</v>
      </c>
      <c r="L79">
        <v>4</v>
      </c>
      <c r="M79">
        <v>9</v>
      </c>
      <c r="N79">
        <v>1</v>
      </c>
      <c r="O79">
        <v>9</v>
      </c>
      <c r="P79">
        <v>4</v>
      </c>
      <c r="Q79">
        <v>4</v>
      </c>
      <c r="R79">
        <v>0</v>
      </c>
      <c r="S79">
        <v>12</v>
      </c>
      <c r="T79">
        <v>35</v>
      </c>
      <c r="U79">
        <v>5</v>
      </c>
      <c r="V79">
        <v>2</v>
      </c>
    </row>
    <row r="80" spans="1:22" x14ac:dyDescent="0.25">
      <c r="A80" s="4">
        <v>79</v>
      </c>
      <c r="B80" s="9">
        <v>4</v>
      </c>
      <c r="C80" s="10" t="s">
        <v>78</v>
      </c>
      <c r="D80" s="22">
        <v>42067</v>
      </c>
      <c r="E80" s="54">
        <f t="shared" si="7"/>
        <v>7.6356164383561644</v>
      </c>
      <c r="F80" s="51">
        <v>2787</v>
      </c>
      <c r="G80" s="10" t="s">
        <v>143</v>
      </c>
      <c r="H80" s="6">
        <f t="shared" si="8"/>
        <v>0</v>
      </c>
      <c r="I80" s="6">
        <v>3</v>
      </c>
      <c r="J80">
        <v>3</v>
      </c>
      <c r="L80">
        <v>8</v>
      </c>
      <c r="M80">
        <v>8</v>
      </c>
      <c r="N80">
        <v>2</v>
      </c>
      <c r="O80">
        <v>9</v>
      </c>
      <c r="P80">
        <v>7</v>
      </c>
      <c r="Q80">
        <v>7</v>
      </c>
      <c r="R80">
        <v>0</v>
      </c>
      <c r="S80">
        <v>10</v>
      </c>
      <c r="T80">
        <v>35</v>
      </c>
      <c r="U80">
        <v>2</v>
      </c>
      <c r="V80">
        <v>3</v>
      </c>
    </row>
    <row r="81" spans="1:22" x14ac:dyDescent="0.25">
      <c r="A81" s="4">
        <v>80</v>
      </c>
      <c r="B81" s="9">
        <v>4</v>
      </c>
      <c r="C81" s="10" t="s">
        <v>79</v>
      </c>
      <c r="D81" s="22">
        <v>42348</v>
      </c>
      <c r="E81" s="54">
        <f t="shared" si="7"/>
        <v>6.8657534246575347</v>
      </c>
      <c r="F81" s="51">
        <v>2506</v>
      </c>
      <c r="G81" s="10" t="s">
        <v>143</v>
      </c>
      <c r="H81" s="6">
        <f t="shared" si="8"/>
        <v>0</v>
      </c>
      <c r="I81" s="6">
        <v>3</v>
      </c>
      <c r="J81">
        <v>3</v>
      </c>
      <c r="L81">
        <v>7</v>
      </c>
      <c r="M81">
        <v>9</v>
      </c>
      <c r="N81">
        <v>1</v>
      </c>
      <c r="O81">
        <v>8</v>
      </c>
      <c r="P81">
        <v>2</v>
      </c>
      <c r="Q81">
        <v>2</v>
      </c>
      <c r="R81">
        <v>0</v>
      </c>
      <c r="S81">
        <v>11</v>
      </c>
      <c r="T81">
        <v>30</v>
      </c>
      <c r="U81">
        <v>4</v>
      </c>
      <c r="V81">
        <v>5</v>
      </c>
    </row>
    <row r="82" spans="1:22" x14ac:dyDescent="0.25">
      <c r="A82" s="4">
        <v>81</v>
      </c>
      <c r="B82" s="9">
        <v>4</v>
      </c>
      <c r="C82" s="10" t="s">
        <v>80</v>
      </c>
      <c r="D82" s="22">
        <v>42137</v>
      </c>
      <c r="E82" s="54">
        <f t="shared" si="7"/>
        <v>7.4438356164383563</v>
      </c>
      <c r="F82" s="51">
        <v>2717</v>
      </c>
      <c r="G82" s="10" t="s">
        <v>143</v>
      </c>
      <c r="H82" s="6">
        <f t="shared" si="8"/>
        <v>0</v>
      </c>
      <c r="I82" s="6">
        <v>3</v>
      </c>
      <c r="J82">
        <v>3</v>
      </c>
      <c r="L82">
        <v>3</v>
      </c>
      <c r="M82">
        <v>9</v>
      </c>
      <c r="N82">
        <v>2</v>
      </c>
      <c r="O82">
        <v>9</v>
      </c>
      <c r="P82">
        <v>5</v>
      </c>
      <c r="Q82">
        <v>4</v>
      </c>
      <c r="R82">
        <v>1</v>
      </c>
      <c r="S82">
        <v>14</v>
      </c>
      <c r="T82">
        <v>32</v>
      </c>
      <c r="U82">
        <v>4</v>
      </c>
      <c r="V82">
        <v>4</v>
      </c>
    </row>
    <row r="83" spans="1:22" x14ac:dyDescent="0.25">
      <c r="A83" s="4">
        <v>82</v>
      </c>
      <c r="B83" s="9">
        <v>4</v>
      </c>
      <c r="C83" s="10" t="s">
        <v>81</v>
      </c>
      <c r="D83" s="22">
        <v>42226</v>
      </c>
      <c r="E83" s="54">
        <f t="shared" si="7"/>
        <v>7.2</v>
      </c>
      <c r="F83" s="51">
        <v>2628</v>
      </c>
      <c r="G83" s="10" t="s">
        <v>142</v>
      </c>
      <c r="H83" s="6">
        <f t="shared" si="8"/>
        <v>1</v>
      </c>
      <c r="I83" s="6">
        <v>3</v>
      </c>
      <c r="J83">
        <v>3</v>
      </c>
      <c r="L83">
        <v>8</v>
      </c>
      <c r="M83">
        <v>9</v>
      </c>
      <c r="N83">
        <v>1</v>
      </c>
      <c r="O83">
        <v>8</v>
      </c>
      <c r="P83">
        <v>5</v>
      </c>
      <c r="Q83">
        <v>5</v>
      </c>
      <c r="R83">
        <v>0</v>
      </c>
      <c r="S83">
        <v>9</v>
      </c>
      <c r="T83">
        <v>24</v>
      </c>
      <c r="U83">
        <v>4</v>
      </c>
      <c r="V83">
        <v>2</v>
      </c>
    </row>
    <row r="84" spans="1:22" x14ac:dyDescent="0.25">
      <c r="A84" s="4">
        <v>83</v>
      </c>
      <c r="B84" s="9">
        <v>4</v>
      </c>
      <c r="C84" s="10" t="s">
        <v>82</v>
      </c>
      <c r="D84" s="22">
        <v>42247</v>
      </c>
      <c r="E84" s="54">
        <f t="shared" si="7"/>
        <v>7.1424657534246574</v>
      </c>
      <c r="F84" s="51">
        <v>2607</v>
      </c>
      <c r="G84" s="10" t="s">
        <v>142</v>
      </c>
      <c r="H84" s="6">
        <f t="shared" si="8"/>
        <v>1</v>
      </c>
      <c r="I84" s="6">
        <v>3</v>
      </c>
      <c r="J84">
        <v>3</v>
      </c>
      <c r="L84">
        <v>3</v>
      </c>
      <c r="M84">
        <v>9</v>
      </c>
      <c r="N84">
        <v>0</v>
      </c>
      <c r="O84">
        <v>1</v>
      </c>
      <c r="P84">
        <v>5</v>
      </c>
      <c r="Q84">
        <v>2</v>
      </c>
      <c r="R84">
        <v>3</v>
      </c>
      <c r="S84">
        <v>14</v>
      </c>
      <c r="T84">
        <v>15</v>
      </c>
      <c r="U84">
        <v>2</v>
      </c>
      <c r="V84">
        <v>3</v>
      </c>
    </row>
    <row r="85" spans="1:22" x14ac:dyDescent="0.25">
      <c r="A85" s="4">
        <v>84</v>
      </c>
      <c r="B85" s="9">
        <v>4</v>
      </c>
      <c r="C85" s="10" t="s">
        <v>83</v>
      </c>
      <c r="D85" s="22">
        <v>42030</v>
      </c>
      <c r="E85" s="54">
        <f t="shared" si="7"/>
        <v>7.7369863013698632</v>
      </c>
      <c r="F85" s="51">
        <v>2824</v>
      </c>
      <c r="G85" s="10" t="s">
        <v>142</v>
      </c>
      <c r="H85" s="6">
        <f t="shared" si="8"/>
        <v>1</v>
      </c>
      <c r="I85" s="6">
        <v>3</v>
      </c>
      <c r="J85">
        <v>3</v>
      </c>
      <c r="L85">
        <v>6</v>
      </c>
      <c r="M85">
        <v>10</v>
      </c>
      <c r="N85">
        <v>3</v>
      </c>
      <c r="O85">
        <v>9</v>
      </c>
      <c r="P85">
        <v>3</v>
      </c>
      <c r="Q85">
        <v>3</v>
      </c>
      <c r="R85">
        <v>0</v>
      </c>
      <c r="S85">
        <v>7</v>
      </c>
      <c r="T85">
        <v>28</v>
      </c>
      <c r="U85">
        <v>5</v>
      </c>
      <c r="V85">
        <v>5</v>
      </c>
    </row>
    <row r="86" spans="1:22" x14ac:dyDescent="0.25">
      <c r="A86" s="4">
        <v>85</v>
      </c>
      <c r="B86" s="9">
        <v>4</v>
      </c>
      <c r="C86" s="10" t="s">
        <v>84</v>
      </c>
      <c r="D86" s="22">
        <v>42023</v>
      </c>
      <c r="E86" s="54">
        <f t="shared" si="7"/>
        <v>7.7561643835616438</v>
      </c>
      <c r="F86" s="51">
        <v>2831</v>
      </c>
      <c r="G86" s="10" t="s">
        <v>142</v>
      </c>
      <c r="H86" s="6">
        <f t="shared" si="8"/>
        <v>1</v>
      </c>
      <c r="I86" s="6">
        <v>3</v>
      </c>
      <c r="J86">
        <v>3</v>
      </c>
      <c r="L86">
        <v>9</v>
      </c>
      <c r="M86">
        <v>10</v>
      </c>
      <c r="N86">
        <v>0</v>
      </c>
      <c r="O86">
        <v>8</v>
      </c>
      <c r="P86">
        <v>4</v>
      </c>
      <c r="S86">
        <v>11</v>
      </c>
      <c r="T86">
        <v>17</v>
      </c>
      <c r="U86">
        <v>2</v>
      </c>
      <c r="V86">
        <v>3</v>
      </c>
    </row>
    <row r="87" spans="1:22" x14ac:dyDescent="0.25">
      <c r="A87" s="4">
        <v>86</v>
      </c>
      <c r="B87" s="9">
        <v>4</v>
      </c>
      <c r="C87" s="10" t="s">
        <v>85</v>
      </c>
      <c r="D87" s="22">
        <v>42061</v>
      </c>
      <c r="E87" s="54">
        <f t="shared" ref="E87:E118" si="9">F87/365</f>
        <v>7.6520547945205477</v>
      </c>
      <c r="F87" s="51">
        <v>2793</v>
      </c>
      <c r="G87" s="10" t="s">
        <v>142</v>
      </c>
      <c r="H87" s="6">
        <f t="shared" ref="H87:H118" si="10">IF(G87="G",1,0)</f>
        <v>1</v>
      </c>
      <c r="I87" s="6">
        <v>3</v>
      </c>
      <c r="J87">
        <v>3</v>
      </c>
      <c r="L87">
        <v>4</v>
      </c>
      <c r="M87">
        <v>10</v>
      </c>
      <c r="N87">
        <v>0</v>
      </c>
      <c r="O87">
        <v>0</v>
      </c>
      <c r="P87">
        <v>6</v>
      </c>
      <c r="Q87">
        <v>3</v>
      </c>
      <c r="R87">
        <v>3</v>
      </c>
      <c r="S87">
        <v>5</v>
      </c>
      <c r="T87">
        <v>22</v>
      </c>
      <c r="U87">
        <v>5</v>
      </c>
      <c r="V87">
        <v>5</v>
      </c>
    </row>
    <row r="88" spans="1:22" x14ac:dyDescent="0.25">
      <c r="A88" s="4">
        <v>87</v>
      </c>
      <c r="B88" s="9">
        <v>4</v>
      </c>
      <c r="C88" s="10" t="s">
        <v>86</v>
      </c>
      <c r="D88" s="22">
        <v>42156</v>
      </c>
      <c r="E88" s="54">
        <f t="shared" si="9"/>
        <v>7.3917808219178083</v>
      </c>
      <c r="F88" s="51">
        <v>2698</v>
      </c>
      <c r="G88" s="10" t="s">
        <v>143</v>
      </c>
      <c r="H88" s="6">
        <f t="shared" si="10"/>
        <v>0</v>
      </c>
      <c r="I88" s="6">
        <v>3</v>
      </c>
      <c r="J88">
        <v>3</v>
      </c>
      <c r="L88">
        <v>8</v>
      </c>
      <c r="M88">
        <v>9</v>
      </c>
      <c r="N88">
        <v>2</v>
      </c>
      <c r="O88">
        <v>9</v>
      </c>
      <c r="P88">
        <v>1</v>
      </c>
      <c r="Q88">
        <v>1</v>
      </c>
      <c r="R88">
        <v>0</v>
      </c>
      <c r="S88">
        <v>6</v>
      </c>
      <c r="T88">
        <v>24</v>
      </c>
      <c r="U88">
        <v>4</v>
      </c>
      <c r="V88">
        <v>2</v>
      </c>
    </row>
    <row r="89" spans="1:22" x14ac:dyDescent="0.25">
      <c r="A89" s="4">
        <v>88</v>
      </c>
      <c r="B89" s="9">
        <v>4</v>
      </c>
      <c r="C89" s="10" t="s">
        <v>87</v>
      </c>
      <c r="D89" s="22">
        <v>42301</v>
      </c>
      <c r="E89" s="54">
        <f t="shared" si="9"/>
        <v>6.9945205479452053</v>
      </c>
      <c r="F89" s="51">
        <v>2553</v>
      </c>
      <c r="G89" s="10" t="s">
        <v>143</v>
      </c>
      <c r="H89" s="6">
        <f t="shared" si="10"/>
        <v>0</v>
      </c>
      <c r="I89" s="6">
        <v>3</v>
      </c>
      <c r="J89">
        <v>3</v>
      </c>
      <c r="L89">
        <v>3</v>
      </c>
      <c r="M89">
        <v>10</v>
      </c>
      <c r="N89">
        <v>0</v>
      </c>
      <c r="O89">
        <v>1</v>
      </c>
      <c r="P89">
        <v>4</v>
      </c>
      <c r="Q89">
        <v>2</v>
      </c>
      <c r="R89">
        <v>2</v>
      </c>
      <c r="S89">
        <v>6</v>
      </c>
      <c r="T89">
        <v>30</v>
      </c>
      <c r="U89">
        <v>4</v>
      </c>
      <c r="V89">
        <v>3</v>
      </c>
    </row>
    <row r="90" spans="1:22" x14ac:dyDescent="0.25">
      <c r="A90" s="4">
        <v>89</v>
      </c>
      <c r="B90" s="9">
        <v>4</v>
      </c>
      <c r="C90" s="10" t="s">
        <v>88</v>
      </c>
      <c r="D90" s="22">
        <v>42328</v>
      </c>
      <c r="E90" s="54">
        <f t="shared" si="9"/>
        <v>6.9205479452054792</v>
      </c>
      <c r="F90" s="51">
        <v>2526</v>
      </c>
      <c r="G90" s="10" t="s">
        <v>142</v>
      </c>
      <c r="H90" s="6">
        <f t="shared" si="10"/>
        <v>1</v>
      </c>
      <c r="I90" s="6">
        <v>3</v>
      </c>
      <c r="J90">
        <v>3</v>
      </c>
      <c r="L90">
        <v>4</v>
      </c>
      <c r="M90">
        <v>1</v>
      </c>
      <c r="N90">
        <v>0</v>
      </c>
      <c r="O90">
        <v>9</v>
      </c>
      <c r="P90">
        <v>2</v>
      </c>
      <c r="Q90">
        <v>2</v>
      </c>
      <c r="R90">
        <v>0</v>
      </c>
      <c r="S90">
        <v>8</v>
      </c>
      <c r="T90">
        <v>23</v>
      </c>
      <c r="U90">
        <v>5</v>
      </c>
      <c r="V90">
        <v>5</v>
      </c>
    </row>
    <row r="91" spans="1:22" x14ac:dyDescent="0.25">
      <c r="A91" s="4">
        <v>90</v>
      </c>
      <c r="B91" s="5">
        <v>4</v>
      </c>
      <c r="C91" s="6" t="s">
        <v>89</v>
      </c>
      <c r="D91" s="18">
        <v>42060</v>
      </c>
      <c r="E91" s="54">
        <f t="shared" si="9"/>
        <v>7.6547945205479451</v>
      </c>
      <c r="F91" s="47">
        <v>2794</v>
      </c>
      <c r="G91" s="15" t="s">
        <v>143</v>
      </c>
      <c r="H91" s="6">
        <f t="shared" si="10"/>
        <v>0</v>
      </c>
      <c r="I91" s="6">
        <v>3</v>
      </c>
      <c r="J91">
        <v>3</v>
      </c>
      <c r="L91">
        <v>5</v>
      </c>
      <c r="M91">
        <v>7</v>
      </c>
      <c r="N91">
        <v>1</v>
      </c>
      <c r="O91">
        <v>5</v>
      </c>
      <c r="P91">
        <v>3</v>
      </c>
      <c r="Q91">
        <v>3</v>
      </c>
      <c r="R91">
        <v>0</v>
      </c>
      <c r="S91">
        <v>10</v>
      </c>
      <c r="T91">
        <v>30</v>
      </c>
      <c r="U91">
        <v>5</v>
      </c>
      <c r="V91">
        <v>4</v>
      </c>
    </row>
    <row r="92" spans="1:22" x14ac:dyDescent="0.25">
      <c r="A92" s="4">
        <v>91</v>
      </c>
      <c r="B92" s="5">
        <v>4</v>
      </c>
      <c r="C92" s="6" t="s">
        <v>90</v>
      </c>
      <c r="D92" s="18">
        <v>41916</v>
      </c>
      <c r="E92" s="54">
        <f t="shared" si="9"/>
        <v>8.0493150684931507</v>
      </c>
      <c r="F92" s="47">
        <v>2938</v>
      </c>
      <c r="G92" s="15" t="s">
        <v>143</v>
      </c>
      <c r="H92" s="6">
        <f t="shared" si="10"/>
        <v>0</v>
      </c>
      <c r="I92" s="6">
        <v>3</v>
      </c>
      <c r="J92">
        <v>3</v>
      </c>
      <c r="L92">
        <v>4</v>
      </c>
      <c r="M92">
        <v>7</v>
      </c>
      <c r="N92">
        <v>0</v>
      </c>
      <c r="O92">
        <v>7</v>
      </c>
      <c r="P92">
        <v>15</v>
      </c>
      <c r="Q92">
        <v>7</v>
      </c>
      <c r="R92">
        <v>8</v>
      </c>
      <c r="S92">
        <v>9</v>
      </c>
      <c r="T92">
        <v>13</v>
      </c>
      <c r="U92">
        <v>4</v>
      </c>
      <c r="V92">
        <v>1</v>
      </c>
    </row>
    <row r="93" spans="1:22" x14ac:dyDescent="0.25">
      <c r="A93" s="4">
        <v>92</v>
      </c>
      <c r="B93" s="5">
        <v>4</v>
      </c>
      <c r="C93" s="6" t="s">
        <v>91</v>
      </c>
      <c r="D93" s="18">
        <v>42150</v>
      </c>
      <c r="E93" s="54">
        <f t="shared" si="9"/>
        <v>7.4082191780821915</v>
      </c>
      <c r="F93" s="47">
        <v>2704</v>
      </c>
      <c r="G93" s="15" t="s">
        <v>142</v>
      </c>
      <c r="H93" s="6">
        <f t="shared" si="10"/>
        <v>1</v>
      </c>
      <c r="I93" s="6">
        <v>3</v>
      </c>
      <c r="J93">
        <v>3</v>
      </c>
      <c r="L93">
        <v>9</v>
      </c>
      <c r="M93">
        <v>9</v>
      </c>
      <c r="N93">
        <v>1</v>
      </c>
      <c r="O93">
        <v>8</v>
      </c>
      <c r="P93">
        <v>3</v>
      </c>
      <c r="Q93">
        <v>3</v>
      </c>
      <c r="R93">
        <v>0</v>
      </c>
      <c r="S93">
        <v>12</v>
      </c>
      <c r="T93">
        <v>33</v>
      </c>
      <c r="U93">
        <v>3</v>
      </c>
      <c r="V93">
        <v>1</v>
      </c>
    </row>
    <row r="94" spans="1:22" x14ac:dyDescent="0.25">
      <c r="A94" s="4">
        <v>93</v>
      </c>
      <c r="B94" s="5">
        <v>4</v>
      </c>
      <c r="C94" s="6" t="s">
        <v>92</v>
      </c>
      <c r="D94" s="18">
        <v>42094</v>
      </c>
      <c r="E94" s="54">
        <f t="shared" si="9"/>
        <v>7.5616438356164384</v>
      </c>
      <c r="F94" s="47">
        <v>2760</v>
      </c>
      <c r="G94" s="15" t="s">
        <v>142</v>
      </c>
      <c r="H94" s="6">
        <f t="shared" si="10"/>
        <v>1</v>
      </c>
      <c r="I94" s="6">
        <v>3</v>
      </c>
      <c r="J94">
        <v>3</v>
      </c>
      <c r="L94">
        <v>9</v>
      </c>
      <c r="M94">
        <v>9</v>
      </c>
      <c r="N94">
        <v>2</v>
      </c>
      <c r="O94">
        <v>10</v>
      </c>
      <c r="P94">
        <v>4</v>
      </c>
      <c r="Q94">
        <v>3</v>
      </c>
      <c r="R94">
        <v>1</v>
      </c>
      <c r="S94">
        <v>10</v>
      </c>
      <c r="T94">
        <v>16</v>
      </c>
      <c r="U94">
        <v>5</v>
      </c>
      <c r="V94">
        <v>5</v>
      </c>
    </row>
    <row r="95" spans="1:22" x14ac:dyDescent="0.25">
      <c r="A95" s="4">
        <v>94</v>
      </c>
      <c r="B95" s="5">
        <v>4</v>
      </c>
      <c r="C95" s="6" t="s">
        <v>93</v>
      </c>
      <c r="D95" s="18">
        <v>42019</v>
      </c>
      <c r="E95" s="54">
        <f t="shared" si="9"/>
        <v>7.7671232876712333</v>
      </c>
      <c r="F95" s="47">
        <v>2835</v>
      </c>
      <c r="G95" s="15" t="s">
        <v>143</v>
      </c>
      <c r="H95" s="6">
        <f t="shared" si="10"/>
        <v>0</v>
      </c>
      <c r="I95" s="6">
        <v>3</v>
      </c>
      <c r="J95">
        <v>3</v>
      </c>
      <c r="L95">
        <v>7</v>
      </c>
      <c r="M95">
        <v>7</v>
      </c>
      <c r="N95">
        <v>0</v>
      </c>
      <c r="O95">
        <v>5</v>
      </c>
      <c r="P95">
        <v>1</v>
      </c>
      <c r="Q95">
        <v>1</v>
      </c>
      <c r="R95">
        <v>0</v>
      </c>
      <c r="S95">
        <v>12</v>
      </c>
      <c r="T95">
        <v>32</v>
      </c>
      <c r="U95">
        <v>4</v>
      </c>
      <c r="V95">
        <v>3</v>
      </c>
    </row>
    <row r="96" spans="1:22" x14ac:dyDescent="0.25">
      <c r="A96" s="4">
        <v>95</v>
      </c>
      <c r="B96" s="5">
        <v>4</v>
      </c>
      <c r="C96" s="6" t="s">
        <v>94</v>
      </c>
      <c r="D96" s="18">
        <v>42349</v>
      </c>
      <c r="E96" s="54">
        <f t="shared" si="9"/>
        <v>6.8630136986301373</v>
      </c>
      <c r="F96" s="47">
        <v>2505</v>
      </c>
      <c r="G96" s="15" t="s">
        <v>142</v>
      </c>
      <c r="H96" s="6">
        <f t="shared" si="10"/>
        <v>1</v>
      </c>
      <c r="I96" s="6">
        <v>3</v>
      </c>
      <c r="J96">
        <v>3</v>
      </c>
      <c r="L96">
        <v>5</v>
      </c>
      <c r="M96">
        <v>6</v>
      </c>
      <c r="N96">
        <v>0</v>
      </c>
      <c r="O96">
        <v>7</v>
      </c>
      <c r="P96">
        <v>4</v>
      </c>
      <c r="Q96">
        <v>3</v>
      </c>
      <c r="R96">
        <v>1</v>
      </c>
      <c r="S96">
        <v>12</v>
      </c>
      <c r="T96">
        <v>36</v>
      </c>
      <c r="U96">
        <v>1</v>
      </c>
      <c r="V96">
        <v>1</v>
      </c>
    </row>
    <row r="97" spans="1:22" x14ac:dyDescent="0.25">
      <c r="A97" s="4">
        <v>96</v>
      </c>
      <c r="B97" s="5">
        <v>4</v>
      </c>
      <c r="C97" s="6" t="s">
        <v>95</v>
      </c>
      <c r="D97" s="18">
        <v>42132</v>
      </c>
      <c r="E97" s="54">
        <f t="shared" si="9"/>
        <v>7.4575342465753423</v>
      </c>
      <c r="F97" s="47">
        <v>2722</v>
      </c>
      <c r="G97" s="15" t="s">
        <v>143</v>
      </c>
      <c r="H97" s="6">
        <f t="shared" si="10"/>
        <v>0</v>
      </c>
      <c r="I97" s="6">
        <v>3</v>
      </c>
      <c r="J97">
        <v>3</v>
      </c>
      <c r="K97">
        <v>3</v>
      </c>
      <c r="L97">
        <v>8</v>
      </c>
      <c r="M97">
        <v>9</v>
      </c>
      <c r="N97">
        <v>3</v>
      </c>
      <c r="O97">
        <v>6</v>
      </c>
      <c r="P97">
        <v>1</v>
      </c>
      <c r="Q97">
        <v>1</v>
      </c>
      <c r="R97">
        <v>0</v>
      </c>
      <c r="S97">
        <v>7</v>
      </c>
      <c r="T97">
        <v>40</v>
      </c>
      <c r="U97">
        <v>5</v>
      </c>
      <c r="V97">
        <v>4</v>
      </c>
    </row>
    <row r="98" spans="1:22" x14ac:dyDescent="0.25">
      <c r="A98" s="4">
        <v>97</v>
      </c>
      <c r="B98" s="5">
        <v>4</v>
      </c>
      <c r="C98" s="6" t="s">
        <v>96</v>
      </c>
      <c r="D98" s="18">
        <v>42130</v>
      </c>
      <c r="E98" s="54">
        <f t="shared" si="9"/>
        <v>7.463013698630137</v>
      </c>
      <c r="F98" s="47">
        <v>2724</v>
      </c>
      <c r="G98" s="15" t="s">
        <v>142</v>
      </c>
      <c r="H98" s="6">
        <f t="shared" si="10"/>
        <v>1</v>
      </c>
      <c r="I98" s="6">
        <v>3</v>
      </c>
      <c r="J98">
        <v>3</v>
      </c>
      <c r="L98">
        <v>1</v>
      </c>
      <c r="M98">
        <v>3</v>
      </c>
      <c r="N98">
        <v>2</v>
      </c>
      <c r="O98">
        <v>6</v>
      </c>
      <c r="P98">
        <v>9</v>
      </c>
      <c r="Q98">
        <v>5</v>
      </c>
      <c r="R98">
        <v>4</v>
      </c>
      <c r="S98">
        <v>8</v>
      </c>
      <c r="T98">
        <v>35</v>
      </c>
      <c r="U98">
        <v>1</v>
      </c>
      <c r="V98">
        <v>2</v>
      </c>
    </row>
    <row r="99" spans="1:22" x14ac:dyDescent="0.25">
      <c r="A99" s="4">
        <v>98</v>
      </c>
      <c r="B99" s="5">
        <v>4</v>
      </c>
      <c r="C99" s="6" t="s">
        <v>97</v>
      </c>
      <c r="D99" s="18">
        <v>42285</v>
      </c>
      <c r="E99" s="54">
        <f t="shared" si="9"/>
        <v>7.0383561643835613</v>
      </c>
      <c r="F99" s="47">
        <v>2569</v>
      </c>
      <c r="G99" s="15" t="s">
        <v>143</v>
      </c>
      <c r="H99" s="6">
        <f t="shared" si="10"/>
        <v>0</v>
      </c>
      <c r="I99" s="6">
        <v>3</v>
      </c>
      <c r="J99">
        <v>3</v>
      </c>
      <c r="L99">
        <v>7</v>
      </c>
      <c r="M99">
        <v>8</v>
      </c>
      <c r="N99">
        <v>1</v>
      </c>
      <c r="O99">
        <v>10</v>
      </c>
      <c r="P99">
        <v>5</v>
      </c>
      <c r="Q99">
        <v>5</v>
      </c>
      <c r="R99">
        <v>0</v>
      </c>
      <c r="S99">
        <v>3</v>
      </c>
      <c r="T99">
        <v>29</v>
      </c>
      <c r="U99">
        <v>5</v>
      </c>
      <c r="V99">
        <v>5</v>
      </c>
    </row>
    <row r="100" spans="1:22" x14ac:dyDescent="0.25">
      <c r="A100" s="4">
        <v>99</v>
      </c>
      <c r="B100" s="5">
        <v>4</v>
      </c>
      <c r="C100" s="6" t="s">
        <v>98</v>
      </c>
      <c r="D100" s="18">
        <v>42227</v>
      </c>
      <c r="E100" s="54">
        <f t="shared" si="9"/>
        <v>7.1972602739726028</v>
      </c>
      <c r="F100" s="47">
        <v>2627</v>
      </c>
      <c r="G100" s="15" t="s">
        <v>142</v>
      </c>
      <c r="H100" s="6">
        <f t="shared" si="10"/>
        <v>1</v>
      </c>
      <c r="I100" s="6">
        <v>3</v>
      </c>
      <c r="J100">
        <v>3</v>
      </c>
      <c r="L100">
        <v>7</v>
      </c>
      <c r="M100">
        <v>6</v>
      </c>
      <c r="N100">
        <v>3</v>
      </c>
      <c r="O100">
        <v>7</v>
      </c>
      <c r="P100">
        <v>2</v>
      </c>
      <c r="Q100">
        <v>2</v>
      </c>
      <c r="R100">
        <v>0</v>
      </c>
      <c r="S100">
        <v>2</v>
      </c>
      <c r="T100">
        <v>11</v>
      </c>
      <c r="U100">
        <v>2</v>
      </c>
      <c r="V100">
        <v>4</v>
      </c>
    </row>
    <row r="101" spans="1:22" x14ac:dyDescent="0.25">
      <c r="A101" s="4">
        <v>100</v>
      </c>
      <c r="B101" s="5">
        <v>4</v>
      </c>
      <c r="C101" s="6" t="s">
        <v>99</v>
      </c>
      <c r="D101" s="18">
        <v>42207</v>
      </c>
      <c r="E101" s="54">
        <f t="shared" si="9"/>
        <v>7.2520547945205482</v>
      </c>
      <c r="F101" s="47">
        <v>2647</v>
      </c>
      <c r="G101" s="15" t="s">
        <v>142</v>
      </c>
      <c r="H101" s="6">
        <f t="shared" si="10"/>
        <v>1</v>
      </c>
      <c r="I101" s="6">
        <v>3</v>
      </c>
      <c r="J101">
        <v>3</v>
      </c>
      <c r="L101">
        <v>6</v>
      </c>
      <c r="M101">
        <v>9</v>
      </c>
      <c r="N101">
        <v>3</v>
      </c>
      <c r="O101">
        <v>9</v>
      </c>
      <c r="P101">
        <v>3</v>
      </c>
      <c r="S101">
        <v>11</v>
      </c>
      <c r="T101">
        <v>25</v>
      </c>
      <c r="U101">
        <v>5</v>
      </c>
      <c r="V101">
        <v>5</v>
      </c>
    </row>
    <row r="102" spans="1:22" x14ac:dyDescent="0.25">
      <c r="A102" s="4">
        <v>101</v>
      </c>
      <c r="B102" s="5">
        <v>4</v>
      </c>
      <c r="C102" s="6" t="s">
        <v>100</v>
      </c>
      <c r="D102" s="18">
        <v>42103</v>
      </c>
      <c r="E102" s="54">
        <f t="shared" si="9"/>
        <v>7.536986301369863</v>
      </c>
      <c r="F102" s="47">
        <v>2751</v>
      </c>
      <c r="G102" s="15" t="s">
        <v>143</v>
      </c>
      <c r="H102" s="6">
        <f t="shared" si="10"/>
        <v>0</v>
      </c>
      <c r="I102" s="6">
        <v>3</v>
      </c>
      <c r="J102">
        <v>3</v>
      </c>
      <c r="L102">
        <v>7</v>
      </c>
      <c r="M102">
        <v>8</v>
      </c>
      <c r="N102">
        <v>1</v>
      </c>
      <c r="O102">
        <v>5</v>
      </c>
      <c r="P102">
        <v>2</v>
      </c>
      <c r="Q102">
        <v>2</v>
      </c>
      <c r="R102">
        <v>0</v>
      </c>
      <c r="S102">
        <v>15</v>
      </c>
      <c r="T102">
        <v>40</v>
      </c>
      <c r="U102">
        <v>3</v>
      </c>
      <c r="V102">
        <v>3</v>
      </c>
    </row>
    <row r="103" spans="1:22" x14ac:dyDescent="0.25">
      <c r="A103" s="4">
        <v>102</v>
      </c>
      <c r="B103" s="11">
        <v>4</v>
      </c>
      <c r="C103" s="12" t="s">
        <v>101</v>
      </c>
      <c r="D103" s="23">
        <v>42029</v>
      </c>
      <c r="E103" s="54">
        <f t="shared" si="9"/>
        <v>7.7397260273972606</v>
      </c>
      <c r="F103" s="50">
        <v>2825</v>
      </c>
      <c r="G103" s="12" t="s">
        <v>142</v>
      </c>
      <c r="H103" s="6">
        <f t="shared" si="10"/>
        <v>1</v>
      </c>
      <c r="I103" s="6">
        <v>3</v>
      </c>
      <c r="J103">
        <v>3</v>
      </c>
      <c r="L103">
        <v>7</v>
      </c>
      <c r="M103">
        <v>8</v>
      </c>
      <c r="N103">
        <v>1</v>
      </c>
      <c r="O103">
        <v>9</v>
      </c>
      <c r="P103">
        <v>6</v>
      </c>
      <c r="Q103">
        <v>4</v>
      </c>
      <c r="R103">
        <v>2</v>
      </c>
      <c r="S103">
        <v>10</v>
      </c>
      <c r="T103">
        <v>39</v>
      </c>
      <c r="U103">
        <v>5</v>
      </c>
      <c r="V103">
        <v>5</v>
      </c>
    </row>
    <row r="104" spans="1:22" x14ac:dyDescent="0.25">
      <c r="A104" s="4">
        <v>103</v>
      </c>
      <c r="B104" s="11">
        <v>4</v>
      </c>
      <c r="C104" s="12" t="s">
        <v>102</v>
      </c>
      <c r="D104" s="23">
        <v>42214</v>
      </c>
      <c r="E104" s="54">
        <f t="shared" si="9"/>
        <v>7.2328767123287667</v>
      </c>
      <c r="F104" s="50">
        <v>2640</v>
      </c>
      <c r="G104" s="12" t="s">
        <v>142</v>
      </c>
      <c r="H104" s="6">
        <f t="shared" si="10"/>
        <v>1</v>
      </c>
      <c r="I104" s="6">
        <v>3</v>
      </c>
      <c r="J104">
        <v>3</v>
      </c>
      <c r="L104">
        <v>9</v>
      </c>
      <c r="M104">
        <v>8</v>
      </c>
      <c r="N104">
        <v>3</v>
      </c>
      <c r="O104">
        <v>9</v>
      </c>
      <c r="P104">
        <v>3</v>
      </c>
      <c r="Q104">
        <v>3</v>
      </c>
      <c r="R104">
        <v>0</v>
      </c>
      <c r="S104">
        <v>8</v>
      </c>
      <c r="T104">
        <v>30</v>
      </c>
      <c r="U104">
        <v>5</v>
      </c>
      <c r="V104">
        <v>5</v>
      </c>
    </row>
    <row r="105" spans="1:22" x14ac:dyDescent="0.25">
      <c r="A105" s="4">
        <v>104</v>
      </c>
      <c r="B105" s="11">
        <v>4</v>
      </c>
      <c r="C105" s="12" t="s">
        <v>103</v>
      </c>
      <c r="D105" s="23">
        <v>42263</v>
      </c>
      <c r="E105" s="54">
        <f t="shared" si="9"/>
        <v>7.0986301369863014</v>
      </c>
      <c r="F105" s="50">
        <v>2591</v>
      </c>
      <c r="G105" s="12" t="s">
        <v>143</v>
      </c>
      <c r="H105" s="6">
        <f t="shared" si="10"/>
        <v>0</v>
      </c>
      <c r="I105" s="6">
        <v>3</v>
      </c>
      <c r="J105">
        <v>3</v>
      </c>
      <c r="L105">
        <v>3</v>
      </c>
      <c r="M105">
        <v>10</v>
      </c>
      <c r="N105">
        <v>1</v>
      </c>
      <c r="O105">
        <v>2</v>
      </c>
      <c r="P105">
        <v>1</v>
      </c>
      <c r="Q105">
        <v>1</v>
      </c>
      <c r="R105">
        <v>0</v>
      </c>
      <c r="S105">
        <v>12</v>
      </c>
      <c r="T105">
        <v>15</v>
      </c>
      <c r="U105">
        <v>5</v>
      </c>
      <c r="V105">
        <v>1</v>
      </c>
    </row>
    <row r="106" spans="1:22" x14ac:dyDescent="0.25">
      <c r="A106" s="4">
        <v>105</v>
      </c>
      <c r="B106" s="11">
        <v>4</v>
      </c>
      <c r="C106" s="12" t="s">
        <v>104</v>
      </c>
      <c r="D106" s="23">
        <v>42258</v>
      </c>
      <c r="E106" s="54">
        <f t="shared" si="9"/>
        <v>7.1123287671232873</v>
      </c>
      <c r="F106" s="50">
        <v>2596</v>
      </c>
      <c r="G106" s="12" t="s">
        <v>143</v>
      </c>
      <c r="H106" s="6">
        <f t="shared" si="10"/>
        <v>0</v>
      </c>
      <c r="I106" s="6">
        <v>3</v>
      </c>
      <c r="J106">
        <v>3</v>
      </c>
      <c r="L106">
        <v>5</v>
      </c>
      <c r="M106">
        <v>9</v>
      </c>
      <c r="N106">
        <v>1</v>
      </c>
      <c r="O106">
        <v>10</v>
      </c>
      <c r="P106">
        <v>1</v>
      </c>
      <c r="Q106">
        <v>1</v>
      </c>
      <c r="R106">
        <v>0</v>
      </c>
      <c r="S106">
        <v>13</v>
      </c>
      <c r="T106">
        <v>19</v>
      </c>
      <c r="U106">
        <v>4</v>
      </c>
      <c r="V106">
        <v>2</v>
      </c>
    </row>
    <row r="107" spans="1:22" x14ac:dyDescent="0.25">
      <c r="A107" s="4">
        <v>106</v>
      </c>
      <c r="B107" s="11">
        <v>4</v>
      </c>
      <c r="C107" s="12" t="s">
        <v>105</v>
      </c>
      <c r="D107" s="23">
        <v>42138</v>
      </c>
      <c r="E107" s="54">
        <f t="shared" si="9"/>
        <v>7.441095890410959</v>
      </c>
      <c r="F107" s="50">
        <v>2716</v>
      </c>
      <c r="G107" s="12" t="s">
        <v>143</v>
      </c>
      <c r="H107" s="6">
        <f t="shared" si="10"/>
        <v>0</v>
      </c>
      <c r="I107" s="6">
        <v>3</v>
      </c>
      <c r="J107">
        <v>3</v>
      </c>
      <c r="L107">
        <v>6</v>
      </c>
      <c r="M107">
        <v>10</v>
      </c>
      <c r="N107">
        <v>2</v>
      </c>
      <c r="O107">
        <v>10</v>
      </c>
      <c r="P107">
        <v>4</v>
      </c>
      <c r="Q107">
        <v>4</v>
      </c>
      <c r="R107">
        <v>0</v>
      </c>
      <c r="S107">
        <v>10</v>
      </c>
      <c r="T107">
        <v>28</v>
      </c>
      <c r="U107">
        <v>5</v>
      </c>
      <c r="V107">
        <v>5</v>
      </c>
    </row>
    <row r="108" spans="1:22" x14ac:dyDescent="0.25">
      <c r="A108" s="4">
        <v>107</v>
      </c>
      <c r="B108" s="11">
        <v>4</v>
      </c>
      <c r="C108" s="12" t="s">
        <v>106</v>
      </c>
      <c r="D108" s="23">
        <v>42153</v>
      </c>
      <c r="E108" s="54">
        <f t="shared" si="9"/>
        <v>7.4</v>
      </c>
      <c r="F108" s="50">
        <v>2701</v>
      </c>
      <c r="G108" s="12" t="s">
        <v>142</v>
      </c>
      <c r="H108" s="6">
        <f t="shared" si="10"/>
        <v>1</v>
      </c>
      <c r="I108" s="6">
        <v>3</v>
      </c>
      <c r="J108">
        <v>3</v>
      </c>
      <c r="L108">
        <v>3</v>
      </c>
      <c r="M108">
        <v>6</v>
      </c>
      <c r="N108">
        <v>1</v>
      </c>
      <c r="O108">
        <v>8</v>
      </c>
      <c r="P108">
        <v>1</v>
      </c>
      <c r="Q108">
        <v>1</v>
      </c>
      <c r="R108">
        <v>0</v>
      </c>
      <c r="S108">
        <v>8</v>
      </c>
      <c r="T108">
        <v>25</v>
      </c>
      <c r="U108">
        <v>3</v>
      </c>
      <c r="V108">
        <v>2</v>
      </c>
    </row>
    <row r="109" spans="1:22" x14ac:dyDescent="0.25">
      <c r="A109" s="4">
        <v>108</v>
      </c>
      <c r="B109" s="11">
        <v>4</v>
      </c>
      <c r="C109" s="12" t="s">
        <v>107</v>
      </c>
      <c r="D109" s="23">
        <v>42043</v>
      </c>
      <c r="E109" s="54">
        <f t="shared" si="9"/>
        <v>7.7013698630136984</v>
      </c>
      <c r="F109" s="50">
        <v>2811</v>
      </c>
      <c r="G109" s="12" t="s">
        <v>143</v>
      </c>
      <c r="H109" s="6">
        <f t="shared" si="10"/>
        <v>0</v>
      </c>
      <c r="I109" s="6">
        <v>3</v>
      </c>
      <c r="J109">
        <v>3</v>
      </c>
      <c r="L109">
        <v>6</v>
      </c>
      <c r="M109">
        <v>7</v>
      </c>
      <c r="N109">
        <v>0</v>
      </c>
      <c r="O109">
        <v>2</v>
      </c>
      <c r="P109">
        <v>10</v>
      </c>
      <c r="Q109">
        <v>4</v>
      </c>
      <c r="R109">
        <v>6</v>
      </c>
      <c r="S109">
        <v>9</v>
      </c>
      <c r="T109">
        <v>24</v>
      </c>
      <c r="U109">
        <v>2</v>
      </c>
      <c r="V109">
        <v>1</v>
      </c>
    </row>
    <row r="110" spans="1:22" x14ac:dyDescent="0.25">
      <c r="A110" s="4">
        <v>109</v>
      </c>
      <c r="B110" s="11">
        <v>4</v>
      </c>
      <c r="C110" s="12" t="s">
        <v>108</v>
      </c>
      <c r="D110" s="23">
        <v>41952</v>
      </c>
      <c r="E110" s="54">
        <f t="shared" si="9"/>
        <v>7.9506849315068493</v>
      </c>
      <c r="F110" s="50">
        <v>2902</v>
      </c>
      <c r="G110" s="12" t="s">
        <v>142</v>
      </c>
      <c r="H110" s="6">
        <f t="shared" si="10"/>
        <v>1</v>
      </c>
      <c r="I110" s="6">
        <v>3</v>
      </c>
      <c r="J110">
        <v>3</v>
      </c>
      <c r="K110" t="s">
        <v>185</v>
      </c>
    </row>
    <row r="111" spans="1:22" x14ac:dyDescent="0.25">
      <c r="A111" s="4">
        <v>110</v>
      </c>
      <c r="B111" s="11">
        <v>4</v>
      </c>
      <c r="C111" s="12" t="s">
        <v>109</v>
      </c>
      <c r="D111" s="23">
        <v>42341</v>
      </c>
      <c r="E111" s="54">
        <f t="shared" si="9"/>
        <v>6.8849315068493153</v>
      </c>
      <c r="F111" s="50">
        <v>2513</v>
      </c>
      <c r="G111" s="12" t="s">
        <v>143</v>
      </c>
      <c r="H111" s="6">
        <f t="shared" si="10"/>
        <v>0</v>
      </c>
      <c r="I111" s="6">
        <v>3</v>
      </c>
      <c r="J111">
        <v>3</v>
      </c>
      <c r="L111">
        <v>3</v>
      </c>
      <c r="M111">
        <v>5</v>
      </c>
      <c r="N111">
        <v>1</v>
      </c>
      <c r="O111">
        <v>2</v>
      </c>
      <c r="P111">
        <v>4</v>
      </c>
      <c r="Q111">
        <v>2</v>
      </c>
      <c r="R111">
        <v>2</v>
      </c>
      <c r="S111">
        <v>4</v>
      </c>
      <c r="T111">
        <v>24</v>
      </c>
      <c r="U111">
        <v>5</v>
      </c>
      <c r="V111">
        <v>1</v>
      </c>
    </row>
    <row r="112" spans="1:22" x14ac:dyDescent="0.25">
      <c r="A112" s="4">
        <v>111</v>
      </c>
      <c r="B112" s="11">
        <v>4</v>
      </c>
      <c r="C112" s="12" t="s">
        <v>110</v>
      </c>
      <c r="D112" s="23">
        <v>42033</v>
      </c>
      <c r="E112" s="54">
        <f t="shared" si="9"/>
        <v>7.7287671232876711</v>
      </c>
      <c r="F112" s="50">
        <v>2821</v>
      </c>
      <c r="G112" s="12" t="s">
        <v>142</v>
      </c>
      <c r="H112" s="6">
        <f t="shared" si="10"/>
        <v>1</v>
      </c>
      <c r="I112" s="6">
        <v>3</v>
      </c>
      <c r="J112">
        <v>3</v>
      </c>
      <c r="L112">
        <v>6</v>
      </c>
      <c r="M112">
        <v>8</v>
      </c>
      <c r="N112">
        <v>1</v>
      </c>
      <c r="O112">
        <v>1</v>
      </c>
      <c r="P112">
        <v>5</v>
      </c>
      <c r="Q112">
        <v>2</v>
      </c>
      <c r="R112">
        <v>3</v>
      </c>
      <c r="S112">
        <v>13</v>
      </c>
      <c r="T112">
        <v>31</v>
      </c>
      <c r="U112">
        <v>4</v>
      </c>
      <c r="V112">
        <v>1</v>
      </c>
    </row>
    <row r="113" spans="1:22" x14ac:dyDescent="0.25">
      <c r="A113" s="4">
        <v>112</v>
      </c>
      <c r="B113" s="11">
        <v>4</v>
      </c>
      <c r="C113" s="12" t="s">
        <v>111</v>
      </c>
      <c r="D113" s="23">
        <v>42150</v>
      </c>
      <c r="E113" s="54">
        <f t="shared" si="9"/>
        <v>7.4082191780821915</v>
      </c>
      <c r="F113" s="50">
        <v>2704</v>
      </c>
      <c r="G113" s="12" t="s">
        <v>143</v>
      </c>
      <c r="H113" s="6">
        <f t="shared" si="10"/>
        <v>0</v>
      </c>
      <c r="I113" s="6">
        <v>3</v>
      </c>
      <c r="J113">
        <v>3</v>
      </c>
      <c r="L113">
        <v>6</v>
      </c>
      <c r="M113">
        <v>7</v>
      </c>
      <c r="N113">
        <v>1</v>
      </c>
      <c r="O113">
        <v>9</v>
      </c>
      <c r="P113">
        <v>4</v>
      </c>
      <c r="Q113">
        <v>4</v>
      </c>
      <c r="R113">
        <v>0</v>
      </c>
      <c r="S113">
        <v>13</v>
      </c>
      <c r="T113">
        <v>30</v>
      </c>
      <c r="U113">
        <v>4</v>
      </c>
      <c r="V113">
        <v>1</v>
      </c>
    </row>
    <row r="114" spans="1:22" x14ac:dyDescent="0.25">
      <c r="A114" s="4">
        <v>113</v>
      </c>
      <c r="B114" s="11">
        <v>4</v>
      </c>
      <c r="C114" s="12" t="s">
        <v>112</v>
      </c>
      <c r="D114" s="23">
        <v>42063</v>
      </c>
      <c r="E114" s="54">
        <f t="shared" si="9"/>
        <v>7.646575342465753</v>
      </c>
      <c r="F114" s="50">
        <v>2791</v>
      </c>
      <c r="G114" s="12" t="s">
        <v>143</v>
      </c>
      <c r="H114" s="6">
        <f t="shared" si="10"/>
        <v>0</v>
      </c>
      <c r="I114" s="6">
        <v>3</v>
      </c>
      <c r="J114">
        <v>3</v>
      </c>
      <c r="L114">
        <v>5</v>
      </c>
      <c r="M114">
        <v>9</v>
      </c>
      <c r="N114">
        <v>0</v>
      </c>
      <c r="O114">
        <v>5</v>
      </c>
      <c r="P114">
        <v>4</v>
      </c>
      <c r="Q114">
        <v>3</v>
      </c>
      <c r="R114">
        <v>1</v>
      </c>
      <c r="S114">
        <v>13</v>
      </c>
      <c r="T114">
        <v>26</v>
      </c>
      <c r="U114">
        <v>1</v>
      </c>
      <c r="V114">
        <v>5</v>
      </c>
    </row>
    <row r="115" spans="1:22" x14ac:dyDescent="0.25">
      <c r="A115" s="4">
        <v>114</v>
      </c>
      <c r="B115" s="11">
        <v>4</v>
      </c>
      <c r="C115" s="12" t="s">
        <v>113</v>
      </c>
      <c r="D115" s="23">
        <v>42015</v>
      </c>
      <c r="E115" s="54">
        <f t="shared" si="9"/>
        <v>7.7780821917808218</v>
      </c>
      <c r="F115" s="50">
        <v>2839</v>
      </c>
      <c r="G115" s="12" t="s">
        <v>142</v>
      </c>
      <c r="H115" s="6">
        <f t="shared" si="10"/>
        <v>1</v>
      </c>
      <c r="I115" s="6">
        <v>3</v>
      </c>
      <c r="J115">
        <v>3</v>
      </c>
      <c r="L115">
        <v>5</v>
      </c>
      <c r="M115">
        <v>3</v>
      </c>
      <c r="N115">
        <v>1</v>
      </c>
      <c r="O115">
        <v>3</v>
      </c>
      <c r="P115">
        <v>11</v>
      </c>
      <c r="Q115">
        <v>5</v>
      </c>
      <c r="R115">
        <v>6</v>
      </c>
      <c r="S115">
        <v>14</v>
      </c>
      <c r="T115">
        <v>24</v>
      </c>
      <c r="U115">
        <v>4</v>
      </c>
      <c r="V115">
        <v>2</v>
      </c>
    </row>
    <row r="116" spans="1:22" s="66" customFormat="1" x14ac:dyDescent="0.25">
      <c r="A116" s="4">
        <v>115</v>
      </c>
      <c r="B116" s="69" t="s">
        <v>114</v>
      </c>
      <c r="C116" s="70" t="s">
        <v>115</v>
      </c>
      <c r="D116" s="71">
        <v>42029</v>
      </c>
      <c r="E116" s="63">
        <f t="shared" si="9"/>
        <v>7.7397260273972606</v>
      </c>
      <c r="F116" s="72">
        <v>2825</v>
      </c>
      <c r="G116" s="70" t="s">
        <v>142</v>
      </c>
      <c r="H116" s="61">
        <f t="shared" si="10"/>
        <v>1</v>
      </c>
      <c r="I116" s="61">
        <v>5</v>
      </c>
      <c r="J116" s="66">
        <v>3</v>
      </c>
      <c r="K116" s="66" t="s">
        <v>185</v>
      </c>
    </row>
    <row r="117" spans="1:22" x14ac:dyDescent="0.25">
      <c r="A117" s="4">
        <v>116</v>
      </c>
      <c r="B117" s="45" t="s">
        <v>114</v>
      </c>
      <c r="C117" s="13" t="s">
        <v>116</v>
      </c>
      <c r="D117" s="24">
        <v>42040</v>
      </c>
      <c r="E117" s="54">
        <f t="shared" si="9"/>
        <v>7.7095890410958905</v>
      </c>
      <c r="F117" s="52">
        <v>2814</v>
      </c>
      <c r="G117" s="13" t="s">
        <v>143</v>
      </c>
      <c r="H117" s="6">
        <f t="shared" si="10"/>
        <v>0</v>
      </c>
      <c r="I117" s="6">
        <v>5</v>
      </c>
      <c r="J117">
        <v>3</v>
      </c>
      <c r="L117">
        <v>8</v>
      </c>
      <c r="M117">
        <v>9</v>
      </c>
      <c r="N117">
        <v>1</v>
      </c>
      <c r="O117">
        <v>9</v>
      </c>
      <c r="P117">
        <v>2</v>
      </c>
      <c r="Q117">
        <v>2</v>
      </c>
      <c r="R117">
        <v>0</v>
      </c>
      <c r="S117">
        <v>11</v>
      </c>
      <c r="T117">
        <v>37</v>
      </c>
      <c r="U117">
        <v>3</v>
      </c>
      <c r="V117">
        <v>2</v>
      </c>
    </row>
    <row r="118" spans="1:22" x14ac:dyDescent="0.25">
      <c r="A118" s="4">
        <v>117</v>
      </c>
      <c r="B118" s="45" t="s">
        <v>114</v>
      </c>
      <c r="C118" s="13" t="s">
        <v>117</v>
      </c>
      <c r="D118" s="24">
        <v>42336</v>
      </c>
      <c r="E118" s="54">
        <f t="shared" si="9"/>
        <v>6.8986301369863012</v>
      </c>
      <c r="F118" s="52">
        <v>2518</v>
      </c>
      <c r="G118" s="13" t="s">
        <v>143</v>
      </c>
      <c r="H118" s="6">
        <f t="shared" si="10"/>
        <v>0</v>
      </c>
      <c r="I118" s="6">
        <v>5</v>
      </c>
      <c r="J118">
        <v>3</v>
      </c>
      <c r="K118" t="s">
        <v>185</v>
      </c>
    </row>
    <row r="119" spans="1:22" x14ac:dyDescent="0.25">
      <c r="A119" s="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11">F119/365</f>
        <v>7.506849315068493</v>
      </c>
      <c r="F119" s="52">
        <v>2740</v>
      </c>
      <c r="G119" s="13" t="s">
        <v>142</v>
      </c>
      <c r="H119" s="6">
        <f t="shared" ref="H119:H142" si="12">IF(G119="G",1,0)</f>
        <v>1</v>
      </c>
      <c r="I119" s="6">
        <v>5</v>
      </c>
      <c r="J119">
        <v>3</v>
      </c>
      <c r="L119">
        <v>3</v>
      </c>
      <c r="M119">
        <v>3</v>
      </c>
      <c r="N119">
        <v>2</v>
      </c>
      <c r="O119">
        <v>1</v>
      </c>
      <c r="P119">
        <v>5</v>
      </c>
      <c r="Q119">
        <v>3</v>
      </c>
      <c r="R119">
        <v>2</v>
      </c>
      <c r="S119">
        <v>0</v>
      </c>
      <c r="T119">
        <v>22</v>
      </c>
      <c r="U119">
        <v>3</v>
      </c>
      <c r="V119">
        <v>1</v>
      </c>
    </row>
    <row r="120" spans="1:22" x14ac:dyDescent="0.25">
      <c r="A120" s="4">
        <v>119</v>
      </c>
      <c r="B120" s="45" t="s">
        <v>114</v>
      </c>
      <c r="C120" s="13" t="s">
        <v>119</v>
      </c>
      <c r="D120" s="24">
        <v>42029</v>
      </c>
      <c r="E120" s="54">
        <f t="shared" si="11"/>
        <v>7.7397260273972606</v>
      </c>
      <c r="F120" s="52">
        <v>2825</v>
      </c>
      <c r="G120" s="13" t="s">
        <v>143</v>
      </c>
      <c r="H120" s="6">
        <f t="shared" si="12"/>
        <v>0</v>
      </c>
      <c r="I120" s="6">
        <v>5</v>
      </c>
      <c r="J120">
        <v>3</v>
      </c>
      <c r="L120">
        <v>4</v>
      </c>
      <c r="M120">
        <v>6</v>
      </c>
      <c r="N120">
        <v>0</v>
      </c>
      <c r="O120">
        <v>1</v>
      </c>
      <c r="P120">
        <v>5</v>
      </c>
      <c r="Q120">
        <v>1</v>
      </c>
      <c r="R120">
        <v>4</v>
      </c>
      <c r="S120">
        <v>4</v>
      </c>
      <c r="T120" s="57">
        <v>19</v>
      </c>
      <c r="U120">
        <v>5</v>
      </c>
      <c r="V120">
        <v>5</v>
      </c>
    </row>
    <row r="121" spans="1:22" x14ac:dyDescent="0.25">
      <c r="A121" s="4">
        <v>120</v>
      </c>
      <c r="B121" s="45" t="s">
        <v>114</v>
      </c>
      <c r="C121" s="13" t="s">
        <v>120</v>
      </c>
      <c r="D121" s="24">
        <v>42107</v>
      </c>
      <c r="E121" s="54">
        <f t="shared" si="11"/>
        <v>7.5260273972602736</v>
      </c>
      <c r="F121" s="52">
        <v>2747</v>
      </c>
      <c r="G121" s="13" t="s">
        <v>142</v>
      </c>
      <c r="H121" s="6">
        <f t="shared" si="12"/>
        <v>1</v>
      </c>
      <c r="I121" s="6">
        <v>5</v>
      </c>
      <c r="J121">
        <v>3</v>
      </c>
      <c r="L121">
        <v>8</v>
      </c>
      <c r="M121">
        <v>0</v>
      </c>
      <c r="N121">
        <v>0</v>
      </c>
      <c r="O121">
        <v>9</v>
      </c>
      <c r="P121">
        <v>1</v>
      </c>
      <c r="Q121">
        <v>1</v>
      </c>
      <c r="R121">
        <v>0</v>
      </c>
      <c r="S121">
        <v>7</v>
      </c>
      <c r="T121" s="56">
        <v>19</v>
      </c>
      <c r="U121">
        <v>3</v>
      </c>
      <c r="V121">
        <v>5</v>
      </c>
    </row>
    <row r="122" spans="1:22" x14ac:dyDescent="0.25">
      <c r="A122" s="4">
        <v>121</v>
      </c>
      <c r="B122" s="45" t="s">
        <v>114</v>
      </c>
      <c r="C122" s="13" t="s">
        <v>121</v>
      </c>
      <c r="D122" s="24">
        <v>42195</v>
      </c>
      <c r="E122" s="54">
        <f t="shared" si="11"/>
        <v>7.2849315068493148</v>
      </c>
      <c r="F122" s="52">
        <v>2659</v>
      </c>
      <c r="G122" s="13" t="s">
        <v>142</v>
      </c>
      <c r="H122" s="6">
        <f t="shared" si="12"/>
        <v>1</v>
      </c>
      <c r="I122" s="6">
        <v>5</v>
      </c>
      <c r="J122">
        <v>3</v>
      </c>
      <c r="L122">
        <v>8</v>
      </c>
      <c r="M122">
        <v>9</v>
      </c>
      <c r="N122">
        <v>2</v>
      </c>
      <c r="O122">
        <v>6</v>
      </c>
      <c r="P122">
        <v>1</v>
      </c>
      <c r="Q122">
        <v>1</v>
      </c>
      <c r="R122">
        <v>0</v>
      </c>
      <c r="S122">
        <v>6</v>
      </c>
      <c r="T122">
        <v>38</v>
      </c>
      <c r="U122">
        <v>4</v>
      </c>
      <c r="V122">
        <v>4</v>
      </c>
    </row>
    <row r="123" spans="1:22" x14ac:dyDescent="0.25">
      <c r="A123" s="4">
        <v>122</v>
      </c>
      <c r="B123" s="45" t="s">
        <v>114</v>
      </c>
      <c r="C123" s="13" t="s">
        <v>122</v>
      </c>
      <c r="D123" s="24">
        <v>42249</v>
      </c>
      <c r="E123" s="54">
        <f t="shared" si="11"/>
        <v>7.1369863013698627</v>
      </c>
      <c r="F123" s="52">
        <v>2605</v>
      </c>
      <c r="G123" s="13" t="s">
        <v>142</v>
      </c>
      <c r="H123" s="6">
        <f t="shared" si="12"/>
        <v>1</v>
      </c>
      <c r="I123" s="6">
        <v>5</v>
      </c>
      <c r="J123">
        <v>3</v>
      </c>
      <c r="L123">
        <v>4</v>
      </c>
      <c r="M123">
        <v>8</v>
      </c>
      <c r="N123">
        <v>0</v>
      </c>
      <c r="O123">
        <v>8</v>
      </c>
      <c r="P123">
        <v>3</v>
      </c>
      <c r="Q123">
        <v>3</v>
      </c>
      <c r="R123">
        <v>0</v>
      </c>
      <c r="S123">
        <v>7</v>
      </c>
      <c r="T123">
        <v>23</v>
      </c>
      <c r="U123">
        <v>5</v>
      </c>
      <c r="V123">
        <v>5</v>
      </c>
    </row>
    <row r="124" spans="1:22" x14ac:dyDescent="0.25">
      <c r="A124" s="4">
        <v>123</v>
      </c>
      <c r="B124" s="45" t="s">
        <v>114</v>
      </c>
      <c r="C124" s="13" t="s">
        <v>123</v>
      </c>
      <c r="D124" s="24">
        <v>42099</v>
      </c>
      <c r="E124" s="54">
        <f t="shared" si="11"/>
        <v>7.5479452054794525</v>
      </c>
      <c r="F124" s="52">
        <v>2755</v>
      </c>
      <c r="G124" s="13" t="s">
        <v>143</v>
      </c>
      <c r="H124" s="6">
        <f t="shared" si="12"/>
        <v>0</v>
      </c>
      <c r="I124" s="6">
        <v>5</v>
      </c>
      <c r="J124">
        <v>3</v>
      </c>
      <c r="L124">
        <v>7</v>
      </c>
      <c r="M124">
        <v>10</v>
      </c>
      <c r="N124">
        <v>1</v>
      </c>
      <c r="O124">
        <v>5</v>
      </c>
      <c r="P124">
        <v>1</v>
      </c>
      <c r="Q124">
        <v>1</v>
      </c>
      <c r="R124">
        <v>0</v>
      </c>
      <c r="S124">
        <v>14</v>
      </c>
      <c r="T124">
        <v>16</v>
      </c>
      <c r="U124">
        <v>5</v>
      </c>
      <c r="V124">
        <v>1</v>
      </c>
    </row>
    <row r="125" spans="1:22" x14ac:dyDescent="0.25">
      <c r="A125" s="4">
        <v>124</v>
      </c>
      <c r="B125" s="45" t="s">
        <v>114</v>
      </c>
      <c r="C125" s="13" t="s">
        <v>124</v>
      </c>
      <c r="D125" s="24">
        <v>42277</v>
      </c>
      <c r="E125" s="54">
        <f t="shared" si="11"/>
        <v>7.0602739726027401</v>
      </c>
      <c r="F125" s="52">
        <v>2577</v>
      </c>
      <c r="G125" s="13" t="s">
        <v>142</v>
      </c>
      <c r="H125" s="6">
        <f t="shared" si="12"/>
        <v>1</v>
      </c>
      <c r="I125" s="6">
        <v>5</v>
      </c>
      <c r="J125">
        <v>3</v>
      </c>
      <c r="L125">
        <v>6</v>
      </c>
      <c r="M125">
        <v>9</v>
      </c>
      <c r="N125">
        <v>2</v>
      </c>
      <c r="O125">
        <v>9</v>
      </c>
      <c r="P125">
        <v>2</v>
      </c>
      <c r="Q125">
        <v>2</v>
      </c>
      <c r="R125">
        <v>0</v>
      </c>
      <c r="S125">
        <v>15</v>
      </c>
      <c r="T125">
        <v>20</v>
      </c>
      <c r="U125">
        <v>5</v>
      </c>
      <c r="V125">
        <v>5</v>
      </c>
    </row>
    <row r="126" spans="1:22" x14ac:dyDescent="0.25">
      <c r="A126" s="4">
        <v>125</v>
      </c>
      <c r="B126" s="45" t="s">
        <v>114</v>
      </c>
      <c r="C126" s="13" t="s">
        <v>125</v>
      </c>
      <c r="D126" s="24">
        <v>42185</v>
      </c>
      <c r="E126" s="54">
        <f t="shared" si="11"/>
        <v>7.3123287671232875</v>
      </c>
      <c r="F126" s="52">
        <v>2669</v>
      </c>
      <c r="G126" s="13" t="s">
        <v>142</v>
      </c>
      <c r="H126" s="6">
        <f t="shared" si="12"/>
        <v>1</v>
      </c>
      <c r="I126" s="6">
        <v>5</v>
      </c>
      <c r="J126">
        <v>3</v>
      </c>
      <c r="L126">
        <v>10</v>
      </c>
      <c r="M126">
        <v>10</v>
      </c>
      <c r="N126">
        <v>4</v>
      </c>
      <c r="O126">
        <v>7</v>
      </c>
      <c r="P126">
        <v>0</v>
      </c>
      <c r="Q126">
        <v>0</v>
      </c>
      <c r="R126">
        <v>0</v>
      </c>
      <c r="S126">
        <v>12</v>
      </c>
      <c r="T126">
        <v>24</v>
      </c>
      <c r="U126">
        <v>5</v>
      </c>
      <c r="V126">
        <v>5</v>
      </c>
    </row>
    <row r="127" spans="1:22" x14ac:dyDescent="0.25">
      <c r="A127" s="4">
        <v>126</v>
      </c>
      <c r="B127" s="45" t="s">
        <v>114</v>
      </c>
      <c r="C127" s="13" t="s">
        <v>126</v>
      </c>
      <c r="D127" s="24">
        <v>42010</v>
      </c>
      <c r="E127" s="54">
        <f t="shared" si="11"/>
        <v>7.7917808219178086</v>
      </c>
      <c r="F127" s="52">
        <v>2844</v>
      </c>
      <c r="G127" s="13" t="s">
        <v>143</v>
      </c>
      <c r="H127" s="6">
        <f t="shared" si="12"/>
        <v>0</v>
      </c>
      <c r="I127" s="6">
        <v>5</v>
      </c>
      <c r="J127">
        <v>3</v>
      </c>
      <c r="L127">
        <v>6</v>
      </c>
      <c r="M127">
        <v>9</v>
      </c>
      <c r="N127">
        <v>0</v>
      </c>
      <c r="O127">
        <v>8</v>
      </c>
      <c r="P127">
        <v>3</v>
      </c>
      <c r="Q127">
        <v>3</v>
      </c>
      <c r="R127">
        <v>0</v>
      </c>
      <c r="S127">
        <v>13</v>
      </c>
      <c r="T127">
        <v>33</v>
      </c>
      <c r="U127">
        <v>3</v>
      </c>
      <c r="V127">
        <v>5</v>
      </c>
    </row>
    <row r="128" spans="1:22" x14ac:dyDescent="0.25">
      <c r="A128" s="4">
        <v>127</v>
      </c>
      <c r="B128" s="45" t="s">
        <v>114</v>
      </c>
      <c r="C128" s="13" t="s">
        <v>127</v>
      </c>
      <c r="D128" s="24">
        <v>42018</v>
      </c>
      <c r="E128" s="54">
        <f t="shared" si="11"/>
        <v>7.7698630136986298</v>
      </c>
      <c r="F128" s="52">
        <v>2836</v>
      </c>
      <c r="G128" s="13" t="s">
        <v>142</v>
      </c>
      <c r="H128" s="6">
        <f t="shared" si="12"/>
        <v>1</v>
      </c>
      <c r="I128" s="6">
        <v>5</v>
      </c>
      <c r="J128">
        <v>3</v>
      </c>
      <c r="L128">
        <v>5</v>
      </c>
      <c r="M128">
        <v>9</v>
      </c>
      <c r="N128">
        <v>0</v>
      </c>
      <c r="O128">
        <v>9</v>
      </c>
      <c r="P128">
        <v>2</v>
      </c>
      <c r="Q128">
        <v>2</v>
      </c>
      <c r="R128">
        <v>0</v>
      </c>
      <c r="S128">
        <v>9</v>
      </c>
      <c r="T128">
        <v>18</v>
      </c>
      <c r="U128">
        <v>5</v>
      </c>
      <c r="V128">
        <v>5</v>
      </c>
    </row>
    <row r="129" spans="1:22" x14ac:dyDescent="0.25">
      <c r="A129" s="4">
        <v>128</v>
      </c>
      <c r="B129" s="45" t="s">
        <v>114</v>
      </c>
      <c r="C129" s="13" t="s">
        <v>128</v>
      </c>
      <c r="D129" s="24">
        <v>42167</v>
      </c>
      <c r="E129" s="54">
        <f t="shared" si="11"/>
        <v>7.3616438356164382</v>
      </c>
      <c r="F129" s="52">
        <v>2687</v>
      </c>
      <c r="G129" s="13" t="s">
        <v>143</v>
      </c>
      <c r="H129" s="6">
        <f t="shared" si="12"/>
        <v>0</v>
      </c>
      <c r="I129" s="6">
        <v>5</v>
      </c>
      <c r="J129">
        <v>3</v>
      </c>
      <c r="L129">
        <v>4</v>
      </c>
      <c r="M129">
        <v>6</v>
      </c>
      <c r="N129">
        <v>0</v>
      </c>
      <c r="O129">
        <v>10</v>
      </c>
      <c r="P129">
        <v>3</v>
      </c>
      <c r="Q129">
        <v>3</v>
      </c>
      <c r="R129">
        <v>0</v>
      </c>
      <c r="S129">
        <v>9</v>
      </c>
      <c r="T129">
        <v>30</v>
      </c>
      <c r="U129">
        <v>5</v>
      </c>
      <c r="V129">
        <v>4</v>
      </c>
    </row>
    <row r="130" spans="1:22" x14ac:dyDescent="0.25">
      <c r="A130" s="4">
        <v>129</v>
      </c>
      <c r="B130" s="14" t="s">
        <v>114</v>
      </c>
      <c r="C130" s="15" t="s">
        <v>129</v>
      </c>
      <c r="D130" s="25">
        <v>42318</v>
      </c>
      <c r="E130" s="54">
        <f t="shared" si="11"/>
        <v>6.9479452054794519</v>
      </c>
      <c r="F130" s="53">
        <v>2536</v>
      </c>
      <c r="G130" s="15" t="s">
        <v>143</v>
      </c>
      <c r="H130" s="6">
        <f t="shared" si="12"/>
        <v>0</v>
      </c>
      <c r="I130" s="6">
        <v>5</v>
      </c>
      <c r="J130">
        <v>3</v>
      </c>
      <c r="K130" t="s">
        <v>185</v>
      </c>
    </row>
    <row r="131" spans="1:22" x14ac:dyDescent="0.25">
      <c r="A131" s="4">
        <v>130</v>
      </c>
      <c r="B131" s="14" t="s">
        <v>114</v>
      </c>
      <c r="C131" s="15" t="s">
        <v>130</v>
      </c>
      <c r="D131" s="25">
        <v>42009</v>
      </c>
      <c r="E131" s="54">
        <f t="shared" si="11"/>
        <v>7.7945205479452051</v>
      </c>
      <c r="F131" s="53">
        <v>2845</v>
      </c>
      <c r="G131" s="15" t="s">
        <v>143</v>
      </c>
      <c r="H131" s="6">
        <f t="shared" si="12"/>
        <v>0</v>
      </c>
      <c r="I131" s="6">
        <v>5</v>
      </c>
      <c r="J131">
        <v>3</v>
      </c>
      <c r="L131">
        <v>5</v>
      </c>
      <c r="M131">
        <v>6</v>
      </c>
      <c r="N131">
        <v>0</v>
      </c>
      <c r="O131">
        <v>8</v>
      </c>
      <c r="P131">
        <v>6</v>
      </c>
      <c r="Q131">
        <v>5</v>
      </c>
      <c r="R131">
        <v>1</v>
      </c>
      <c r="S131">
        <v>10</v>
      </c>
      <c r="T131">
        <v>33</v>
      </c>
      <c r="U131">
        <v>5</v>
      </c>
      <c r="V131">
        <v>5</v>
      </c>
    </row>
    <row r="132" spans="1:22" x14ac:dyDescent="0.25">
      <c r="A132" s="4">
        <v>131</v>
      </c>
      <c r="B132" s="14" t="s">
        <v>114</v>
      </c>
      <c r="C132" s="15" t="s">
        <v>131</v>
      </c>
      <c r="D132" s="25">
        <v>42034</v>
      </c>
      <c r="E132" s="54">
        <f t="shared" si="11"/>
        <v>7.7260273972602738</v>
      </c>
      <c r="F132" s="53">
        <v>2820</v>
      </c>
      <c r="G132" s="15" t="s">
        <v>142</v>
      </c>
      <c r="H132" s="6">
        <f t="shared" si="12"/>
        <v>1</v>
      </c>
      <c r="I132" s="6">
        <v>5</v>
      </c>
      <c r="J132">
        <v>3</v>
      </c>
      <c r="L132">
        <v>3</v>
      </c>
      <c r="M132">
        <v>10</v>
      </c>
      <c r="N132">
        <v>2</v>
      </c>
      <c r="O132">
        <v>10</v>
      </c>
      <c r="P132">
        <v>4</v>
      </c>
      <c r="Q132">
        <v>4</v>
      </c>
      <c r="R132">
        <v>0</v>
      </c>
      <c r="S132">
        <v>14</v>
      </c>
      <c r="T132">
        <v>20</v>
      </c>
      <c r="U132">
        <v>4</v>
      </c>
      <c r="V132">
        <v>3</v>
      </c>
    </row>
    <row r="133" spans="1:22" x14ac:dyDescent="0.25">
      <c r="A133" s="4">
        <v>132</v>
      </c>
      <c r="B133" s="14" t="s">
        <v>114</v>
      </c>
      <c r="C133" s="15" t="s">
        <v>132</v>
      </c>
      <c r="D133" s="25">
        <v>42296</v>
      </c>
      <c r="E133" s="54">
        <f t="shared" si="11"/>
        <v>7.0082191780821921</v>
      </c>
      <c r="F133" s="53">
        <v>2558</v>
      </c>
      <c r="G133" s="15" t="s">
        <v>142</v>
      </c>
      <c r="H133" s="6">
        <f t="shared" si="12"/>
        <v>1</v>
      </c>
      <c r="I133" s="6">
        <v>5</v>
      </c>
      <c r="J133">
        <v>3</v>
      </c>
      <c r="L133">
        <v>8</v>
      </c>
      <c r="M133">
        <v>10</v>
      </c>
      <c r="N133">
        <v>3</v>
      </c>
      <c r="O133">
        <v>7</v>
      </c>
      <c r="P133">
        <v>2</v>
      </c>
      <c r="Q133">
        <v>2</v>
      </c>
      <c r="R133">
        <v>0</v>
      </c>
      <c r="S133">
        <v>10</v>
      </c>
      <c r="T133">
        <v>35</v>
      </c>
      <c r="U133">
        <v>5</v>
      </c>
      <c r="V133">
        <v>5</v>
      </c>
    </row>
    <row r="134" spans="1:22" x14ac:dyDescent="0.25">
      <c r="A134" s="4">
        <v>133</v>
      </c>
      <c r="B134" s="14" t="s">
        <v>114</v>
      </c>
      <c r="C134" s="15" t="s">
        <v>133</v>
      </c>
      <c r="D134" s="25">
        <v>42163</v>
      </c>
      <c r="E134" s="54">
        <f t="shared" si="11"/>
        <v>7.3726027397260276</v>
      </c>
      <c r="F134" s="53">
        <v>2691</v>
      </c>
      <c r="G134" s="15" t="s">
        <v>143</v>
      </c>
      <c r="H134" s="6">
        <f t="shared" si="12"/>
        <v>0</v>
      </c>
      <c r="I134" s="6">
        <v>5</v>
      </c>
      <c r="J134">
        <v>3</v>
      </c>
      <c r="L134">
        <v>9</v>
      </c>
      <c r="M134">
        <v>8</v>
      </c>
      <c r="N134">
        <v>1</v>
      </c>
      <c r="O134">
        <v>5</v>
      </c>
      <c r="P134">
        <v>2</v>
      </c>
      <c r="Q134">
        <v>2</v>
      </c>
      <c r="R134">
        <v>0</v>
      </c>
      <c r="S134">
        <v>11</v>
      </c>
      <c r="T134">
        <v>26</v>
      </c>
      <c r="U134">
        <v>1</v>
      </c>
      <c r="V134">
        <v>1</v>
      </c>
    </row>
    <row r="135" spans="1:22" x14ac:dyDescent="0.25">
      <c r="A135" s="4">
        <v>134</v>
      </c>
      <c r="B135" s="14" t="s">
        <v>114</v>
      </c>
      <c r="C135" s="15" t="s">
        <v>134</v>
      </c>
      <c r="D135" s="25">
        <v>42320</v>
      </c>
      <c r="E135" s="54">
        <f t="shared" si="11"/>
        <v>6.9424657534246572</v>
      </c>
      <c r="F135" s="53">
        <v>2534</v>
      </c>
      <c r="G135" s="15" t="s">
        <v>142</v>
      </c>
      <c r="H135" s="6">
        <f t="shared" si="12"/>
        <v>1</v>
      </c>
      <c r="I135" s="6">
        <v>5</v>
      </c>
      <c r="J135">
        <v>3</v>
      </c>
      <c r="L135">
        <v>6</v>
      </c>
      <c r="M135">
        <v>6</v>
      </c>
      <c r="N135">
        <v>0</v>
      </c>
      <c r="O135">
        <v>8</v>
      </c>
      <c r="P135">
        <v>1</v>
      </c>
      <c r="Q135">
        <v>1</v>
      </c>
      <c r="R135">
        <v>0</v>
      </c>
      <c r="S135">
        <v>15</v>
      </c>
      <c r="T135">
        <v>22</v>
      </c>
      <c r="U135">
        <v>5</v>
      </c>
      <c r="V135">
        <v>5</v>
      </c>
    </row>
    <row r="136" spans="1:22" x14ac:dyDescent="0.25">
      <c r="A136" s="4">
        <v>135</v>
      </c>
      <c r="B136" s="14" t="s">
        <v>114</v>
      </c>
      <c r="C136" s="15" t="s">
        <v>135</v>
      </c>
      <c r="D136" s="25">
        <v>42070</v>
      </c>
      <c r="E136" s="54">
        <f t="shared" si="11"/>
        <v>7.6273972602739724</v>
      </c>
      <c r="F136" s="53">
        <v>2784</v>
      </c>
      <c r="G136" s="15" t="s">
        <v>142</v>
      </c>
      <c r="H136" s="6">
        <f t="shared" si="12"/>
        <v>1</v>
      </c>
      <c r="I136" s="6">
        <v>5</v>
      </c>
      <c r="J136">
        <v>3</v>
      </c>
      <c r="L136">
        <v>7</v>
      </c>
      <c r="M136">
        <v>10</v>
      </c>
      <c r="N136">
        <v>3</v>
      </c>
      <c r="O136">
        <v>9</v>
      </c>
      <c r="P136">
        <v>1</v>
      </c>
      <c r="Q136">
        <v>1</v>
      </c>
      <c r="R136">
        <v>0</v>
      </c>
      <c r="S136">
        <v>11</v>
      </c>
      <c r="T136">
        <v>28</v>
      </c>
      <c r="U136">
        <v>2</v>
      </c>
      <c r="V136">
        <v>5</v>
      </c>
    </row>
    <row r="137" spans="1:22" x14ac:dyDescent="0.25">
      <c r="A137" s="4">
        <v>136</v>
      </c>
      <c r="B137" s="14" t="s">
        <v>114</v>
      </c>
      <c r="C137" s="15" t="s">
        <v>136</v>
      </c>
      <c r="D137" s="25">
        <v>42088</v>
      </c>
      <c r="E137" s="54">
        <f t="shared" si="11"/>
        <v>7.5780821917808217</v>
      </c>
      <c r="F137" s="53">
        <v>2766</v>
      </c>
      <c r="G137" s="15" t="s">
        <v>143</v>
      </c>
      <c r="H137" s="6">
        <f t="shared" si="12"/>
        <v>0</v>
      </c>
      <c r="I137" s="6">
        <v>5</v>
      </c>
      <c r="J137">
        <v>3</v>
      </c>
      <c r="L137">
        <v>2</v>
      </c>
      <c r="M137">
        <v>9</v>
      </c>
      <c r="N137">
        <v>4</v>
      </c>
      <c r="O137">
        <v>10</v>
      </c>
      <c r="P137">
        <v>4</v>
      </c>
      <c r="Q137">
        <v>3</v>
      </c>
      <c r="R137">
        <v>1</v>
      </c>
      <c r="S137">
        <v>10</v>
      </c>
      <c r="T137">
        <v>26</v>
      </c>
      <c r="U137">
        <v>1</v>
      </c>
      <c r="V137">
        <v>4</v>
      </c>
    </row>
    <row r="138" spans="1:22" x14ac:dyDescent="0.25">
      <c r="A138" s="4">
        <v>137</v>
      </c>
      <c r="B138" s="14" t="s">
        <v>114</v>
      </c>
      <c r="C138" s="15" t="s">
        <v>137</v>
      </c>
      <c r="D138" s="25">
        <v>42209</v>
      </c>
      <c r="E138" s="54">
        <f t="shared" si="11"/>
        <v>7.2465753424657535</v>
      </c>
      <c r="F138" s="53">
        <v>2645</v>
      </c>
      <c r="G138" s="15">
        <v>3</v>
      </c>
      <c r="H138" s="6">
        <f t="shared" si="12"/>
        <v>0</v>
      </c>
      <c r="I138" s="6">
        <v>5</v>
      </c>
      <c r="J138">
        <v>3</v>
      </c>
      <c r="L138">
        <v>5</v>
      </c>
      <c r="M138">
        <v>8</v>
      </c>
      <c r="N138">
        <v>3</v>
      </c>
      <c r="O138">
        <v>10</v>
      </c>
      <c r="P138">
        <v>2</v>
      </c>
      <c r="Q138">
        <v>2</v>
      </c>
      <c r="R138">
        <v>0</v>
      </c>
      <c r="S138">
        <v>9</v>
      </c>
      <c r="T138">
        <v>33</v>
      </c>
      <c r="U138">
        <v>5</v>
      </c>
      <c r="V138">
        <v>5</v>
      </c>
    </row>
    <row r="139" spans="1:22" x14ac:dyDescent="0.25">
      <c r="A139" s="4">
        <v>138</v>
      </c>
      <c r="B139" s="14" t="s">
        <v>114</v>
      </c>
      <c r="C139" s="15" t="s">
        <v>182</v>
      </c>
      <c r="D139" s="25">
        <v>42151</v>
      </c>
      <c r="E139" s="54">
        <f t="shared" si="11"/>
        <v>7.4054794520547942</v>
      </c>
      <c r="F139" s="53">
        <v>2703</v>
      </c>
      <c r="G139" s="15" t="s">
        <v>143</v>
      </c>
      <c r="H139" s="6">
        <f t="shared" si="12"/>
        <v>0</v>
      </c>
      <c r="I139" s="6">
        <v>5</v>
      </c>
      <c r="J139">
        <v>3</v>
      </c>
      <c r="L139">
        <v>6</v>
      </c>
      <c r="M139">
        <v>9</v>
      </c>
      <c r="N139">
        <v>0</v>
      </c>
      <c r="O139">
        <v>9</v>
      </c>
      <c r="P139">
        <v>2</v>
      </c>
      <c r="Q139">
        <v>2</v>
      </c>
      <c r="R139">
        <v>0</v>
      </c>
      <c r="S139">
        <v>8</v>
      </c>
      <c r="T139">
        <v>22</v>
      </c>
      <c r="U139">
        <v>4</v>
      </c>
      <c r="V139">
        <v>5</v>
      </c>
    </row>
    <row r="140" spans="1:22" x14ac:dyDescent="0.25">
      <c r="A140" s="4">
        <v>139</v>
      </c>
      <c r="B140" s="14" t="s">
        <v>114</v>
      </c>
      <c r="C140" s="15" t="s">
        <v>138</v>
      </c>
      <c r="D140" s="25">
        <v>42356</v>
      </c>
      <c r="E140" s="54">
        <f t="shared" si="11"/>
        <v>6.8438356164383558</v>
      </c>
      <c r="F140" s="53">
        <v>2498</v>
      </c>
      <c r="G140" s="15" t="s">
        <v>142</v>
      </c>
      <c r="H140" s="6">
        <f t="shared" si="12"/>
        <v>1</v>
      </c>
      <c r="I140" s="6">
        <v>5</v>
      </c>
      <c r="J140">
        <v>3</v>
      </c>
      <c r="L140">
        <v>4</v>
      </c>
      <c r="M140">
        <v>9</v>
      </c>
      <c r="N140">
        <v>0</v>
      </c>
      <c r="O140">
        <v>9</v>
      </c>
      <c r="P140">
        <v>3</v>
      </c>
      <c r="Q140">
        <v>3</v>
      </c>
      <c r="R140">
        <v>0</v>
      </c>
      <c r="S140">
        <v>11</v>
      </c>
      <c r="T140">
        <v>35</v>
      </c>
      <c r="U140">
        <v>4</v>
      </c>
      <c r="V140">
        <v>5</v>
      </c>
    </row>
    <row r="141" spans="1:22" x14ac:dyDescent="0.25">
      <c r="A141" s="4">
        <v>140</v>
      </c>
      <c r="B141" s="14" t="s">
        <v>114</v>
      </c>
      <c r="C141" s="15" t="s">
        <v>139</v>
      </c>
      <c r="D141" s="25">
        <v>42273</v>
      </c>
      <c r="E141" s="54">
        <f t="shared" si="11"/>
        <v>7.0712328767123287</v>
      </c>
      <c r="F141" s="53">
        <v>2581</v>
      </c>
      <c r="G141" s="15" t="s">
        <v>142</v>
      </c>
      <c r="H141" s="6">
        <f t="shared" si="12"/>
        <v>1</v>
      </c>
      <c r="I141" s="6">
        <v>5</v>
      </c>
      <c r="J141">
        <v>3</v>
      </c>
      <c r="L141">
        <v>7</v>
      </c>
      <c r="M141">
        <v>7</v>
      </c>
      <c r="N141">
        <v>0</v>
      </c>
      <c r="O141">
        <v>9</v>
      </c>
      <c r="P141">
        <v>3</v>
      </c>
      <c r="Q141">
        <v>3</v>
      </c>
      <c r="R141">
        <v>0</v>
      </c>
      <c r="S141">
        <v>13</v>
      </c>
      <c r="T141">
        <v>26</v>
      </c>
      <c r="U141">
        <v>5</v>
      </c>
      <c r="V141">
        <v>2</v>
      </c>
    </row>
    <row r="142" spans="1:22" x14ac:dyDescent="0.25">
      <c r="A142" s="4">
        <v>141</v>
      </c>
      <c r="B142" s="14" t="s">
        <v>114</v>
      </c>
      <c r="C142" s="15" t="s">
        <v>140</v>
      </c>
      <c r="D142" s="25">
        <v>42192</v>
      </c>
      <c r="E142" s="54">
        <f t="shared" si="11"/>
        <v>7.2931506849315069</v>
      </c>
      <c r="F142" s="53">
        <v>2662</v>
      </c>
      <c r="G142" s="15" t="s">
        <v>143</v>
      </c>
      <c r="H142" s="6">
        <f t="shared" si="12"/>
        <v>0</v>
      </c>
      <c r="I142" s="6">
        <v>5</v>
      </c>
      <c r="J142">
        <v>3</v>
      </c>
      <c r="L142">
        <v>6</v>
      </c>
      <c r="M142">
        <v>8</v>
      </c>
      <c r="N142">
        <v>0</v>
      </c>
      <c r="O142">
        <v>8</v>
      </c>
      <c r="P142">
        <v>3</v>
      </c>
      <c r="Q142">
        <v>3</v>
      </c>
      <c r="R142">
        <v>0</v>
      </c>
      <c r="S142">
        <v>10</v>
      </c>
      <c r="T142">
        <v>25</v>
      </c>
      <c r="U142">
        <v>2</v>
      </c>
      <c r="V142">
        <v>1</v>
      </c>
    </row>
    <row r="143" spans="1:22" x14ac:dyDescent="0.25">
      <c r="A143" s="4"/>
      <c r="B143" s="5"/>
      <c r="C143" s="6"/>
      <c r="D143" s="18"/>
      <c r="E143" s="54"/>
      <c r="F143" s="47"/>
      <c r="G143" s="6"/>
      <c r="H143" s="6"/>
      <c r="I143" s="6">
        <v>5</v>
      </c>
    </row>
    <row r="144" spans="1:22" x14ac:dyDescent="0.25">
      <c r="A144" s="4"/>
      <c r="B144" s="8"/>
      <c r="C144" s="7"/>
      <c r="D144" s="21"/>
      <c r="E144" s="54"/>
      <c r="F144" s="49"/>
      <c r="G144" s="7"/>
      <c r="H144" s="6"/>
      <c r="I144" s="6">
        <v>5</v>
      </c>
    </row>
  </sheetData>
  <autoFilter ref="A1:AM144" xr:uid="{0093222E-A55C-9F49-A9D4-548723C8E17F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FEE8-62CD-FF4A-A36A-6D808FB8F399}">
  <dimension ref="A1:AR144"/>
  <sheetViews>
    <sheetView topLeftCell="I1" workbookViewId="0">
      <selection activeCell="Q1" sqref="Q1:R1"/>
    </sheetView>
  </sheetViews>
  <sheetFormatPr baseColWidth="10" defaultRowHeight="15.75" x14ac:dyDescent="0.25"/>
  <cols>
    <col min="26" max="26" width="19" bestFit="1" customWidth="1"/>
    <col min="27" max="27" width="17.125" bestFit="1" customWidth="1"/>
    <col min="28" max="28" width="17.375" bestFit="1" customWidth="1"/>
    <col min="29" max="29" width="15.375" bestFit="1" customWidth="1"/>
    <col min="30" max="30" width="1.875" customWidth="1"/>
    <col min="31" max="31" width="15" bestFit="1" customWidth="1"/>
    <col min="32" max="32" width="18.875" bestFit="1" customWidth="1"/>
    <col min="33" max="33" width="24.875" bestFit="1" customWidth="1"/>
    <col min="34" max="34" width="23.625" bestFit="1" customWidth="1"/>
    <col min="35" max="35" width="23.5" bestFit="1" customWidth="1"/>
    <col min="36" max="36" width="15" bestFit="1" customWidth="1"/>
    <col min="37" max="37" width="18.875" bestFit="1" customWidth="1"/>
    <col min="38" max="38" width="23" bestFit="1" customWidth="1"/>
    <col min="39" max="39" width="23.625" bestFit="1" customWidth="1"/>
  </cols>
  <sheetData>
    <row r="1" spans="1:44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Y1" s="8"/>
      <c r="Z1" s="2"/>
      <c r="AA1" s="2"/>
      <c r="AB1" s="2"/>
      <c r="AC1" s="8"/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169</v>
      </c>
      <c r="AI1" s="2" t="s">
        <v>170</v>
      </c>
      <c r="AJ1" s="2" t="s">
        <v>171</v>
      </c>
      <c r="AK1" s="2" t="s">
        <v>172</v>
      </c>
      <c r="AL1" s="2" t="s">
        <v>173</v>
      </c>
      <c r="AM1" s="2" t="s">
        <v>174</v>
      </c>
    </row>
    <row r="2" spans="1:44" x14ac:dyDescent="0.25">
      <c r="A2" s="4">
        <v>1</v>
      </c>
      <c r="B2" s="5">
        <v>1</v>
      </c>
      <c r="C2" s="6" t="s">
        <v>2</v>
      </c>
      <c r="D2" s="18">
        <v>42261</v>
      </c>
      <c r="E2" s="54">
        <f t="shared" ref="E2:E33" si="0">F2/365</f>
        <v>7.1041095890410961</v>
      </c>
      <c r="F2" s="47">
        <v>2593</v>
      </c>
      <c r="G2" s="6" t="s">
        <v>142</v>
      </c>
      <c r="H2" s="6">
        <f t="shared" ref="H2:H33" si="1">IF(G2="G",1,0)</f>
        <v>1</v>
      </c>
      <c r="I2" s="6">
        <v>3</v>
      </c>
      <c r="J2">
        <v>4</v>
      </c>
      <c r="K2" t="s">
        <v>185</v>
      </c>
      <c r="Y2" s="32"/>
      <c r="Z2" s="38"/>
      <c r="AA2" s="38"/>
      <c r="AB2" s="38"/>
      <c r="AC2" s="33" t="s">
        <v>176</v>
      </c>
      <c r="AD2" s="38" t="e">
        <f>AVERAGE(K24:K53)</f>
        <v>#DIV/0!</v>
      </c>
      <c r="AE2" s="38">
        <f>AVERAGE(L25:L54)</f>
        <v>5.8</v>
      </c>
      <c r="AF2" s="38">
        <f>AVERAGE(M25:M54)</f>
        <v>7.166666666666667</v>
      </c>
      <c r="AG2" s="38">
        <f>AVERAGE(N25:N54)</f>
        <v>1.6</v>
      </c>
      <c r="AH2" s="38">
        <f>AVERAGE(O25:O54)</f>
        <v>7.0666666666666664</v>
      </c>
      <c r="AI2" s="38">
        <f>AVERAGE(P25:P54)</f>
        <v>3.6333333333333333</v>
      </c>
      <c r="AJ2" s="38">
        <f t="shared" ref="AJ2:AM2" si="2">AVERAGE(S25:S54)</f>
        <v>11.566666666666666</v>
      </c>
      <c r="AK2" s="38">
        <f t="shared" si="2"/>
        <v>16.866666666666667</v>
      </c>
      <c r="AL2" s="38">
        <f t="shared" si="2"/>
        <v>3.5333333333333332</v>
      </c>
      <c r="AM2" s="38">
        <f t="shared" si="2"/>
        <v>3.5172413793103448</v>
      </c>
    </row>
    <row r="3" spans="1:44" x14ac:dyDescent="0.25">
      <c r="A3" s="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3</v>
      </c>
      <c r="J3">
        <v>4</v>
      </c>
      <c r="L3">
        <v>3</v>
      </c>
      <c r="M3">
        <v>6</v>
      </c>
      <c r="N3">
        <v>0</v>
      </c>
      <c r="O3">
        <v>2</v>
      </c>
      <c r="P3">
        <v>1</v>
      </c>
      <c r="Q3">
        <v>1</v>
      </c>
      <c r="R3">
        <v>0</v>
      </c>
      <c r="S3">
        <v>12</v>
      </c>
      <c r="T3">
        <v>18</v>
      </c>
      <c r="U3">
        <v>5</v>
      </c>
      <c r="V3">
        <v>5</v>
      </c>
      <c r="Y3" s="33"/>
      <c r="Z3" s="39"/>
      <c r="AA3" s="39"/>
      <c r="AB3" s="39"/>
      <c r="AC3" s="34" t="s">
        <v>177</v>
      </c>
      <c r="AD3" s="39" t="e">
        <f>AVERAGE(K54:K76)</f>
        <v>#DIV/0!</v>
      </c>
      <c r="AE3" s="39">
        <f>AVERAGE(L55:L78)</f>
        <v>5.6956521739130439</v>
      </c>
      <c r="AF3" s="39">
        <f>AVERAGE(M55:M78)</f>
        <v>8.4347826086956523</v>
      </c>
      <c r="AG3" s="39">
        <f>AVERAGE(N55:N78)</f>
        <v>1.8695652173913044</v>
      </c>
      <c r="AH3" s="39">
        <f>AVERAGE(O55:O78)</f>
        <v>7.1739130434782608</v>
      </c>
      <c r="AI3" s="39">
        <f>AVERAGE(P55:P78)</f>
        <v>4.0869565217391308</v>
      </c>
      <c r="AJ3" s="39">
        <f t="shared" ref="AJ3:AM3" si="3">AVERAGE(S55:S78)</f>
        <v>12.173913043478262</v>
      </c>
      <c r="AK3" s="39">
        <f t="shared" si="3"/>
        <v>17.956521739130434</v>
      </c>
      <c r="AL3" s="39">
        <f t="shared" si="3"/>
        <v>3.5217391304347827</v>
      </c>
      <c r="AM3" s="39">
        <f t="shared" si="3"/>
        <v>2.4782608695652173</v>
      </c>
    </row>
    <row r="4" spans="1:44" x14ac:dyDescent="0.25">
      <c r="A4" s="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3</v>
      </c>
      <c r="J4">
        <v>4</v>
      </c>
      <c r="L4">
        <v>6</v>
      </c>
      <c r="M4">
        <v>8</v>
      </c>
      <c r="N4">
        <v>2</v>
      </c>
      <c r="O4">
        <v>10</v>
      </c>
      <c r="P4">
        <v>3</v>
      </c>
      <c r="Q4">
        <v>3</v>
      </c>
      <c r="R4">
        <v>0</v>
      </c>
      <c r="S4">
        <v>11</v>
      </c>
      <c r="T4">
        <v>20</v>
      </c>
      <c r="U4">
        <v>5</v>
      </c>
      <c r="V4">
        <v>5</v>
      </c>
      <c r="Y4" s="34"/>
      <c r="Z4" s="40"/>
      <c r="AA4" s="40"/>
      <c r="AB4" s="40"/>
      <c r="AC4" s="35" t="s">
        <v>178</v>
      </c>
      <c r="AD4" s="40">
        <f>AVERAGE(K80:K113)</f>
        <v>3</v>
      </c>
      <c r="AE4" s="40">
        <f>AVERAGE(L79:L115)</f>
        <v>5.5428571428571427</v>
      </c>
      <c r="AF4" s="40">
        <f>AVERAGE(M79:M115)</f>
        <v>7.5714285714285712</v>
      </c>
      <c r="AG4" s="40">
        <f>AVERAGE(N79:N115)</f>
        <v>1.7428571428571429</v>
      </c>
      <c r="AH4" s="40">
        <f>AVERAGE(O79:O115)</f>
        <v>6.628571428571429</v>
      </c>
      <c r="AI4" s="40">
        <f>AVERAGE(P79:P115)</f>
        <v>5.4571428571428573</v>
      </c>
      <c r="AJ4" s="40">
        <f>AVERAGE(S79:S115)</f>
        <v>11.342857142857143</v>
      </c>
      <c r="AK4" s="40">
        <f>AVERAGE(T79:T115)</f>
        <v>17</v>
      </c>
      <c r="AL4" s="40">
        <f>AVERAGE(U79:U115)</f>
        <v>3.5142857142857142</v>
      </c>
      <c r="AM4" s="40">
        <f>AVERAGE(V79:V115)</f>
        <v>2.8285714285714287</v>
      </c>
    </row>
    <row r="5" spans="1:44" x14ac:dyDescent="0.25">
      <c r="A5" s="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3</v>
      </c>
      <c r="J5">
        <v>4</v>
      </c>
      <c r="L5">
        <v>3</v>
      </c>
      <c r="M5">
        <v>9</v>
      </c>
      <c r="N5">
        <v>0</v>
      </c>
      <c r="O5">
        <v>8</v>
      </c>
      <c r="P5">
        <v>5</v>
      </c>
      <c r="Q5">
        <v>5</v>
      </c>
      <c r="R5">
        <v>0</v>
      </c>
      <c r="S5">
        <v>14</v>
      </c>
      <c r="T5">
        <v>21</v>
      </c>
      <c r="U5">
        <v>5</v>
      </c>
      <c r="V5">
        <v>1</v>
      </c>
      <c r="Y5" s="35"/>
      <c r="Z5" s="42"/>
      <c r="AA5" s="42"/>
      <c r="AB5" s="42"/>
      <c r="AC5" t="s">
        <v>187</v>
      </c>
      <c r="AD5" t="e">
        <f>AVERAGE(K114:K140)</f>
        <v>#DIV/0!</v>
      </c>
      <c r="AE5">
        <f>AVERAGE(L116:L142)</f>
        <v>5.115384615384615</v>
      </c>
      <c r="AF5">
        <f>AVERAGE(M116:M142)</f>
        <v>7.115384615384615</v>
      </c>
      <c r="AG5">
        <f>AVERAGE(N116:N142)</f>
        <v>1.5</v>
      </c>
      <c r="AH5">
        <f>AVERAGE(O116:O142)</f>
        <v>7.0769230769230766</v>
      </c>
      <c r="AI5">
        <f>AVERAGE(P116:P142)</f>
        <v>3.6153846153846154</v>
      </c>
      <c r="AJ5">
        <f>AVERAGE(S116:S142)</f>
        <v>12.615384615384615</v>
      </c>
      <c r="AK5">
        <f>AVERAGE(T116:T142)</f>
        <v>17.26923076923077</v>
      </c>
      <c r="AL5">
        <f>AVERAGE(U116:U142)</f>
        <v>3.6153846153846154</v>
      </c>
      <c r="AM5">
        <f>AVERAGE(V116:V142)</f>
        <v>3.2692307692307692</v>
      </c>
      <c r="AN5" s="40"/>
      <c r="AO5" s="40"/>
      <c r="AP5" s="40"/>
      <c r="AQ5" s="40"/>
      <c r="AR5" s="40"/>
    </row>
    <row r="6" spans="1:44" x14ac:dyDescent="0.25">
      <c r="A6" s="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3</v>
      </c>
      <c r="J6">
        <v>4</v>
      </c>
      <c r="L6">
        <v>6</v>
      </c>
      <c r="M6">
        <v>6</v>
      </c>
      <c r="N6">
        <v>2</v>
      </c>
      <c r="O6">
        <v>7</v>
      </c>
      <c r="P6">
        <v>4</v>
      </c>
      <c r="Q6">
        <v>4</v>
      </c>
      <c r="R6">
        <v>0</v>
      </c>
      <c r="S6">
        <v>7</v>
      </c>
      <c r="T6">
        <v>16</v>
      </c>
      <c r="U6">
        <v>2</v>
      </c>
      <c r="V6">
        <v>1</v>
      </c>
      <c r="Z6" s="41"/>
      <c r="AA6" s="41"/>
      <c r="AB6" s="41"/>
      <c r="AC6" s="36" t="s">
        <v>179</v>
      </c>
      <c r="AD6" s="41" t="e">
        <f t="shared" ref="AD6:AM6" si="4">AVERAGE(AD2:AD5)</f>
        <v>#DIV/0!</v>
      </c>
      <c r="AE6" s="41">
        <f t="shared" si="4"/>
        <v>5.5384734830387004</v>
      </c>
      <c r="AF6" s="41">
        <f t="shared" si="4"/>
        <v>7.5720656155438757</v>
      </c>
      <c r="AG6" s="41">
        <f t="shared" si="4"/>
        <v>1.6781055900621118</v>
      </c>
      <c r="AH6" s="41">
        <f t="shared" si="4"/>
        <v>6.9865185539098587</v>
      </c>
      <c r="AI6" s="41">
        <f t="shared" si="4"/>
        <v>4.1982043318999844</v>
      </c>
      <c r="AJ6" s="41">
        <f t="shared" si="4"/>
        <v>11.924705367096671</v>
      </c>
      <c r="AK6" s="41">
        <f t="shared" si="4"/>
        <v>17.273104793756968</v>
      </c>
      <c r="AL6" s="41">
        <f t="shared" si="4"/>
        <v>3.5461856983596114</v>
      </c>
      <c r="AM6" s="41">
        <f t="shared" si="4"/>
        <v>3.0233261116694399</v>
      </c>
    </row>
    <row r="7" spans="1:44" x14ac:dyDescent="0.25">
      <c r="A7" s="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3</v>
      </c>
      <c r="J7">
        <v>4</v>
      </c>
      <c r="L7">
        <v>9</v>
      </c>
      <c r="M7">
        <v>9</v>
      </c>
      <c r="N7">
        <v>1</v>
      </c>
      <c r="O7">
        <v>8</v>
      </c>
      <c r="P7">
        <v>3</v>
      </c>
      <c r="Q7">
        <v>3</v>
      </c>
      <c r="R7">
        <v>0</v>
      </c>
      <c r="S7">
        <v>13</v>
      </c>
      <c r="T7">
        <v>22</v>
      </c>
      <c r="U7">
        <v>3</v>
      </c>
      <c r="V7">
        <v>1</v>
      </c>
      <c r="Y7" s="36"/>
      <c r="AC7" t="s">
        <v>180</v>
      </c>
      <c r="AD7">
        <v>5</v>
      </c>
      <c r="AE7">
        <v>10</v>
      </c>
      <c r="AF7">
        <v>10</v>
      </c>
      <c r="AG7">
        <v>5</v>
      </c>
      <c r="AH7">
        <v>10</v>
      </c>
      <c r="AI7">
        <v>10</v>
      </c>
      <c r="AJ7">
        <v>15</v>
      </c>
      <c r="AK7">
        <v>40</v>
      </c>
      <c r="AL7">
        <v>5</v>
      </c>
      <c r="AM7">
        <v>5</v>
      </c>
    </row>
    <row r="8" spans="1:44" x14ac:dyDescent="0.25">
      <c r="A8" s="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3</v>
      </c>
      <c r="J8">
        <v>4</v>
      </c>
      <c r="L8">
        <v>2</v>
      </c>
      <c r="M8">
        <v>2</v>
      </c>
      <c r="N8">
        <v>2</v>
      </c>
      <c r="O8">
        <v>6</v>
      </c>
      <c r="P8">
        <v>2</v>
      </c>
      <c r="Q8">
        <v>2</v>
      </c>
      <c r="R8">
        <v>0</v>
      </c>
      <c r="S8">
        <v>12</v>
      </c>
      <c r="T8">
        <v>18</v>
      </c>
      <c r="U8">
        <v>2</v>
      </c>
      <c r="V8">
        <v>5</v>
      </c>
    </row>
    <row r="9" spans="1:44" x14ac:dyDescent="0.25">
      <c r="A9" s="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3</v>
      </c>
      <c r="J9">
        <v>4</v>
      </c>
      <c r="L9">
        <v>6</v>
      </c>
      <c r="M9">
        <v>9</v>
      </c>
      <c r="N9">
        <v>2</v>
      </c>
      <c r="O9">
        <v>3</v>
      </c>
      <c r="P9">
        <v>3</v>
      </c>
      <c r="Q9">
        <v>3</v>
      </c>
      <c r="R9">
        <v>0</v>
      </c>
      <c r="S9">
        <v>10</v>
      </c>
      <c r="T9">
        <v>12</v>
      </c>
      <c r="U9">
        <v>3</v>
      </c>
      <c r="V9">
        <v>1</v>
      </c>
    </row>
    <row r="10" spans="1:44" x14ac:dyDescent="0.25">
      <c r="A10" s="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3</v>
      </c>
      <c r="J10">
        <v>4</v>
      </c>
      <c r="L10">
        <v>7</v>
      </c>
      <c r="M10">
        <v>8</v>
      </c>
      <c r="N10">
        <v>1</v>
      </c>
      <c r="O10">
        <v>5</v>
      </c>
      <c r="P10">
        <v>1</v>
      </c>
      <c r="Q10">
        <v>1</v>
      </c>
      <c r="R10">
        <v>0</v>
      </c>
      <c r="S10">
        <v>10</v>
      </c>
      <c r="T10">
        <v>18</v>
      </c>
      <c r="U10">
        <v>5</v>
      </c>
      <c r="V10">
        <v>1</v>
      </c>
      <c r="AE10" t="s">
        <v>188</v>
      </c>
      <c r="AF10" t="s">
        <v>189</v>
      </c>
      <c r="AG10" t="s">
        <v>192</v>
      </c>
    </row>
    <row r="11" spans="1:44" x14ac:dyDescent="0.25">
      <c r="A11" s="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3</v>
      </c>
      <c r="J11">
        <v>4</v>
      </c>
      <c r="L11">
        <v>8</v>
      </c>
      <c r="M11">
        <v>10</v>
      </c>
      <c r="N11">
        <v>1</v>
      </c>
      <c r="O11">
        <v>9</v>
      </c>
      <c r="P11">
        <v>5</v>
      </c>
      <c r="Q11">
        <v>5</v>
      </c>
      <c r="R11">
        <v>0</v>
      </c>
      <c r="S11">
        <v>10</v>
      </c>
      <c r="T11">
        <v>21</v>
      </c>
      <c r="U11">
        <v>1</v>
      </c>
      <c r="V11">
        <v>4</v>
      </c>
      <c r="AE11" t="s">
        <v>191</v>
      </c>
      <c r="AF11" t="s">
        <v>189</v>
      </c>
      <c r="AG11" t="s">
        <v>190</v>
      </c>
    </row>
    <row r="12" spans="1:44" x14ac:dyDescent="0.25">
      <c r="A12" s="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3</v>
      </c>
      <c r="J12">
        <v>4</v>
      </c>
      <c r="L12">
        <v>7</v>
      </c>
      <c r="M12">
        <v>7</v>
      </c>
      <c r="N12">
        <v>1</v>
      </c>
      <c r="O12">
        <v>7</v>
      </c>
      <c r="P12">
        <v>4</v>
      </c>
      <c r="Q12">
        <v>4</v>
      </c>
      <c r="R12">
        <v>0</v>
      </c>
      <c r="S12">
        <v>12</v>
      </c>
      <c r="T12">
        <v>20</v>
      </c>
      <c r="U12">
        <v>1</v>
      </c>
      <c r="V12">
        <v>1</v>
      </c>
      <c r="AE12" t="s">
        <v>193</v>
      </c>
      <c r="AF12" t="s">
        <v>194</v>
      </c>
      <c r="AG12" t="s">
        <v>192</v>
      </c>
    </row>
    <row r="13" spans="1:44" x14ac:dyDescent="0.25">
      <c r="A13" s="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3</v>
      </c>
      <c r="J13">
        <v>4</v>
      </c>
      <c r="L13">
        <v>8</v>
      </c>
      <c r="M13">
        <v>9</v>
      </c>
      <c r="N13">
        <v>2</v>
      </c>
      <c r="O13">
        <v>8</v>
      </c>
      <c r="P13">
        <v>2</v>
      </c>
      <c r="Q13">
        <v>2</v>
      </c>
      <c r="R13">
        <v>0</v>
      </c>
      <c r="S13">
        <v>11</v>
      </c>
      <c r="T13">
        <v>15</v>
      </c>
      <c r="U13">
        <v>5</v>
      </c>
      <c r="V13">
        <v>1</v>
      </c>
      <c r="AE13" t="s">
        <v>195</v>
      </c>
      <c r="AF13" t="s">
        <v>194</v>
      </c>
      <c r="AG13" t="s">
        <v>190</v>
      </c>
    </row>
    <row r="14" spans="1:44" x14ac:dyDescent="0.25">
      <c r="A14" s="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3</v>
      </c>
      <c r="J14">
        <v>4</v>
      </c>
      <c r="L14">
        <v>8</v>
      </c>
      <c r="M14">
        <v>8</v>
      </c>
      <c r="N14">
        <v>1</v>
      </c>
      <c r="O14">
        <v>8</v>
      </c>
      <c r="P14">
        <v>3</v>
      </c>
      <c r="Q14">
        <v>3</v>
      </c>
      <c r="R14">
        <v>0</v>
      </c>
      <c r="S14">
        <v>14</v>
      </c>
      <c r="T14">
        <v>24</v>
      </c>
      <c r="U14">
        <v>3</v>
      </c>
      <c r="V14">
        <v>1</v>
      </c>
    </row>
    <row r="15" spans="1:44" x14ac:dyDescent="0.25">
      <c r="A15" s="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3</v>
      </c>
      <c r="J15">
        <v>4</v>
      </c>
      <c r="L15">
        <v>7</v>
      </c>
      <c r="M15">
        <v>8</v>
      </c>
      <c r="N15">
        <v>1</v>
      </c>
      <c r="O15">
        <v>8</v>
      </c>
      <c r="P15">
        <v>0</v>
      </c>
      <c r="Q15">
        <v>0</v>
      </c>
      <c r="R15">
        <v>0</v>
      </c>
      <c r="S15">
        <v>14</v>
      </c>
      <c r="T15">
        <v>16</v>
      </c>
      <c r="U15">
        <v>4</v>
      </c>
      <c r="V15">
        <v>3</v>
      </c>
    </row>
    <row r="16" spans="1:44" x14ac:dyDescent="0.25">
      <c r="A16" s="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3</v>
      </c>
      <c r="J16">
        <v>4</v>
      </c>
      <c r="L16">
        <v>4</v>
      </c>
      <c r="M16">
        <v>7</v>
      </c>
      <c r="N16">
        <v>0</v>
      </c>
      <c r="O16">
        <v>4</v>
      </c>
      <c r="P16">
        <v>2</v>
      </c>
      <c r="Q16">
        <v>2</v>
      </c>
      <c r="R16">
        <v>0</v>
      </c>
      <c r="S16">
        <v>15</v>
      </c>
      <c r="T16">
        <v>19</v>
      </c>
      <c r="U16">
        <v>1</v>
      </c>
      <c r="V16">
        <v>1</v>
      </c>
    </row>
    <row r="17" spans="1:22" x14ac:dyDescent="0.25">
      <c r="A17" s="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3</v>
      </c>
      <c r="J17">
        <v>4</v>
      </c>
      <c r="L17">
        <v>7</v>
      </c>
      <c r="M17">
        <v>7</v>
      </c>
      <c r="N17">
        <v>1</v>
      </c>
      <c r="O17">
        <v>1</v>
      </c>
      <c r="P17">
        <v>5</v>
      </c>
      <c r="Q17">
        <v>2</v>
      </c>
      <c r="R17">
        <v>3</v>
      </c>
      <c r="S17">
        <v>8</v>
      </c>
      <c r="T17">
        <v>18</v>
      </c>
      <c r="U17">
        <v>4</v>
      </c>
      <c r="V17">
        <v>4</v>
      </c>
    </row>
    <row r="18" spans="1:22" x14ac:dyDescent="0.25">
      <c r="A18" s="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3</v>
      </c>
      <c r="J18">
        <v>4</v>
      </c>
      <c r="L18">
        <v>6</v>
      </c>
      <c r="M18">
        <v>9</v>
      </c>
      <c r="N18">
        <v>3</v>
      </c>
      <c r="O18">
        <v>8</v>
      </c>
      <c r="P18">
        <v>3</v>
      </c>
      <c r="Q18">
        <v>3</v>
      </c>
      <c r="R18">
        <v>0</v>
      </c>
      <c r="S18">
        <v>15</v>
      </c>
      <c r="T18">
        <v>25</v>
      </c>
      <c r="U18">
        <v>1</v>
      </c>
      <c r="V18">
        <v>1</v>
      </c>
    </row>
    <row r="19" spans="1:22" x14ac:dyDescent="0.25">
      <c r="A19" s="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3</v>
      </c>
      <c r="J19">
        <v>4</v>
      </c>
      <c r="L19">
        <v>5</v>
      </c>
      <c r="M19">
        <v>8</v>
      </c>
      <c r="N19">
        <v>1</v>
      </c>
      <c r="O19">
        <v>9</v>
      </c>
      <c r="P19">
        <v>2</v>
      </c>
      <c r="Q19">
        <v>2</v>
      </c>
      <c r="R19">
        <v>0</v>
      </c>
      <c r="S19">
        <v>15</v>
      </c>
      <c r="T19">
        <v>25</v>
      </c>
      <c r="U19">
        <v>1</v>
      </c>
      <c r="V19">
        <v>1</v>
      </c>
    </row>
    <row r="20" spans="1:22" x14ac:dyDescent="0.25">
      <c r="A20" s="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3</v>
      </c>
      <c r="J20">
        <v>4</v>
      </c>
      <c r="L20">
        <v>7</v>
      </c>
      <c r="M20">
        <v>7</v>
      </c>
      <c r="N20">
        <v>1</v>
      </c>
      <c r="O20">
        <v>10</v>
      </c>
      <c r="P20">
        <v>5</v>
      </c>
      <c r="Q20">
        <v>5</v>
      </c>
      <c r="R20">
        <v>0</v>
      </c>
      <c r="S20">
        <v>10</v>
      </c>
      <c r="T20">
        <v>13</v>
      </c>
      <c r="U20">
        <v>2</v>
      </c>
      <c r="V20">
        <v>2</v>
      </c>
    </row>
    <row r="21" spans="1:22" x14ac:dyDescent="0.25">
      <c r="A21" s="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3</v>
      </c>
      <c r="J21">
        <v>4</v>
      </c>
      <c r="L21">
        <v>8</v>
      </c>
      <c r="M21">
        <v>8</v>
      </c>
      <c r="N21">
        <v>1</v>
      </c>
      <c r="O21">
        <v>9</v>
      </c>
      <c r="P21">
        <v>6</v>
      </c>
      <c r="Q21">
        <v>6</v>
      </c>
      <c r="R21">
        <v>0</v>
      </c>
      <c r="S21">
        <v>10</v>
      </c>
      <c r="T21">
        <v>15</v>
      </c>
      <c r="U21">
        <v>3</v>
      </c>
      <c r="V21">
        <v>1</v>
      </c>
    </row>
    <row r="22" spans="1:22" x14ac:dyDescent="0.25">
      <c r="A22" s="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3</v>
      </c>
      <c r="J22">
        <v>4</v>
      </c>
      <c r="K22" t="s">
        <v>185</v>
      </c>
    </row>
    <row r="23" spans="1:22" x14ac:dyDescent="0.25">
      <c r="A23" s="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3</v>
      </c>
      <c r="J23">
        <v>4</v>
      </c>
      <c r="L23">
        <v>7</v>
      </c>
      <c r="M23">
        <v>8</v>
      </c>
      <c r="N23">
        <v>2</v>
      </c>
      <c r="O23">
        <v>7</v>
      </c>
      <c r="P23">
        <v>3</v>
      </c>
      <c r="Q23">
        <v>3</v>
      </c>
      <c r="R23">
        <v>0</v>
      </c>
      <c r="S23">
        <v>8</v>
      </c>
      <c r="T23">
        <v>5</v>
      </c>
      <c r="U23">
        <v>5</v>
      </c>
    </row>
    <row r="24" spans="1:22" x14ac:dyDescent="0.25">
      <c r="A24" s="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3</v>
      </c>
      <c r="J24">
        <v>4</v>
      </c>
      <c r="L24">
        <v>4</v>
      </c>
      <c r="M24">
        <v>6</v>
      </c>
      <c r="N24">
        <v>2</v>
      </c>
      <c r="O24">
        <v>10</v>
      </c>
      <c r="P24">
        <v>4</v>
      </c>
      <c r="Q24">
        <v>4</v>
      </c>
      <c r="R24">
        <v>0</v>
      </c>
      <c r="S24">
        <v>15</v>
      </c>
      <c r="T24">
        <v>22</v>
      </c>
      <c r="U24">
        <v>1</v>
      </c>
      <c r="V24">
        <v>1</v>
      </c>
    </row>
    <row r="25" spans="1:22" s="66" customFormat="1" x14ac:dyDescent="0.25">
      <c r="A25" s="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4</v>
      </c>
      <c r="J25" s="66">
        <v>4</v>
      </c>
      <c r="L25" s="66">
        <v>3</v>
      </c>
      <c r="M25" s="66">
        <v>7</v>
      </c>
      <c r="N25" s="66">
        <v>0</v>
      </c>
      <c r="O25" s="66">
        <v>9</v>
      </c>
      <c r="P25" s="66">
        <v>4</v>
      </c>
      <c r="Q25" s="66">
        <v>3</v>
      </c>
      <c r="R25" s="66">
        <v>1</v>
      </c>
      <c r="S25" s="66">
        <v>10</v>
      </c>
      <c r="T25" s="66">
        <v>22</v>
      </c>
      <c r="U25" s="66">
        <v>1</v>
      </c>
      <c r="V25" s="66">
        <v>5</v>
      </c>
    </row>
    <row r="26" spans="1:22" x14ac:dyDescent="0.25">
      <c r="A26" s="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4</v>
      </c>
      <c r="J26">
        <v>4</v>
      </c>
      <c r="L26">
        <v>7</v>
      </c>
      <c r="M26">
        <v>9</v>
      </c>
      <c r="N26">
        <v>1</v>
      </c>
      <c r="O26">
        <v>4</v>
      </c>
      <c r="P26">
        <v>2</v>
      </c>
      <c r="Q26">
        <v>1</v>
      </c>
      <c r="R26">
        <v>1</v>
      </c>
      <c r="S26">
        <v>10</v>
      </c>
      <c r="T26">
        <v>26</v>
      </c>
      <c r="U26">
        <v>5</v>
      </c>
      <c r="V26">
        <v>5</v>
      </c>
    </row>
    <row r="27" spans="1:22" x14ac:dyDescent="0.25">
      <c r="A27" s="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4</v>
      </c>
      <c r="J27">
        <v>4</v>
      </c>
      <c r="L27">
        <v>6</v>
      </c>
      <c r="M27">
        <v>4</v>
      </c>
      <c r="N27">
        <v>4</v>
      </c>
      <c r="O27">
        <v>8</v>
      </c>
      <c r="P27">
        <v>2</v>
      </c>
      <c r="Q27">
        <v>2</v>
      </c>
      <c r="R27">
        <v>0</v>
      </c>
      <c r="S27">
        <v>15</v>
      </c>
      <c r="T27">
        <v>19</v>
      </c>
      <c r="U27">
        <v>3</v>
      </c>
      <c r="V27">
        <v>1</v>
      </c>
    </row>
    <row r="28" spans="1:22" x14ac:dyDescent="0.25">
      <c r="A28" s="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4</v>
      </c>
      <c r="J28">
        <v>4</v>
      </c>
      <c r="L28">
        <v>6</v>
      </c>
      <c r="M28">
        <v>9</v>
      </c>
      <c r="N28">
        <v>1</v>
      </c>
      <c r="O28">
        <v>9</v>
      </c>
      <c r="P28">
        <v>7</v>
      </c>
      <c r="Q28">
        <v>6</v>
      </c>
      <c r="R28">
        <v>1</v>
      </c>
      <c r="S28">
        <v>0</v>
      </c>
      <c r="T28">
        <v>18</v>
      </c>
      <c r="U28">
        <v>3</v>
      </c>
      <c r="V28">
        <v>1</v>
      </c>
    </row>
    <row r="29" spans="1:22" x14ac:dyDescent="0.25">
      <c r="A29" s="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4</v>
      </c>
      <c r="J29">
        <v>4</v>
      </c>
      <c r="L29">
        <v>7</v>
      </c>
      <c r="M29">
        <v>9</v>
      </c>
      <c r="N29">
        <v>2</v>
      </c>
      <c r="O29">
        <v>9</v>
      </c>
      <c r="P29">
        <v>6</v>
      </c>
      <c r="Q29">
        <v>5</v>
      </c>
      <c r="R29">
        <v>1</v>
      </c>
      <c r="S29">
        <v>12</v>
      </c>
      <c r="T29">
        <v>18</v>
      </c>
      <c r="U29">
        <v>2</v>
      </c>
      <c r="V29">
        <v>5</v>
      </c>
    </row>
    <row r="30" spans="1:22" x14ac:dyDescent="0.25">
      <c r="A30" s="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4</v>
      </c>
      <c r="J30">
        <v>4</v>
      </c>
      <c r="L30">
        <v>6</v>
      </c>
      <c r="M30">
        <v>7</v>
      </c>
      <c r="N30">
        <v>2</v>
      </c>
      <c r="O30">
        <v>9</v>
      </c>
      <c r="P30">
        <v>4</v>
      </c>
      <c r="Q30">
        <v>4</v>
      </c>
      <c r="R30">
        <v>0</v>
      </c>
      <c r="S30">
        <v>11</v>
      </c>
      <c r="T30">
        <v>18</v>
      </c>
      <c r="U30">
        <v>1</v>
      </c>
      <c r="V30">
        <v>5</v>
      </c>
    </row>
    <row r="31" spans="1:22" x14ac:dyDescent="0.25">
      <c r="A31" s="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4</v>
      </c>
      <c r="J31">
        <v>4</v>
      </c>
      <c r="L31">
        <v>6</v>
      </c>
      <c r="M31">
        <v>7</v>
      </c>
      <c r="N31">
        <v>2</v>
      </c>
      <c r="O31">
        <v>7</v>
      </c>
      <c r="P31">
        <v>6</v>
      </c>
      <c r="Q31">
        <v>4</v>
      </c>
      <c r="R31">
        <v>2</v>
      </c>
      <c r="S31">
        <v>10</v>
      </c>
      <c r="T31">
        <v>20</v>
      </c>
      <c r="U31">
        <v>4</v>
      </c>
      <c r="V31">
        <v>4</v>
      </c>
    </row>
    <row r="32" spans="1:22" x14ac:dyDescent="0.25">
      <c r="A32" s="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4</v>
      </c>
      <c r="J32">
        <v>4</v>
      </c>
      <c r="L32">
        <v>5</v>
      </c>
      <c r="M32">
        <v>10</v>
      </c>
      <c r="N32">
        <v>3</v>
      </c>
      <c r="O32">
        <v>8</v>
      </c>
      <c r="P32">
        <v>3</v>
      </c>
      <c r="Q32">
        <v>3</v>
      </c>
      <c r="R32">
        <v>0</v>
      </c>
      <c r="S32">
        <v>11</v>
      </c>
      <c r="T32">
        <v>23</v>
      </c>
      <c r="U32">
        <v>5</v>
      </c>
      <c r="V32">
        <v>1</v>
      </c>
    </row>
    <row r="33" spans="1:22" x14ac:dyDescent="0.25">
      <c r="A33" s="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4</v>
      </c>
      <c r="J33">
        <v>4</v>
      </c>
      <c r="L33">
        <v>7</v>
      </c>
      <c r="M33">
        <v>6</v>
      </c>
      <c r="N33">
        <v>2</v>
      </c>
      <c r="O33">
        <v>9</v>
      </c>
      <c r="P33">
        <v>4</v>
      </c>
      <c r="Q33">
        <v>4</v>
      </c>
      <c r="R33">
        <v>0</v>
      </c>
      <c r="S33">
        <v>8</v>
      </c>
      <c r="T33">
        <v>20</v>
      </c>
      <c r="U33">
        <v>4</v>
      </c>
      <c r="V33">
        <v>4</v>
      </c>
    </row>
    <row r="34" spans="1:22" x14ac:dyDescent="0.25">
      <c r="A34" s="4">
        <v>33</v>
      </c>
      <c r="B34" s="5">
        <v>2</v>
      </c>
      <c r="C34" s="6" t="s">
        <v>34</v>
      </c>
      <c r="D34" s="18">
        <v>42245</v>
      </c>
      <c r="E34" s="54">
        <f t="shared" ref="E34:E54" si="5">F34/365</f>
        <v>7.1479452054794521</v>
      </c>
      <c r="F34" s="47">
        <v>2609</v>
      </c>
      <c r="G34" s="6" t="s">
        <v>142</v>
      </c>
      <c r="H34" s="6">
        <f t="shared" ref="H34:H54" si="6">IF(G34="G",1,0)</f>
        <v>1</v>
      </c>
      <c r="I34" s="6">
        <v>4</v>
      </c>
      <c r="J34">
        <v>4</v>
      </c>
      <c r="L34">
        <v>5</v>
      </c>
      <c r="M34">
        <v>7</v>
      </c>
      <c r="N34">
        <v>3</v>
      </c>
      <c r="O34">
        <v>7</v>
      </c>
      <c r="P34">
        <v>3</v>
      </c>
      <c r="Q34">
        <v>3</v>
      </c>
      <c r="R34">
        <v>0</v>
      </c>
      <c r="S34">
        <v>15</v>
      </c>
      <c r="T34">
        <v>21</v>
      </c>
      <c r="U34">
        <v>5</v>
      </c>
      <c r="V34">
        <v>5</v>
      </c>
    </row>
    <row r="35" spans="1:22" x14ac:dyDescent="0.25">
      <c r="A35" s="4">
        <v>34</v>
      </c>
      <c r="B35" s="5">
        <v>2</v>
      </c>
      <c r="C35" s="6" t="s">
        <v>35</v>
      </c>
      <c r="D35" s="18">
        <v>41967</v>
      </c>
      <c r="E35" s="54">
        <f t="shared" si="5"/>
        <v>7.9095890410958907</v>
      </c>
      <c r="F35" s="47">
        <v>2887</v>
      </c>
      <c r="G35" s="6" t="s">
        <v>142</v>
      </c>
      <c r="H35" s="6">
        <f t="shared" si="6"/>
        <v>1</v>
      </c>
      <c r="I35" s="6">
        <v>4</v>
      </c>
      <c r="J35">
        <v>4</v>
      </c>
      <c r="L35">
        <v>2</v>
      </c>
      <c r="M35">
        <v>4</v>
      </c>
      <c r="N35">
        <v>1</v>
      </c>
      <c r="O35">
        <v>7</v>
      </c>
      <c r="P35" s="58">
        <v>4</v>
      </c>
      <c r="Q35" s="58">
        <v>4</v>
      </c>
      <c r="R35" s="58">
        <v>0</v>
      </c>
      <c r="S35">
        <v>9</v>
      </c>
      <c r="T35">
        <v>17</v>
      </c>
      <c r="U35">
        <v>1</v>
      </c>
      <c r="V35">
        <v>1</v>
      </c>
    </row>
    <row r="36" spans="1:22" x14ac:dyDescent="0.25">
      <c r="A36" s="4">
        <v>35</v>
      </c>
      <c r="B36" s="5">
        <v>2</v>
      </c>
      <c r="C36" s="6" t="s">
        <v>36</v>
      </c>
      <c r="D36" s="18">
        <v>42158</v>
      </c>
      <c r="E36" s="54">
        <f t="shared" si="5"/>
        <v>7.3863013698630136</v>
      </c>
      <c r="F36" s="47">
        <v>2696</v>
      </c>
      <c r="G36" s="6" t="s">
        <v>142</v>
      </c>
      <c r="H36" s="6">
        <f t="shared" si="6"/>
        <v>1</v>
      </c>
      <c r="I36" s="6">
        <v>4</v>
      </c>
      <c r="J36">
        <v>4</v>
      </c>
      <c r="L36">
        <v>5</v>
      </c>
      <c r="M36">
        <v>8</v>
      </c>
      <c r="N36">
        <v>1</v>
      </c>
      <c r="O36">
        <v>8</v>
      </c>
      <c r="P36">
        <v>6</v>
      </c>
      <c r="Q36">
        <v>6</v>
      </c>
      <c r="R36">
        <v>0</v>
      </c>
      <c r="S36">
        <v>12</v>
      </c>
      <c r="T36">
        <v>7</v>
      </c>
      <c r="U36">
        <v>5</v>
      </c>
      <c r="V36">
        <v>5</v>
      </c>
    </row>
    <row r="37" spans="1:22" x14ac:dyDescent="0.25">
      <c r="A37" s="4">
        <v>36</v>
      </c>
      <c r="B37" s="5">
        <v>2</v>
      </c>
      <c r="C37" s="6" t="s">
        <v>37</v>
      </c>
      <c r="D37" s="18">
        <v>42104</v>
      </c>
      <c r="E37" s="54">
        <f t="shared" si="5"/>
        <v>7.5342465753424657</v>
      </c>
      <c r="F37" s="47">
        <v>2750</v>
      </c>
      <c r="G37" s="6" t="s">
        <v>142</v>
      </c>
      <c r="H37" s="6">
        <f t="shared" si="6"/>
        <v>1</v>
      </c>
      <c r="I37" s="6">
        <v>4</v>
      </c>
      <c r="J37">
        <v>4</v>
      </c>
      <c r="L37">
        <v>8</v>
      </c>
      <c r="M37">
        <v>8</v>
      </c>
      <c r="N37">
        <v>1</v>
      </c>
      <c r="O37">
        <v>7</v>
      </c>
      <c r="P37">
        <v>3</v>
      </c>
      <c r="Q37">
        <v>3</v>
      </c>
      <c r="R37">
        <v>0</v>
      </c>
      <c r="S37">
        <v>15</v>
      </c>
      <c r="T37">
        <v>19</v>
      </c>
      <c r="U37">
        <v>5</v>
      </c>
      <c r="V37">
        <v>5</v>
      </c>
    </row>
    <row r="38" spans="1:22" x14ac:dyDescent="0.25">
      <c r="A38" s="4">
        <v>37</v>
      </c>
      <c r="B38" s="5">
        <v>2</v>
      </c>
      <c r="C38" s="6" t="s">
        <v>38</v>
      </c>
      <c r="D38" s="18">
        <v>42342</v>
      </c>
      <c r="E38" s="54">
        <f t="shared" si="5"/>
        <v>6.882191780821918</v>
      </c>
      <c r="F38" s="47">
        <v>2512</v>
      </c>
      <c r="G38" s="6" t="s">
        <v>143</v>
      </c>
      <c r="H38" s="6">
        <f t="shared" si="6"/>
        <v>0</v>
      </c>
      <c r="I38" s="6">
        <v>4</v>
      </c>
      <c r="J38">
        <v>4</v>
      </c>
      <c r="L38">
        <v>5</v>
      </c>
      <c r="M38">
        <v>2</v>
      </c>
      <c r="N38">
        <v>0</v>
      </c>
      <c r="O38">
        <v>6</v>
      </c>
      <c r="P38">
        <v>4</v>
      </c>
      <c r="S38">
        <v>14</v>
      </c>
      <c r="T38">
        <v>12</v>
      </c>
      <c r="U38">
        <v>1</v>
      </c>
      <c r="V38">
        <v>1</v>
      </c>
    </row>
    <row r="39" spans="1:22" x14ac:dyDescent="0.25">
      <c r="A39" s="4">
        <v>38</v>
      </c>
      <c r="B39" s="5">
        <v>2</v>
      </c>
      <c r="C39" s="6" t="s">
        <v>39</v>
      </c>
      <c r="D39" s="18">
        <v>42102</v>
      </c>
      <c r="E39" s="54">
        <f t="shared" si="5"/>
        <v>7.5397260273972604</v>
      </c>
      <c r="F39" s="47">
        <v>2752</v>
      </c>
      <c r="G39" s="6" t="s">
        <v>142</v>
      </c>
      <c r="H39" s="6">
        <f t="shared" si="6"/>
        <v>1</v>
      </c>
      <c r="I39" s="6">
        <v>4</v>
      </c>
      <c r="J39">
        <v>4</v>
      </c>
      <c r="L39">
        <v>6</v>
      </c>
      <c r="M39">
        <v>6</v>
      </c>
      <c r="N39">
        <v>2</v>
      </c>
      <c r="O39">
        <v>7</v>
      </c>
      <c r="P39">
        <v>4</v>
      </c>
      <c r="Q39">
        <v>3</v>
      </c>
      <c r="R39">
        <v>1</v>
      </c>
      <c r="S39">
        <v>12</v>
      </c>
      <c r="T39">
        <v>11</v>
      </c>
      <c r="U39">
        <v>4</v>
      </c>
      <c r="V39">
        <v>3</v>
      </c>
    </row>
    <row r="40" spans="1:22" x14ac:dyDescent="0.25">
      <c r="A40" s="4">
        <v>39</v>
      </c>
      <c r="B40" s="5">
        <v>2</v>
      </c>
      <c r="C40" s="6" t="s">
        <v>40</v>
      </c>
      <c r="D40" s="18">
        <v>42260</v>
      </c>
      <c r="E40" s="54">
        <f t="shared" si="5"/>
        <v>7.1068493150684935</v>
      </c>
      <c r="F40" s="47">
        <v>2594</v>
      </c>
      <c r="G40" s="6" t="s">
        <v>142</v>
      </c>
      <c r="H40" s="6">
        <f t="shared" si="6"/>
        <v>1</v>
      </c>
      <c r="I40" s="6">
        <v>4</v>
      </c>
      <c r="J40">
        <v>4</v>
      </c>
      <c r="L40">
        <v>8</v>
      </c>
      <c r="M40">
        <v>9</v>
      </c>
      <c r="N40">
        <v>2</v>
      </c>
      <c r="O40">
        <v>7</v>
      </c>
      <c r="P40">
        <v>3</v>
      </c>
      <c r="Q40">
        <v>3</v>
      </c>
      <c r="R40">
        <v>0</v>
      </c>
      <c r="S40">
        <v>15</v>
      </c>
      <c r="T40">
        <v>5</v>
      </c>
      <c r="U40">
        <v>1</v>
      </c>
    </row>
    <row r="41" spans="1:22" x14ac:dyDescent="0.25">
      <c r="A41" s="4">
        <v>40</v>
      </c>
      <c r="B41" s="5">
        <v>2</v>
      </c>
      <c r="C41" s="6" t="s">
        <v>41</v>
      </c>
      <c r="D41" s="18">
        <v>42208</v>
      </c>
      <c r="E41" s="54">
        <f t="shared" si="5"/>
        <v>7.2493150684931509</v>
      </c>
      <c r="F41" s="47">
        <v>2646</v>
      </c>
      <c r="G41" s="6" t="s">
        <v>142</v>
      </c>
      <c r="H41" s="6">
        <f t="shared" si="6"/>
        <v>1</v>
      </c>
      <c r="I41" s="6">
        <v>4</v>
      </c>
      <c r="J41">
        <v>4</v>
      </c>
      <c r="L41">
        <v>8</v>
      </c>
      <c r="M41">
        <v>10</v>
      </c>
      <c r="N41">
        <v>2</v>
      </c>
      <c r="O41">
        <v>7</v>
      </c>
      <c r="P41">
        <v>3</v>
      </c>
      <c r="Q41">
        <v>3</v>
      </c>
      <c r="R41">
        <v>0</v>
      </c>
      <c r="S41">
        <v>14</v>
      </c>
      <c r="T41">
        <v>8</v>
      </c>
      <c r="U41">
        <v>2</v>
      </c>
      <c r="V41">
        <v>2</v>
      </c>
    </row>
    <row r="42" spans="1:22" x14ac:dyDescent="0.25">
      <c r="A42" s="4">
        <v>41</v>
      </c>
      <c r="B42" s="5">
        <v>2</v>
      </c>
      <c r="C42" s="6" t="s">
        <v>42</v>
      </c>
      <c r="D42" s="18">
        <v>42098</v>
      </c>
      <c r="E42" s="54">
        <f t="shared" si="5"/>
        <v>7.5506849315068489</v>
      </c>
      <c r="F42" s="47">
        <v>2756</v>
      </c>
      <c r="G42" s="6" t="s">
        <v>143</v>
      </c>
      <c r="H42" s="6">
        <f t="shared" si="6"/>
        <v>0</v>
      </c>
      <c r="I42" s="6">
        <v>4</v>
      </c>
      <c r="J42">
        <v>4</v>
      </c>
      <c r="L42">
        <v>7</v>
      </c>
      <c r="M42">
        <v>9</v>
      </c>
      <c r="N42">
        <v>2</v>
      </c>
      <c r="O42">
        <v>8</v>
      </c>
      <c r="P42">
        <v>3</v>
      </c>
      <c r="Q42">
        <v>3</v>
      </c>
      <c r="R42">
        <v>0</v>
      </c>
      <c r="S42">
        <v>11</v>
      </c>
      <c r="T42">
        <v>18</v>
      </c>
      <c r="U42">
        <v>5</v>
      </c>
      <c r="V42">
        <v>5</v>
      </c>
    </row>
    <row r="43" spans="1:22" x14ac:dyDescent="0.25">
      <c r="A43" s="4">
        <v>42</v>
      </c>
      <c r="B43" s="5">
        <v>2</v>
      </c>
      <c r="C43" s="6" t="s">
        <v>43</v>
      </c>
      <c r="D43" s="18">
        <v>42295</v>
      </c>
      <c r="E43" s="54">
        <f t="shared" si="5"/>
        <v>7.0109589041095894</v>
      </c>
      <c r="F43" s="47">
        <v>2559</v>
      </c>
      <c r="G43" s="6" t="s">
        <v>142</v>
      </c>
      <c r="H43" s="6">
        <f t="shared" si="6"/>
        <v>1</v>
      </c>
      <c r="I43" s="6">
        <v>4</v>
      </c>
      <c r="J43">
        <v>4</v>
      </c>
      <c r="L43">
        <v>5</v>
      </c>
      <c r="M43">
        <v>8</v>
      </c>
      <c r="N43">
        <v>1</v>
      </c>
      <c r="O43">
        <v>5</v>
      </c>
      <c r="P43">
        <v>1</v>
      </c>
      <c r="Q43">
        <v>1</v>
      </c>
      <c r="R43">
        <v>0</v>
      </c>
      <c r="S43">
        <v>14</v>
      </c>
      <c r="T43">
        <v>12</v>
      </c>
      <c r="U43">
        <v>5</v>
      </c>
      <c r="V43">
        <v>5</v>
      </c>
    </row>
    <row r="44" spans="1:22" x14ac:dyDescent="0.25">
      <c r="A44" s="4">
        <v>43</v>
      </c>
      <c r="B44" s="5">
        <v>2</v>
      </c>
      <c r="C44" s="6" t="s">
        <v>44</v>
      </c>
      <c r="D44" s="18">
        <v>42362</v>
      </c>
      <c r="E44" s="54">
        <f t="shared" si="5"/>
        <v>6.8273972602739725</v>
      </c>
      <c r="F44" s="47">
        <v>2492</v>
      </c>
      <c r="G44" s="6" t="s">
        <v>143</v>
      </c>
      <c r="H44" s="6">
        <f t="shared" si="6"/>
        <v>0</v>
      </c>
      <c r="I44" s="6">
        <v>4</v>
      </c>
      <c r="J44">
        <v>4</v>
      </c>
      <c r="L44">
        <v>7</v>
      </c>
      <c r="M44">
        <v>8</v>
      </c>
      <c r="N44">
        <v>1</v>
      </c>
      <c r="O44">
        <v>7</v>
      </c>
      <c r="P44">
        <v>4</v>
      </c>
      <c r="Q44">
        <v>4</v>
      </c>
      <c r="R44">
        <v>0</v>
      </c>
      <c r="S44">
        <v>10</v>
      </c>
      <c r="T44">
        <v>11</v>
      </c>
      <c r="U44">
        <v>3</v>
      </c>
      <c r="V44">
        <v>1</v>
      </c>
    </row>
    <row r="45" spans="1:22" x14ac:dyDescent="0.25">
      <c r="A45" s="4">
        <v>44</v>
      </c>
      <c r="B45" s="5">
        <v>2</v>
      </c>
      <c r="C45" s="6" t="s">
        <v>45</v>
      </c>
      <c r="D45" s="18">
        <v>42048</v>
      </c>
      <c r="E45" s="54">
        <f t="shared" si="5"/>
        <v>7.6876712328767125</v>
      </c>
      <c r="F45" s="47">
        <v>2806</v>
      </c>
      <c r="G45" s="6" t="s">
        <v>142</v>
      </c>
      <c r="H45" s="6">
        <f t="shared" si="6"/>
        <v>1</v>
      </c>
      <c r="I45" s="6">
        <v>4</v>
      </c>
      <c r="J45">
        <v>4</v>
      </c>
      <c r="L45">
        <v>2</v>
      </c>
      <c r="M45">
        <v>4</v>
      </c>
      <c r="N45">
        <v>1</v>
      </c>
      <c r="O45">
        <v>5</v>
      </c>
      <c r="P45">
        <v>6</v>
      </c>
      <c r="Q45">
        <v>4</v>
      </c>
      <c r="R45">
        <v>2</v>
      </c>
      <c r="S45">
        <v>8</v>
      </c>
      <c r="T45">
        <v>0</v>
      </c>
      <c r="U45">
        <v>5</v>
      </c>
      <c r="V45">
        <v>1</v>
      </c>
    </row>
    <row r="46" spans="1:22" x14ac:dyDescent="0.25">
      <c r="A46" s="4">
        <v>45</v>
      </c>
      <c r="B46" s="5">
        <v>2</v>
      </c>
      <c r="C46" s="6" t="s">
        <v>46</v>
      </c>
      <c r="D46" s="18">
        <v>42319</v>
      </c>
      <c r="E46" s="54">
        <f t="shared" si="5"/>
        <v>6.9452054794520546</v>
      </c>
      <c r="F46" s="47">
        <v>2535</v>
      </c>
      <c r="G46" s="6" t="s">
        <v>143</v>
      </c>
      <c r="H46" s="6">
        <f t="shared" si="6"/>
        <v>0</v>
      </c>
      <c r="I46" s="6">
        <v>4</v>
      </c>
      <c r="J46">
        <v>4</v>
      </c>
      <c r="L46">
        <v>2</v>
      </c>
      <c r="M46">
        <v>1</v>
      </c>
      <c r="N46">
        <v>1</v>
      </c>
      <c r="O46">
        <v>4</v>
      </c>
      <c r="P46">
        <v>2</v>
      </c>
      <c r="Q46">
        <v>1</v>
      </c>
      <c r="R46">
        <v>1</v>
      </c>
      <c r="S46">
        <v>13</v>
      </c>
      <c r="T46">
        <v>27</v>
      </c>
      <c r="U46">
        <v>1</v>
      </c>
      <c r="V46">
        <v>5</v>
      </c>
    </row>
    <row r="47" spans="1:22" x14ac:dyDescent="0.25">
      <c r="A47" s="4">
        <v>46</v>
      </c>
      <c r="B47" s="5">
        <v>2</v>
      </c>
      <c r="C47" s="6" t="s">
        <v>151</v>
      </c>
      <c r="D47" s="20">
        <v>42213</v>
      </c>
      <c r="E47" s="54">
        <f t="shared" si="5"/>
        <v>7.2356164383561641</v>
      </c>
      <c r="F47" s="50">
        <v>2641</v>
      </c>
      <c r="G47" s="6" t="s">
        <v>143</v>
      </c>
      <c r="H47" s="6">
        <f t="shared" si="6"/>
        <v>0</v>
      </c>
      <c r="I47" s="6">
        <v>4</v>
      </c>
      <c r="J47">
        <v>4</v>
      </c>
      <c r="L47">
        <v>9</v>
      </c>
      <c r="M47">
        <v>8</v>
      </c>
      <c r="N47">
        <v>2</v>
      </c>
      <c r="O47">
        <v>7</v>
      </c>
      <c r="P47">
        <v>0</v>
      </c>
      <c r="Q47">
        <v>0</v>
      </c>
      <c r="R47">
        <v>0</v>
      </c>
      <c r="S47">
        <v>13</v>
      </c>
      <c r="T47">
        <v>22</v>
      </c>
      <c r="U47">
        <v>4</v>
      </c>
      <c r="V47">
        <v>4</v>
      </c>
    </row>
    <row r="48" spans="1:22" x14ac:dyDescent="0.25">
      <c r="A48" s="4">
        <v>47</v>
      </c>
      <c r="B48" s="5">
        <v>2</v>
      </c>
      <c r="C48" s="16" t="s">
        <v>47</v>
      </c>
      <c r="D48" s="20">
        <v>42330</v>
      </c>
      <c r="E48" s="54">
        <f t="shared" si="5"/>
        <v>6.9150684931506845</v>
      </c>
      <c r="F48" s="50">
        <v>2524</v>
      </c>
      <c r="G48" s="6" t="s">
        <v>142</v>
      </c>
      <c r="H48" s="6">
        <f t="shared" si="6"/>
        <v>1</v>
      </c>
      <c r="I48" s="6">
        <v>4</v>
      </c>
      <c r="J48">
        <v>4</v>
      </c>
      <c r="L48">
        <v>7</v>
      </c>
      <c r="M48">
        <v>9</v>
      </c>
      <c r="N48">
        <v>1</v>
      </c>
      <c r="O48">
        <v>7</v>
      </c>
      <c r="P48">
        <v>2</v>
      </c>
      <c r="Q48">
        <v>2</v>
      </c>
      <c r="R48">
        <v>0</v>
      </c>
      <c r="S48">
        <v>6</v>
      </c>
      <c r="T48">
        <v>16</v>
      </c>
      <c r="U48">
        <v>5</v>
      </c>
      <c r="V48">
        <v>4</v>
      </c>
    </row>
    <row r="49" spans="1:22" x14ac:dyDescent="0.25">
      <c r="A49" s="4">
        <v>48</v>
      </c>
      <c r="B49" s="5">
        <v>2</v>
      </c>
      <c r="C49" s="6" t="s">
        <v>48</v>
      </c>
      <c r="D49" s="20">
        <v>42179</v>
      </c>
      <c r="E49" s="54">
        <f t="shared" si="5"/>
        <v>7.3287671232876717</v>
      </c>
      <c r="F49" s="50">
        <v>2675</v>
      </c>
      <c r="G49" s="6" t="s">
        <v>143</v>
      </c>
      <c r="H49" s="6">
        <f t="shared" si="6"/>
        <v>0</v>
      </c>
      <c r="I49" s="6">
        <v>4</v>
      </c>
      <c r="J49">
        <v>4</v>
      </c>
      <c r="L49">
        <v>8</v>
      </c>
      <c r="M49">
        <v>7</v>
      </c>
      <c r="N49">
        <v>1</v>
      </c>
      <c r="O49">
        <v>7</v>
      </c>
      <c r="P49">
        <v>5</v>
      </c>
      <c r="Q49">
        <v>5</v>
      </c>
      <c r="R49">
        <v>0</v>
      </c>
      <c r="S49">
        <v>15</v>
      </c>
      <c r="T49">
        <v>18</v>
      </c>
      <c r="U49">
        <v>4</v>
      </c>
      <c r="V49">
        <v>5</v>
      </c>
    </row>
    <row r="50" spans="1:22" x14ac:dyDescent="0.25">
      <c r="A50" s="4">
        <v>49</v>
      </c>
      <c r="B50" s="5">
        <v>2</v>
      </c>
      <c r="C50" s="6" t="s">
        <v>49</v>
      </c>
      <c r="D50" s="20">
        <v>42169</v>
      </c>
      <c r="E50" s="54">
        <f t="shared" si="5"/>
        <v>7.3561643835616435</v>
      </c>
      <c r="F50" s="50">
        <v>2685</v>
      </c>
      <c r="G50" s="6" t="s">
        <v>142</v>
      </c>
      <c r="H50" s="6">
        <f t="shared" si="6"/>
        <v>1</v>
      </c>
      <c r="I50" s="6">
        <v>4</v>
      </c>
      <c r="J50">
        <v>4</v>
      </c>
      <c r="L50">
        <v>3</v>
      </c>
      <c r="M50">
        <v>6</v>
      </c>
      <c r="N50">
        <v>2</v>
      </c>
      <c r="O50">
        <v>6</v>
      </c>
      <c r="P50">
        <v>7</v>
      </c>
      <c r="Q50">
        <v>6</v>
      </c>
      <c r="R50">
        <v>1</v>
      </c>
      <c r="S50">
        <v>9</v>
      </c>
      <c r="T50">
        <v>17</v>
      </c>
      <c r="U50">
        <v>2</v>
      </c>
      <c r="V50">
        <v>1</v>
      </c>
    </row>
    <row r="51" spans="1:22" x14ac:dyDescent="0.25">
      <c r="A51" s="4">
        <v>50</v>
      </c>
      <c r="B51" s="5">
        <v>2</v>
      </c>
      <c r="C51" s="6" t="s">
        <v>50</v>
      </c>
      <c r="D51" s="20">
        <v>42046</v>
      </c>
      <c r="E51" s="54">
        <f t="shared" si="5"/>
        <v>7.6931506849315072</v>
      </c>
      <c r="F51" s="50">
        <v>2808</v>
      </c>
      <c r="G51" s="6" t="s">
        <v>143</v>
      </c>
      <c r="H51" s="6">
        <f t="shared" si="6"/>
        <v>0</v>
      </c>
      <c r="I51" s="6">
        <v>4</v>
      </c>
      <c r="J51">
        <v>4</v>
      </c>
      <c r="L51">
        <v>6</v>
      </c>
      <c r="M51">
        <v>10</v>
      </c>
      <c r="N51">
        <v>2</v>
      </c>
      <c r="O51">
        <v>7</v>
      </c>
      <c r="P51">
        <v>2</v>
      </c>
      <c r="Q51">
        <v>2</v>
      </c>
      <c r="R51">
        <v>0</v>
      </c>
      <c r="S51">
        <v>15</v>
      </c>
      <c r="T51">
        <v>19</v>
      </c>
      <c r="U51">
        <v>5</v>
      </c>
      <c r="V51">
        <v>3</v>
      </c>
    </row>
    <row r="52" spans="1:22" x14ac:dyDescent="0.25">
      <c r="A52" s="4">
        <v>51</v>
      </c>
      <c r="B52" s="5">
        <v>2</v>
      </c>
      <c r="C52" s="6" t="s">
        <v>51</v>
      </c>
      <c r="D52" s="20">
        <v>42328</v>
      </c>
      <c r="E52" s="54">
        <f t="shared" si="5"/>
        <v>6.9205479452054792</v>
      </c>
      <c r="F52" s="50">
        <v>2526</v>
      </c>
      <c r="G52" s="6" t="s">
        <v>143</v>
      </c>
      <c r="H52" s="6">
        <f t="shared" si="6"/>
        <v>0</v>
      </c>
      <c r="I52" s="6">
        <v>4</v>
      </c>
      <c r="J52">
        <v>4</v>
      </c>
      <c r="L52">
        <v>5</v>
      </c>
      <c r="M52">
        <v>8</v>
      </c>
      <c r="N52">
        <v>2</v>
      </c>
      <c r="O52">
        <v>8</v>
      </c>
      <c r="P52">
        <v>4</v>
      </c>
      <c r="Q52">
        <v>4</v>
      </c>
      <c r="R52">
        <v>0</v>
      </c>
      <c r="S52">
        <v>11</v>
      </c>
      <c r="T52">
        <v>22</v>
      </c>
      <c r="U52">
        <v>5</v>
      </c>
      <c r="V52">
        <v>5</v>
      </c>
    </row>
    <row r="53" spans="1:22" x14ac:dyDescent="0.25">
      <c r="A53" s="4">
        <v>52</v>
      </c>
      <c r="B53" s="5">
        <v>2</v>
      </c>
      <c r="C53" s="6" t="s">
        <v>52</v>
      </c>
      <c r="D53" s="20">
        <v>42289</v>
      </c>
      <c r="E53" s="54">
        <f t="shared" si="5"/>
        <v>7.0273972602739727</v>
      </c>
      <c r="F53" s="50">
        <v>2565</v>
      </c>
      <c r="G53" s="6" t="s">
        <v>142</v>
      </c>
      <c r="H53" s="6">
        <f t="shared" si="6"/>
        <v>1</v>
      </c>
      <c r="I53" s="6">
        <v>4</v>
      </c>
      <c r="J53">
        <v>4</v>
      </c>
      <c r="L53">
        <v>9</v>
      </c>
      <c r="M53">
        <v>6</v>
      </c>
      <c r="N53">
        <v>2</v>
      </c>
      <c r="O53">
        <v>8</v>
      </c>
      <c r="P53">
        <v>4</v>
      </c>
      <c r="Q53">
        <v>4</v>
      </c>
      <c r="R53">
        <v>0</v>
      </c>
      <c r="S53">
        <v>14</v>
      </c>
      <c r="T53">
        <v>20</v>
      </c>
      <c r="U53">
        <v>5</v>
      </c>
      <c r="V53">
        <v>5</v>
      </c>
    </row>
    <row r="54" spans="1:22" x14ac:dyDescent="0.25">
      <c r="A54" s="4">
        <v>53</v>
      </c>
      <c r="B54" s="5">
        <v>2</v>
      </c>
      <c r="C54" s="6" t="s">
        <v>53</v>
      </c>
      <c r="D54" s="20">
        <v>42269</v>
      </c>
      <c r="E54" s="54">
        <f t="shared" si="5"/>
        <v>7.0821917808219181</v>
      </c>
      <c r="F54" s="50">
        <v>2585</v>
      </c>
      <c r="G54" s="6" t="s">
        <v>143</v>
      </c>
      <c r="H54" s="6">
        <f t="shared" si="6"/>
        <v>0</v>
      </c>
      <c r="I54" s="6">
        <v>4</v>
      </c>
      <c r="J54">
        <v>4</v>
      </c>
      <c r="L54">
        <v>4</v>
      </c>
      <c r="M54">
        <v>9</v>
      </c>
      <c r="N54">
        <v>1</v>
      </c>
      <c r="O54">
        <v>5</v>
      </c>
      <c r="P54">
        <v>1</v>
      </c>
      <c r="Q54">
        <v>1</v>
      </c>
      <c r="R54">
        <v>0</v>
      </c>
      <c r="S54">
        <v>15</v>
      </c>
      <c r="T54">
        <v>20</v>
      </c>
      <c r="U54">
        <v>5</v>
      </c>
      <c r="V54">
        <v>5</v>
      </c>
    </row>
    <row r="55" spans="1:22" s="66" customFormat="1" x14ac:dyDescent="0.25">
      <c r="A55" s="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1</v>
      </c>
      <c r="J55" s="66">
        <v>4</v>
      </c>
      <c r="L55" s="66">
        <v>5</v>
      </c>
      <c r="M55" s="66">
        <v>5</v>
      </c>
      <c r="N55" s="66">
        <v>2</v>
      </c>
      <c r="O55" s="66">
        <v>0</v>
      </c>
      <c r="P55" s="66">
        <v>1</v>
      </c>
      <c r="Q55" s="66">
        <v>1</v>
      </c>
      <c r="R55" s="66">
        <v>0</v>
      </c>
      <c r="S55" s="66">
        <v>11</v>
      </c>
      <c r="T55" s="66">
        <v>10</v>
      </c>
      <c r="U55" s="66">
        <v>5</v>
      </c>
      <c r="V55" s="66">
        <v>5</v>
      </c>
    </row>
    <row r="56" spans="1:22" x14ac:dyDescent="0.25">
      <c r="A56" s="4">
        <v>55</v>
      </c>
      <c r="B56" s="5">
        <v>3</v>
      </c>
      <c r="C56" s="6" t="s">
        <v>54</v>
      </c>
      <c r="D56" s="18">
        <v>42044</v>
      </c>
      <c r="E56" s="54">
        <f t="shared" ref="E56:E86" si="7">F56/365</f>
        <v>7.6986301369863011</v>
      </c>
      <c r="F56" s="47">
        <v>2810</v>
      </c>
      <c r="G56" s="6" t="s">
        <v>143</v>
      </c>
      <c r="H56" s="6">
        <f t="shared" ref="H56:H86" si="8">IF(G56="G",1,0)</f>
        <v>0</v>
      </c>
      <c r="I56" s="6">
        <v>1</v>
      </c>
      <c r="J56">
        <v>4</v>
      </c>
      <c r="L56">
        <v>8</v>
      </c>
      <c r="M56">
        <v>9</v>
      </c>
      <c r="N56">
        <v>3</v>
      </c>
      <c r="O56">
        <v>10</v>
      </c>
      <c r="P56">
        <v>3</v>
      </c>
      <c r="Q56">
        <v>3</v>
      </c>
      <c r="R56">
        <v>0</v>
      </c>
      <c r="S56">
        <v>14</v>
      </c>
      <c r="T56">
        <v>16</v>
      </c>
      <c r="U56">
        <v>4</v>
      </c>
      <c r="V56">
        <v>2</v>
      </c>
    </row>
    <row r="57" spans="1:22" x14ac:dyDescent="0.25">
      <c r="A57" s="4">
        <v>56</v>
      </c>
      <c r="B57" s="5">
        <v>3</v>
      </c>
      <c r="C57" s="6" t="s">
        <v>55</v>
      </c>
      <c r="D57" s="18">
        <v>42062</v>
      </c>
      <c r="E57" s="54">
        <f t="shared" si="7"/>
        <v>7.6493150684931503</v>
      </c>
      <c r="F57" s="47">
        <v>2792</v>
      </c>
      <c r="G57" s="6" t="s">
        <v>143</v>
      </c>
      <c r="H57" s="6">
        <f t="shared" si="8"/>
        <v>0</v>
      </c>
      <c r="I57" s="6">
        <v>1</v>
      </c>
      <c r="J57">
        <v>4</v>
      </c>
      <c r="L57">
        <v>8</v>
      </c>
      <c r="M57">
        <v>10</v>
      </c>
      <c r="N57">
        <v>1</v>
      </c>
      <c r="O57">
        <v>9</v>
      </c>
      <c r="P57">
        <v>3</v>
      </c>
      <c r="Q57">
        <v>3</v>
      </c>
      <c r="R57">
        <v>0</v>
      </c>
      <c r="S57">
        <v>14</v>
      </c>
      <c r="T57">
        <v>20</v>
      </c>
      <c r="U57">
        <v>5</v>
      </c>
      <c r="V57">
        <v>5</v>
      </c>
    </row>
    <row r="58" spans="1:22" x14ac:dyDescent="0.25">
      <c r="A58" s="4">
        <v>57</v>
      </c>
      <c r="B58" s="5">
        <v>3</v>
      </c>
      <c r="C58" s="6" t="s">
        <v>56</v>
      </c>
      <c r="D58" s="18">
        <v>42171</v>
      </c>
      <c r="E58" s="54">
        <f t="shared" si="7"/>
        <v>7.3506849315068497</v>
      </c>
      <c r="F58" s="47">
        <v>2683</v>
      </c>
      <c r="G58" s="6" t="s">
        <v>142</v>
      </c>
      <c r="H58" s="6">
        <f t="shared" si="8"/>
        <v>1</v>
      </c>
      <c r="I58" s="6">
        <v>1</v>
      </c>
      <c r="J58">
        <v>4</v>
      </c>
      <c r="L58">
        <v>8</v>
      </c>
      <c r="M58">
        <v>9</v>
      </c>
      <c r="N58">
        <v>0</v>
      </c>
      <c r="O58">
        <v>8</v>
      </c>
      <c r="P58">
        <v>5</v>
      </c>
      <c r="Q58">
        <v>5</v>
      </c>
      <c r="R58">
        <v>0</v>
      </c>
      <c r="S58">
        <v>11</v>
      </c>
      <c r="T58">
        <v>20</v>
      </c>
      <c r="U58">
        <v>3</v>
      </c>
      <c r="V58">
        <v>1</v>
      </c>
    </row>
    <row r="59" spans="1:22" x14ac:dyDescent="0.25">
      <c r="A59" s="4">
        <v>58</v>
      </c>
      <c r="B59" s="5">
        <v>3</v>
      </c>
      <c r="C59" s="6" t="s">
        <v>57</v>
      </c>
      <c r="D59" s="18">
        <v>42238</v>
      </c>
      <c r="E59" s="54">
        <f t="shared" si="7"/>
        <v>7.1671232876712327</v>
      </c>
      <c r="F59" s="47">
        <v>2616</v>
      </c>
      <c r="G59" s="6" t="s">
        <v>142</v>
      </c>
      <c r="H59" s="6">
        <f t="shared" si="8"/>
        <v>1</v>
      </c>
      <c r="I59" s="6">
        <v>1</v>
      </c>
      <c r="J59">
        <v>4</v>
      </c>
      <c r="L59">
        <v>4</v>
      </c>
      <c r="M59">
        <v>8</v>
      </c>
      <c r="N59">
        <v>1</v>
      </c>
      <c r="O59">
        <v>7</v>
      </c>
      <c r="P59">
        <v>2</v>
      </c>
      <c r="Q59">
        <v>2</v>
      </c>
      <c r="R59">
        <v>0</v>
      </c>
      <c r="S59">
        <v>14</v>
      </c>
      <c r="T59">
        <v>18</v>
      </c>
      <c r="U59">
        <v>3</v>
      </c>
      <c r="V59">
        <v>1</v>
      </c>
    </row>
    <row r="60" spans="1:22" x14ac:dyDescent="0.25">
      <c r="A60" s="4">
        <v>59</v>
      </c>
      <c r="B60" s="5">
        <v>3</v>
      </c>
      <c r="C60" s="6" t="s">
        <v>58</v>
      </c>
      <c r="D60" s="18">
        <v>42254</v>
      </c>
      <c r="E60" s="54">
        <f t="shared" si="7"/>
        <v>7.1232876712328768</v>
      </c>
      <c r="F60" s="47">
        <v>2600</v>
      </c>
      <c r="G60" s="6" t="s">
        <v>142</v>
      </c>
      <c r="H60" s="6">
        <f t="shared" si="8"/>
        <v>1</v>
      </c>
      <c r="I60" s="6">
        <v>1</v>
      </c>
      <c r="J60">
        <v>4</v>
      </c>
      <c r="L60">
        <v>3</v>
      </c>
      <c r="M60">
        <v>10</v>
      </c>
      <c r="N60">
        <v>3</v>
      </c>
      <c r="O60">
        <v>7</v>
      </c>
      <c r="P60">
        <v>5</v>
      </c>
      <c r="Q60">
        <v>4</v>
      </c>
      <c r="R60">
        <v>1</v>
      </c>
      <c r="S60">
        <v>8</v>
      </c>
      <c r="T60">
        <v>15</v>
      </c>
      <c r="U60">
        <v>5</v>
      </c>
      <c r="V60">
        <v>5</v>
      </c>
    </row>
    <row r="61" spans="1:22" x14ac:dyDescent="0.25">
      <c r="A61" s="4">
        <v>60</v>
      </c>
      <c r="B61" s="5">
        <v>3</v>
      </c>
      <c r="C61" s="6" t="s">
        <v>59</v>
      </c>
      <c r="D61" s="18">
        <v>42216</v>
      </c>
      <c r="E61" s="54">
        <f t="shared" si="7"/>
        <v>7.2273972602739729</v>
      </c>
      <c r="F61" s="47">
        <v>2638</v>
      </c>
      <c r="G61" s="6" t="s">
        <v>142</v>
      </c>
      <c r="H61" s="6">
        <f t="shared" si="8"/>
        <v>1</v>
      </c>
      <c r="I61" s="6">
        <v>1</v>
      </c>
      <c r="J61">
        <v>4</v>
      </c>
      <c r="L61">
        <v>10</v>
      </c>
      <c r="M61">
        <v>9</v>
      </c>
      <c r="N61">
        <v>1</v>
      </c>
      <c r="O61">
        <v>9</v>
      </c>
      <c r="P61">
        <v>4</v>
      </c>
      <c r="Q61">
        <v>4</v>
      </c>
      <c r="R61">
        <v>0</v>
      </c>
      <c r="S61">
        <v>14</v>
      </c>
      <c r="T61">
        <v>11</v>
      </c>
      <c r="U61">
        <v>5</v>
      </c>
      <c r="V61">
        <v>5</v>
      </c>
    </row>
    <row r="62" spans="1:22" x14ac:dyDescent="0.25">
      <c r="A62" s="4">
        <v>61</v>
      </c>
      <c r="B62" s="5">
        <v>3</v>
      </c>
      <c r="C62" s="6" t="s">
        <v>60</v>
      </c>
      <c r="D62" s="18">
        <v>42081</v>
      </c>
      <c r="E62" s="54">
        <f t="shared" si="7"/>
        <v>7.5972602739726032</v>
      </c>
      <c r="F62" s="47">
        <v>2773</v>
      </c>
      <c r="G62" s="6" t="s">
        <v>143</v>
      </c>
      <c r="H62" s="6">
        <f t="shared" si="8"/>
        <v>0</v>
      </c>
      <c r="I62" s="6">
        <v>1</v>
      </c>
      <c r="J62">
        <v>4</v>
      </c>
      <c r="K62" t="s">
        <v>185</v>
      </c>
    </row>
    <row r="63" spans="1:22" x14ac:dyDescent="0.25">
      <c r="A63" s="4">
        <v>62</v>
      </c>
      <c r="B63" s="5">
        <v>3</v>
      </c>
      <c r="C63" s="6" t="s">
        <v>61</v>
      </c>
      <c r="D63" s="18">
        <v>42217</v>
      </c>
      <c r="E63" s="54">
        <f t="shared" si="7"/>
        <v>7.2246575342465755</v>
      </c>
      <c r="F63" s="47">
        <v>2637</v>
      </c>
      <c r="G63" s="6" t="s">
        <v>142</v>
      </c>
      <c r="H63" s="6">
        <f t="shared" si="8"/>
        <v>1</v>
      </c>
      <c r="I63" s="6">
        <v>1</v>
      </c>
      <c r="J63">
        <v>4</v>
      </c>
      <c r="L63">
        <v>4</v>
      </c>
      <c r="M63">
        <v>8</v>
      </c>
      <c r="N63">
        <v>3</v>
      </c>
      <c r="O63">
        <v>10</v>
      </c>
      <c r="P63">
        <v>3</v>
      </c>
      <c r="Q63">
        <v>3</v>
      </c>
      <c r="R63">
        <v>0</v>
      </c>
      <c r="S63">
        <v>14</v>
      </c>
      <c r="T63">
        <v>17</v>
      </c>
      <c r="U63">
        <v>4</v>
      </c>
      <c r="V63">
        <v>4</v>
      </c>
    </row>
    <row r="64" spans="1:22" x14ac:dyDescent="0.25">
      <c r="A64" s="4">
        <v>63</v>
      </c>
      <c r="B64" s="5">
        <v>3</v>
      </c>
      <c r="C64" s="6" t="s">
        <v>62</v>
      </c>
      <c r="D64" s="18">
        <v>42103</v>
      </c>
      <c r="E64" s="54">
        <f t="shared" si="7"/>
        <v>7.536986301369863</v>
      </c>
      <c r="F64" s="47">
        <v>2751</v>
      </c>
      <c r="G64" s="6" t="s">
        <v>143</v>
      </c>
      <c r="H64" s="6">
        <f t="shared" si="8"/>
        <v>0</v>
      </c>
      <c r="I64" s="6">
        <v>1</v>
      </c>
      <c r="J64">
        <v>4</v>
      </c>
      <c r="L64">
        <v>8</v>
      </c>
      <c r="M64">
        <v>10</v>
      </c>
      <c r="N64">
        <v>2</v>
      </c>
      <c r="O64">
        <v>10</v>
      </c>
      <c r="P64">
        <v>2</v>
      </c>
      <c r="Q64">
        <v>2</v>
      </c>
      <c r="R64">
        <v>0</v>
      </c>
      <c r="S64">
        <v>15</v>
      </c>
      <c r="T64">
        <v>19</v>
      </c>
      <c r="U64">
        <v>4</v>
      </c>
      <c r="V64">
        <v>5</v>
      </c>
    </row>
    <row r="65" spans="1:22" x14ac:dyDescent="0.25">
      <c r="A65" s="4">
        <v>64</v>
      </c>
      <c r="B65" s="5">
        <v>3</v>
      </c>
      <c r="C65" s="6" t="s">
        <v>63</v>
      </c>
      <c r="D65" s="18">
        <v>42183</v>
      </c>
      <c r="E65" s="54">
        <f t="shared" si="7"/>
        <v>7.3178082191780822</v>
      </c>
      <c r="F65" s="47">
        <v>2671</v>
      </c>
      <c r="G65" s="6" t="s">
        <v>143</v>
      </c>
      <c r="H65" s="6">
        <f t="shared" si="8"/>
        <v>0</v>
      </c>
      <c r="I65" s="6">
        <v>1</v>
      </c>
      <c r="J65">
        <v>4</v>
      </c>
      <c r="L65">
        <v>7</v>
      </c>
      <c r="M65">
        <v>9</v>
      </c>
      <c r="N65">
        <v>2</v>
      </c>
      <c r="O65">
        <v>10</v>
      </c>
      <c r="P65">
        <v>6</v>
      </c>
      <c r="Q65">
        <v>5</v>
      </c>
      <c r="R65">
        <v>1</v>
      </c>
      <c r="S65">
        <v>15</v>
      </c>
      <c r="T65">
        <v>19</v>
      </c>
      <c r="U65">
        <v>4</v>
      </c>
      <c r="V65">
        <v>1</v>
      </c>
    </row>
    <row r="66" spans="1:22" x14ac:dyDescent="0.25">
      <c r="A66" s="4">
        <v>65</v>
      </c>
      <c r="B66" s="5">
        <v>3</v>
      </c>
      <c r="C66" s="6" t="s">
        <v>64</v>
      </c>
      <c r="D66" s="18">
        <v>42250</v>
      </c>
      <c r="E66" s="54">
        <f t="shared" si="7"/>
        <v>7.1342465753424653</v>
      </c>
      <c r="F66" s="47">
        <v>2604</v>
      </c>
      <c r="G66" s="6" t="s">
        <v>143</v>
      </c>
      <c r="H66" s="6">
        <f t="shared" si="8"/>
        <v>0</v>
      </c>
      <c r="I66" s="6">
        <v>1</v>
      </c>
      <c r="J66">
        <v>4</v>
      </c>
      <c r="L66">
        <v>4</v>
      </c>
      <c r="M66">
        <v>5</v>
      </c>
      <c r="N66">
        <v>1</v>
      </c>
      <c r="O66">
        <v>1</v>
      </c>
      <c r="P66">
        <v>6</v>
      </c>
      <c r="Q66">
        <v>2</v>
      </c>
      <c r="R66">
        <v>4</v>
      </c>
      <c r="S66">
        <v>10</v>
      </c>
      <c r="T66">
        <v>16</v>
      </c>
      <c r="U66">
        <v>5</v>
      </c>
      <c r="V66">
        <v>1</v>
      </c>
    </row>
    <row r="67" spans="1:22" x14ac:dyDescent="0.25">
      <c r="A67" s="4">
        <v>66</v>
      </c>
      <c r="B67" s="5">
        <v>3</v>
      </c>
      <c r="C67" s="6" t="s">
        <v>65</v>
      </c>
      <c r="D67" s="18">
        <v>42040</v>
      </c>
      <c r="E67" s="54">
        <f t="shared" si="7"/>
        <v>7.7095890410958905</v>
      </c>
      <c r="F67" s="47">
        <v>2814</v>
      </c>
      <c r="G67" s="6" t="s">
        <v>142</v>
      </c>
      <c r="H67" s="6">
        <f t="shared" si="8"/>
        <v>1</v>
      </c>
      <c r="I67" s="6">
        <v>1</v>
      </c>
      <c r="J67">
        <v>4</v>
      </c>
      <c r="L67">
        <v>3</v>
      </c>
      <c r="M67">
        <v>9</v>
      </c>
      <c r="N67">
        <v>1</v>
      </c>
      <c r="O67">
        <v>7</v>
      </c>
      <c r="P67">
        <v>0</v>
      </c>
      <c r="Q67">
        <v>0</v>
      </c>
      <c r="R67">
        <v>0</v>
      </c>
      <c r="S67">
        <v>6</v>
      </c>
      <c r="T67">
        <v>18</v>
      </c>
      <c r="U67">
        <v>2</v>
      </c>
      <c r="V67">
        <v>1</v>
      </c>
    </row>
    <row r="68" spans="1:22" x14ac:dyDescent="0.25">
      <c r="A68" s="4">
        <v>67</v>
      </c>
      <c r="B68" s="8">
        <v>3</v>
      </c>
      <c r="C68" s="7" t="s">
        <v>66</v>
      </c>
      <c r="D68" s="21">
        <v>42368</v>
      </c>
      <c r="E68" s="54">
        <f t="shared" si="7"/>
        <v>6.8109589041095893</v>
      </c>
      <c r="F68" s="49">
        <v>2486</v>
      </c>
      <c r="G68" s="7" t="s">
        <v>142</v>
      </c>
      <c r="H68" s="6">
        <f t="shared" si="8"/>
        <v>1</v>
      </c>
      <c r="I68" s="6">
        <v>1</v>
      </c>
      <c r="J68">
        <v>4</v>
      </c>
      <c r="L68">
        <v>5</v>
      </c>
      <c r="M68">
        <v>7</v>
      </c>
      <c r="N68">
        <v>0</v>
      </c>
      <c r="O68">
        <v>7</v>
      </c>
      <c r="P68">
        <v>10</v>
      </c>
      <c r="Q68">
        <v>7</v>
      </c>
      <c r="R68">
        <v>3</v>
      </c>
      <c r="S68">
        <v>10</v>
      </c>
      <c r="T68">
        <v>13</v>
      </c>
      <c r="U68">
        <v>5</v>
      </c>
      <c r="V68">
        <v>1</v>
      </c>
    </row>
    <row r="69" spans="1:22" x14ac:dyDescent="0.25">
      <c r="A69" s="4">
        <v>68</v>
      </c>
      <c r="B69" s="8">
        <v>3</v>
      </c>
      <c r="C69" s="7" t="s">
        <v>67</v>
      </c>
      <c r="D69" s="21">
        <v>42019</v>
      </c>
      <c r="E69" s="54">
        <f t="shared" si="7"/>
        <v>7.7671232876712333</v>
      </c>
      <c r="F69" s="49">
        <v>2835</v>
      </c>
      <c r="G69" s="7" t="s">
        <v>143</v>
      </c>
      <c r="H69" s="6">
        <f t="shared" si="8"/>
        <v>0</v>
      </c>
      <c r="I69" s="6">
        <v>1</v>
      </c>
      <c r="J69">
        <v>4</v>
      </c>
      <c r="L69">
        <v>6</v>
      </c>
      <c r="M69">
        <v>8</v>
      </c>
      <c r="N69">
        <v>3</v>
      </c>
      <c r="O69">
        <v>9</v>
      </c>
      <c r="P69">
        <v>3</v>
      </c>
      <c r="Q69">
        <v>3</v>
      </c>
      <c r="R69">
        <v>0</v>
      </c>
      <c r="S69">
        <v>10</v>
      </c>
      <c r="T69">
        <v>16</v>
      </c>
      <c r="U69">
        <v>1</v>
      </c>
      <c r="V69">
        <v>1</v>
      </c>
    </row>
    <row r="70" spans="1:22" x14ac:dyDescent="0.25">
      <c r="A70" s="4">
        <v>69</v>
      </c>
      <c r="B70" s="8">
        <v>3</v>
      </c>
      <c r="C70" s="7" t="s">
        <v>68</v>
      </c>
      <c r="D70" s="21">
        <v>41781</v>
      </c>
      <c r="E70" s="54">
        <f t="shared" si="7"/>
        <v>8.419178082191781</v>
      </c>
      <c r="F70" s="49">
        <v>3073</v>
      </c>
      <c r="G70" s="7" t="s">
        <v>142</v>
      </c>
      <c r="H70" s="6">
        <f t="shared" si="8"/>
        <v>1</v>
      </c>
      <c r="I70" s="6">
        <v>1</v>
      </c>
      <c r="J70">
        <v>4</v>
      </c>
      <c r="L70">
        <v>5</v>
      </c>
      <c r="M70">
        <v>10</v>
      </c>
      <c r="N70">
        <v>4</v>
      </c>
      <c r="O70">
        <v>6</v>
      </c>
      <c r="P70" s="58">
        <v>4</v>
      </c>
      <c r="Q70" s="58">
        <v>4</v>
      </c>
      <c r="R70" s="58">
        <v>0</v>
      </c>
      <c r="S70">
        <v>9</v>
      </c>
      <c r="T70">
        <v>16</v>
      </c>
      <c r="U70">
        <v>5</v>
      </c>
      <c r="V70">
        <v>4</v>
      </c>
    </row>
    <row r="71" spans="1:22" x14ac:dyDescent="0.25">
      <c r="A71" s="4">
        <v>70</v>
      </c>
      <c r="B71" s="8">
        <v>3</v>
      </c>
      <c r="C71" s="7" t="s">
        <v>69</v>
      </c>
      <c r="D71" s="21">
        <v>42126</v>
      </c>
      <c r="E71" s="54">
        <f t="shared" si="7"/>
        <v>7.4739726027397264</v>
      </c>
      <c r="F71" s="49">
        <v>2728</v>
      </c>
      <c r="G71" s="7" t="s">
        <v>143</v>
      </c>
      <c r="H71" s="6">
        <f t="shared" si="8"/>
        <v>0</v>
      </c>
      <c r="I71" s="6">
        <v>1</v>
      </c>
      <c r="J71">
        <v>4</v>
      </c>
      <c r="L71">
        <v>4</v>
      </c>
      <c r="M71">
        <v>6</v>
      </c>
      <c r="N71">
        <v>1</v>
      </c>
      <c r="O71">
        <v>8</v>
      </c>
      <c r="P71">
        <v>7</v>
      </c>
      <c r="Q71">
        <v>4</v>
      </c>
      <c r="R71">
        <v>3</v>
      </c>
      <c r="S71">
        <v>15</v>
      </c>
      <c r="T71">
        <v>16</v>
      </c>
      <c r="U71">
        <v>4</v>
      </c>
      <c r="V71">
        <v>1</v>
      </c>
    </row>
    <row r="72" spans="1:22" x14ac:dyDescent="0.25">
      <c r="A72" s="4">
        <v>71</v>
      </c>
      <c r="B72" s="8">
        <v>3</v>
      </c>
      <c r="C72" s="7" t="s">
        <v>70</v>
      </c>
      <c r="D72" s="21">
        <v>42027</v>
      </c>
      <c r="E72" s="54">
        <f t="shared" si="7"/>
        <v>7.7452054794520544</v>
      </c>
      <c r="F72" s="49">
        <v>2827</v>
      </c>
      <c r="G72" s="7" t="s">
        <v>143</v>
      </c>
      <c r="H72" s="6">
        <f t="shared" si="8"/>
        <v>0</v>
      </c>
      <c r="I72" s="6">
        <v>1</v>
      </c>
      <c r="J72">
        <v>4</v>
      </c>
      <c r="L72">
        <v>4</v>
      </c>
      <c r="M72">
        <v>10</v>
      </c>
      <c r="N72">
        <v>3</v>
      </c>
      <c r="O72">
        <v>9</v>
      </c>
      <c r="P72">
        <v>3</v>
      </c>
      <c r="Q72">
        <v>3</v>
      </c>
      <c r="R72">
        <v>0</v>
      </c>
      <c r="S72">
        <v>15</v>
      </c>
      <c r="T72">
        <v>21</v>
      </c>
      <c r="U72">
        <v>1</v>
      </c>
      <c r="V72">
        <v>1</v>
      </c>
    </row>
    <row r="73" spans="1:22" x14ac:dyDescent="0.25">
      <c r="A73" s="4">
        <v>72</v>
      </c>
      <c r="B73" s="8">
        <v>3</v>
      </c>
      <c r="C73" s="7" t="s">
        <v>71</v>
      </c>
      <c r="D73" s="21">
        <v>42297</v>
      </c>
      <c r="E73" s="54">
        <f t="shared" si="7"/>
        <v>7.0054794520547947</v>
      </c>
      <c r="F73" s="49">
        <v>2557</v>
      </c>
      <c r="G73" s="7" t="s">
        <v>143</v>
      </c>
      <c r="H73" s="6">
        <f t="shared" si="8"/>
        <v>0</v>
      </c>
      <c r="I73" s="6">
        <v>1</v>
      </c>
      <c r="J73">
        <v>4</v>
      </c>
      <c r="L73">
        <v>4</v>
      </c>
      <c r="M73">
        <v>9</v>
      </c>
      <c r="N73">
        <v>1</v>
      </c>
      <c r="O73">
        <v>5</v>
      </c>
      <c r="P73">
        <v>1</v>
      </c>
      <c r="Q73">
        <v>1</v>
      </c>
      <c r="R73">
        <v>0</v>
      </c>
      <c r="S73">
        <v>12</v>
      </c>
      <c r="T73">
        <v>20</v>
      </c>
      <c r="U73">
        <v>3</v>
      </c>
      <c r="V73">
        <v>4</v>
      </c>
    </row>
    <row r="74" spans="1:22" x14ac:dyDescent="0.25">
      <c r="A74" s="4">
        <v>73</v>
      </c>
      <c r="B74" s="8">
        <v>3</v>
      </c>
      <c r="C74" s="7" t="s">
        <v>72</v>
      </c>
      <c r="D74" s="21">
        <v>42036</v>
      </c>
      <c r="E74" s="54">
        <f t="shared" si="7"/>
        <v>7.720547945205479</v>
      </c>
      <c r="F74" s="49">
        <v>2818</v>
      </c>
      <c r="G74" s="7" t="s">
        <v>143</v>
      </c>
      <c r="H74" s="6">
        <f t="shared" si="8"/>
        <v>0</v>
      </c>
      <c r="I74" s="6">
        <v>1</v>
      </c>
      <c r="J74">
        <v>4</v>
      </c>
      <c r="L74">
        <v>6</v>
      </c>
      <c r="M74">
        <v>10</v>
      </c>
      <c r="N74">
        <v>3</v>
      </c>
      <c r="O74">
        <v>8</v>
      </c>
      <c r="P74">
        <v>5</v>
      </c>
      <c r="Q74">
        <v>5</v>
      </c>
      <c r="R74">
        <v>0</v>
      </c>
      <c r="S74">
        <v>14</v>
      </c>
      <c r="T74">
        <v>24</v>
      </c>
      <c r="U74">
        <v>3</v>
      </c>
      <c r="V74">
        <v>1</v>
      </c>
    </row>
    <row r="75" spans="1:22" x14ac:dyDescent="0.25">
      <c r="A75" s="4">
        <v>74</v>
      </c>
      <c r="B75" s="8">
        <v>3</v>
      </c>
      <c r="C75" s="7" t="s">
        <v>73</v>
      </c>
      <c r="D75" s="21">
        <v>42047</v>
      </c>
      <c r="E75" s="54">
        <f t="shared" si="7"/>
        <v>7.6904109589041099</v>
      </c>
      <c r="F75" s="49">
        <v>2807</v>
      </c>
      <c r="G75" s="7" t="s">
        <v>142</v>
      </c>
      <c r="H75" s="6">
        <f t="shared" si="8"/>
        <v>1</v>
      </c>
      <c r="I75" s="6">
        <v>1</v>
      </c>
      <c r="J75">
        <v>4</v>
      </c>
      <c r="L75">
        <v>6</v>
      </c>
      <c r="M75">
        <v>8</v>
      </c>
      <c r="N75">
        <v>3</v>
      </c>
      <c r="O75">
        <v>10</v>
      </c>
      <c r="P75">
        <v>4</v>
      </c>
      <c r="S75">
        <v>15</v>
      </c>
      <c r="T75">
        <v>22</v>
      </c>
      <c r="U75">
        <v>5</v>
      </c>
      <c r="V75">
        <v>1</v>
      </c>
    </row>
    <row r="76" spans="1:22" x14ac:dyDescent="0.25">
      <c r="A76" s="4">
        <v>75</v>
      </c>
      <c r="B76" s="8">
        <v>3</v>
      </c>
      <c r="C76" s="7" t="s">
        <v>74</v>
      </c>
      <c r="D76" s="21">
        <v>42126</v>
      </c>
      <c r="E76" s="54">
        <f t="shared" si="7"/>
        <v>7.4739726027397264</v>
      </c>
      <c r="F76" s="49">
        <v>2728</v>
      </c>
      <c r="G76" s="7" t="s">
        <v>142</v>
      </c>
      <c r="H76" s="6">
        <f t="shared" si="8"/>
        <v>1</v>
      </c>
      <c r="I76" s="6">
        <v>1</v>
      </c>
      <c r="J76">
        <v>4</v>
      </c>
      <c r="L76">
        <v>8</v>
      </c>
      <c r="M76">
        <v>8</v>
      </c>
      <c r="N76">
        <v>2</v>
      </c>
      <c r="O76">
        <v>7</v>
      </c>
      <c r="P76">
        <v>2</v>
      </c>
      <c r="Q76">
        <v>2</v>
      </c>
      <c r="R76">
        <v>0</v>
      </c>
      <c r="S76">
        <v>8</v>
      </c>
      <c r="T76">
        <v>20</v>
      </c>
      <c r="U76">
        <v>1</v>
      </c>
      <c r="V76">
        <v>3</v>
      </c>
    </row>
    <row r="77" spans="1:22" x14ac:dyDescent="0.25">
      <c r="A77" s="4">
        <v>76</v>
      </c>
      <c r="B77" s="8">
        <v>3</v>
      </c>
      <c r="C77" s="7" t="s">
        <v>75</v>
      </c>
      <c r="D77" s="21">
        <v>42144</v>
      </c>
      <c r="E77" s="54">
        <f t="shared" si="7"/>
        <v>7.4246575342465757</v>
      </c>
      <c r="F77" s="49">
        <v>2710</v>
      </c>
      <c r="G77" s="7" t="s">
        <v>143</v>
      </c>
      <c r="H77" s="6">
        <f t="shared" si="8"/>
        <v>0</v>
      </c>
      <c r="I77" s="6">
        <v>1</v>
      </c>
      <c r="J77">
        <v>4</v>
      </c>
      <c r="L77">
        <v>7</v>
      </c>
      <c r="M77">
        <v>8</v>
      </c>
      <c r="N77">
        <v>1</v>
      </c>
      <c r="O77">
        <v>8</v>
      </c>
      <c r="P77">
        <v>6</v>
      </c>
      <c r="Q77">
        <v>5</v>
      </c>
      <c r="R77">
        <v>1</v>
      </c>
      <c r="S77">
        <v>12</v>
      </c>
      <c r="T77">
        <v>16</v>
      </c>
      <c r="U77">
        <v>3</v>
      </c>
      <c r="V77">
        <v>3</v>
      </c>
    </row>
    <row r="78" spans="1:22" x14ac:dyDescent="0.25">
      <c r="A78" s="4">
        <v>77</v>
      </c>
      <c r="B78" s="8">
        <v>3</v>
      </c>
      <c r="C78" s="7" t="s">
        <v>76</v>
      </c>
      <c r="D78" s="21">
        <v>42101</v>
      </c>
      <c r="E78" s="54">
        <f t="shared" si="7"/>
        <v>7.5424657534246577</v>
      </c>
      <c r="F78" s="49">
        <v>2753</v>
      </c>
      <c r="G78" s="7" t="s">
        <v>143</v>
      </c>
      <c r="H78" s="6">
        <f t="shared" si="8"/>
        <v>0</v>
      </c>
      <c r="I78" s="6">
        <v>1</v>
      </c>
      <c r="J78">
        <v>4</v>
      </c>
      <c r="L78">
        <v>4</v>
      </c>
      <c r="M78">
        <v>9</v>
      </c>
      <c r="N78">
        <v>2</v>
      </c>
      <c r="O78">
        <v>0</v>
      </c>
      <c r="P78">
        <v>9</v>
      </c>
      <c r="Q78">
        <v>3</v>
      </c>
      <c r="R78">
        <v>6</v>
      </c>
      <c r="S78">
        <v>14</v>
      </c>
      <c r="T78">
        <v>30</v>
      </c>
      <c r="U78">
        <v>1</v>
      </c>
      <c r="V78">
        <v>1</v>
      </c>
    </row>
    <row r="79" spans="1:22" x14ac:dyDescent="0.25">
      <c r="A79" s="4">
        <v>78</v>
      </c>
      <c r="B79" s="9">
        <v>4</v>
      </c>
      <c r="C79" s="10" t="s">
        <v>77</v>
      </c>
      <c r="D79" s="22">
        <v>41734</v>
      </c>
      <c r="E79" s="54">
        <f t="shared" si="7"/>
        <v>8.5479452054794525</v>
      </c>
      <c r="F79" s="51">
        <v>3120</v>
      </c>
      <c r="G79" s="10" t="s">
        <v>143</v>
      </c>
      <c r="H79" s="6">
        <f t="shared" si="8"/>
        <v>0</v>
      </c>
      <c r="I79" s="6">
        <v>2</v>
      </c>
      <c r="J79">
        <v>4</v>
      </c>
      <c r="L79">
        <v>3</v>
      </c>
      <c r="M79">
        <v>7</v>
      </c>
      <c r="N79">
        <v>0</v>
      </c>
      <c r="O79">
        <v>8</v>
      </c>
      <c r="P79">
        <v>4</v>
      </c>
      <c r="Q79">
        <v>4</v>
      </c>
      <c r="R79">
        <v>0</v>
      </c>
      <c r="S79">
        <v>12</v>
      </c>
      <c r="T79">
        <v>19</v>
      </c>
      <c r="U79">
        <v>5</v>
      </c>
      <c r="V79">
        <v>2</v>
      </c>
    </row>
    <row r="80" spans="1:22" x14ac:dyDescent="0.25">
      <c r="A80" s="4">
        <v>79</v>
      </c>
      <c r="B80" s="9">
        <v>4</v>
      </c>
      <c r="C80" s="10" t="s">
        <v>78</v>
      </c>
      <c r="D80" s="22">
        <v>42067</v>
      </c>
      <c r="E80" s="54">
        <f t="shared" si="7"/>
        <v>7.6356164383561644</v>
      </c>
      <c r="F80" s="51">
        <v>2787</v>
      </c>
      <c r="G80" s="10" t="s">
        <v>143</v>
      </c>
      <c r="H80" s="6">
        <f t="shared" si="8"/>
        <v>0</v>
      </c>
      <c r="I80" s="6">
        <v>2</v>
      </c>
      <c r="J80">
        <v>4</v>
      </c>
      <c r="L80">
        <v>7</v>
      </c>
      <c r="M80">
        <v>7</v>
      </c>
      <c r="N80">
        <v>5</v>
      </c>
      <c r="O80">
        <v>8</v>
      </c>
      <c r="P80">
        <v>5</v>
      </c>
      <c r="Q80">
        <v>5</v>
      </c>
      <c r="R80">
        <v>0</v>
      </c>
      <c r="S80">
        <v>12</v>
      </c>
      <c r="T80">
        <v>19</v>
      </c>
      <c r="U80">
        <v>4</v>
      </c>
      <c r="V80">
        <v>3</v>
      </c>
    </row>
    <row r="81" spans="1:22" x14ac:dyDescent="0.25">
      <c r="A81" s="4">
        <v>80</v>
      </c>
      <c r="B81" s="9">
        <v>4</v>
      </c>
      <c r="C81" s="10" t="s">
        <v>79</v>
      </c>
      <c r="D81" s="22">
        <v>42348</v>
      </c>
      <c r="E81" s="54">
        <f t="shared" si="7"/>
        <v>6.8657534246575347</v>
      </c>
      <c r="F81" s="51">
        <v>2506</v>
      </c>
      <c r="G81" s="10" t="s">
        <v>143</v>
      </c>
      <c r="H81" s="6">
        <f t="shared" si="8"/>
        <v>0</v>
      </c>
      <c r="I81" s="6">
        <v>2</v>
      </c>
      <c r="J81">
        <v>4</v>
      </c>
      <c r="L81">
        <v>8</v>
      </c>
      <c r="M81">
        <v>10</v>
      </c>
      <c r="N81">
        <v>3</v>
      </c>
      <c r="O81">
        <v>7</v>
      </c>
      <c r="P81">
        <v>4</v>
      </c>
      <c r="Q81">
        <v>4</v>
      </c>
      <c r="R81">
        <v>0</v>
      </c>
      <c r="S81">
        <v>14</v>
      </c>
      <c r="T81">
        <v>15</v>
      </c>
      <c r="U81">
        <v>5</v>
      </c>
      <c r="V81">
        <v>4</v>
      </c>
    </row>
    <row r="82" spans="1:22" x14ac:dyDescent="0.25">
      <c r="A82" s="4">
        <v>81</v>
      </c>
      <c r="B82" s="9">
        <v>4</v>
      </c>
      <c r="C82" s="10" t="s">
        <v>80</v>
      </c>
      <c r="D82" s="22">
        <v>42137</v>
      </c>
      <c r="E82" s="54">
        <f t="shared" si="7"/>
        <v>7.4438356164383563</v>
      </c>
      <c r="F82" s="51">
        <v>2717</v>
      </c>
      <c r="G82" s="10" t="s">
        <v>143</v>
      </c>
      <c r="H82" s="6">
        <f t="shared" si="8"/>
        <v>0</v>
      </c>
      <c r="I82" s="6">
        <v>2</v>
      </c>
      <c r="J82">
        <v>4</v>
      </c>
      <c r="L82">
        <v>8</v>
      </c>
      <c r="M82">
        <v>10</v>
      </c>
      <c r="N82">
        <v>0</v>
      </c>
      <c r="O82">
        <v>8</v>
      </c>
      <c r="P82">
        <v>5</v>
      </c>
      <c r="Q82">
        <v>5</v>
      </c>
      <c r="R82">
        <v>0</v>
      </c>
      <c r="S82">
        <v>10</v>
      </c>
      <c r="T82">
        <v>15</v>
      </c>
      <c r="U82">
        <v>4</v>
      </c>
      <c r="V82">
        <v>3</v>
      </c>
    </row>
    <row r="83" spans="1:22" x14ac:dyDescent="0.25">
      <c r="A83" s="4">
        <v>82</v>
      </c>
      <c r="B83" s="9">
        <v>4</v>
      </c>
      <c r="C83" s="10" t="s">
        <v>81</v>
      </c>
      <c r="D83" s="22">
        <v>42226</v>
      </c>
      <c r="E83" s="54">
        <f t="shared" si="7"/>
        <v>7.2</v>
      </c>
      <c r="F83" s="51">
        <v>2628</v>
      </c>
      <c r="G83" s="10" t="s">
        <v>142</v>
      </c>
      <c r="H83" s="6">
        <f t="shared" si="8"/>
        <v>1</v>
      </c>
      <c r="I83" s="6">
        <v>2</v>
      </c>
      <c r="J83">
        <v>4</v>
      </c>
      <c r="L83">
        <v>6</v>
      </c>
      <c r="M83">
        <v>7</v>
      </c>
      <c r="N83">
        <v>2</v>
      </c>
      <c r="O83">
        <v>8</v>
      </c>
      <c r="P83">
        <v>4</v>
      </c>
      <c r="Q83">
        <v>4</v>
      </c>
      <c r="R83">
        <v>0</v>
      </c>
      <c r="S83">
        <v>14</v>
      </c>
      <c r="T83">
        <v>21</v>
      </c>
      <c r="U83">
        <v>4</v>
      </c>
      <c r="V83">
        <v>2</v>
      </c>
    </row>
    <row r="84" spans="1:22" x14ac:dyDescent="0.25">
      <c r="A84" s="4">
        <v>83</v>
      </c>
      <c r="B84" s="9">
        <v>4</v>
      </c>
      <c r="C84" s="10" t="s">
        <v>82</v>
      </c>
      <c r="D84" s="22">
        <v>42247</v>
      </c>
      <c r="E84" s="54">
        <f t="shared" si="7"/>
        <v>7.1424657534246574</v>
      </c>
      <c r="F84" s="51">
        <v>2607</v>
      </c>
      <c r="G84" s="10" t="s">
        <v>142</v>
      </c>
      <c r="H84" s="6">
        <f t="shared" si="8"/>
        <v>1</v>
      </c>
      <c r="I84" s="6">
        <v>2</v>
      </c>
      <c r="J84">
        <v>4</v>
      </c>
      <c r="L84">
        <v>8</v>
      </c>
      <c r="M84">
        <v>7</v>
      </c>
      <c r="N84">
        <v>2</v>
      </c>
      <c r="O84">
        <v>1</v>
      </c>
      <c r="P84">
        <v>5</v>
      </c>
      <c r="Q84">
        <v>0</v>
      </c>
      <c r="R84">
        <v>5</v>
      </c>
      <c r="S84">
        <v>13</v>
      </c>
      <c r="T84">
        <v>20</v>
      </c>
      <c r="U84">
        <v>2</v>
      </c>
      <c r="V84">
        <v>2</v>
      </c>
    </row>
    <row r="85" spans="1:22" x14ac:dyDescent="0.25">
      <c r="A85" s="4">
        <v>84</v>
      </c>
      <c r="B85" s="9">
        <v>4</v>
      </c>
      <c r="C85" s="10" t="s">
        <v>83</v>
      </c>
      <c r="D85" s="22">
        <v>42030</v>
      </c>
      <c r="E85" s="54">
        <f t="shared" si="7"/>
        <v>7.7369863013698632</v>
      </c>
      <c r="F85" s="51">
        <v>2824</v>
      </c>
      <c r="G85" s="10" t="s">
        <v>142</v>
      </c>
      <c r="H85" s="6">
        <f t="shared" si="8"/>
        <v>1</v>
      </c>
      <c r="I85" s="6">
        <v>2</v>
      </c>
      <c r="J85">
        <v>4</v>
      </c>
      <c r="L85">
        <v>8</v>
      </c>
      <c r="M85">
        <v>7</v>
      </c>
      <c r="N85">
        <v>3</v>
      </c>
      <c r="O85">
        <v>7</v>
      </c>
      <c r="P85">
        <v>6</v>
      </c>
      <c r="Q85">
        <v>5</v>
      </c>
      <c r="R85">
        <v>1</v>
      </c>
      <c r="S85">
        <v>8</v>
      </c>
      <c r="T85">
        <v>8</v>
      </c>
      <c r="U85">
        <v>5</v>
      </c>
      <c r="V85">
        <v>5</v>
      </c>
    </row>
    <row r="86" spans="1:22" x14ac:dyDescent="0.25">
      <c r="A86" s="4">
        <v>85</v>
      </c>
      <c r="B86" s="9">
        <v>4</v>
      </c>
      <c r="C86" s="10" t="s">
        <v>84</v>
      </c>
      <c r="D86" s="22">
        <v>42023</v>
      </c>
      <c r="E86" s="54">
        <f t="shared" si="7"/>
        <v>7.7561643835616438</v>
      </c>
      <c r="F86" s="51">
        <v>2831</v>
      </c>
      <c r="G86" s="10" t="s">
        <v>142</v>
      </c>
      <c r="H86" s="6">
        <f t="shared" si="8"/>
        <v>1</v>
      </c>
      <c r="I86" s="6">
        <v>2</v>
      </c>
      <c r="J86">
        <v>4</v>
      </c>
      <c r="L86">
        <v>5</v>
      </c>
      <c r="M86">
        <v>9</v>
      </c>
      <c r="N86">
        <v>3</v>
      </c>
      <c r="O86">
        <v>10</v>
      </c>
      <c r="P86">
        <v>4</v>
      </c>
      <c r="S86">
        <v>15</v>
      </c>
      <c r="T86">
        <v>5</v>
      </c>
      <c r="U86">
        <v>5</v>
      </c>
      <c r="V86">
        <v>3</v>
      </c>
    </row>
    <row r="87" spans="1:22" x14ac:dyDescent="0.25">
      <c r="A87" s="4">
        <v>86</v>
      </c>
      <c r="B87" s="9">
        <v>4</v>
      </c>
      <c r="C87" s="10" t="s">
        <v>85</v>
      </c>
      <c r="D87" s="22">
        <v>42061</v>
      </c>
      <c r="E87" s="54">
        <f t="shared" ref="E87:E118" si="9">F87/365</f>
        <v>7.6520547945205477</v>
      </c>
      <c r="F87" s="51">
        <v>2793</v>
      </c>
      <c r="G87" s="10" t="s">
        <v>142</v>
      </c>
      <c r="H87" s="6">
        <f t="shared" ref="H87:H118" si="10">IF(G87="G",1,0)</f>
        <v>1</v>
      </c>
      <c r="I87" s="6">
        <v>2</v>
      </c>
      <c r="J87">
        <v>4</v>
      </c>
      <c r="L87">
        <v>3</v>
      </c>
      <c r="M87">
        <v>8</v>
      </c>
      <c r="N87">
        <v>2</v>
      </c>
      <c r="O87">
        <v>3</v>
      </c>
      <c r="P87">
        <v>3</v>
      </c>
      <c r="Q87">
        <v>3</v>
      </c>
      <c r="R87">
        <v>0</v>
      </c>
      <c r="S87">
        <v>6</v>
      </c>
      <c r="T87">
        <v>11</v>
      </c>
      <c r="U87">
        <v>5</v>
      </c>
      <c r="V87">
        <v>5</v>
      </c>
    </row>
    <row r="88" spans="1:22" x14ac:dyDescent="0.25">
      <c r="A88" s="4">
        <v>87</v>
      </c>
      <c r="B88" s="9">
        <v>4</v>
      </c>
      <c r="C88" s="10" t="s">
        <v>86</v>
      </c>
      <c r="D88" s="22">
        <v>42156</v>
      </c>
      <c r="E88" s="54">
        <f t="shared" si="9"/>
        <v>7.3917808219178083</v>
      </c>
      <c r="F88" s="51">
        <v>2698</v>
      </c>
      <c r="G88" s="10" t="s">
        <v>143</v>
      </c>
      <c r="H88" s="6">
        <f t="shared" si="10"/>
        <v>0</v>
      </c>
      <c r="I88" s="6">
        <v>2</v>
      </c>
      <c r="J88">
        <v>4</v>
      </c>
      <c r="L88">
        <v>2</v>
      </c>
      <c r="M88">
        <v>8</v>
      </c>
      <c r="N88">
        <v>2</v>
      </c>
      <c r="O88">
        <v>10</v>
      </c>
      <c r="P88">
        <v>6</v>
      </c>
      <c r="Q88">
        <v>6</v>
      </c>
      <c r="R88">
        <v>0</v>
      </c>
      <c r="S88">
        <v>9</v>
      </c>
      <c r="T88">
        <v>17</v>
      </c>
      <c r="U88">
        <v>5</v>
      </c>
      <c r="V88">
        <v>1</v>
      </c>
    </row>
    <row r="89" spans="1:22" x14ac:dyDescent="0.25">
      <c r="A89" s="4">
        <v>88</v>
      </c>
      <c r="B89" s="9">
        <v>4</v>
      </c>
      <c r="C89" s="10" t="s">
        <v>87</v>
      </c>
      <c r="D89" s="22">
        <v>42301</v>
      </c>
      <c r="E89" s="54">
        <f t="shared" si="9"/>
        <v>6.9945205479452053</v>
      </c>
      <c r="F89" s="51">
        <v>2553</v>
      </c>
      <c r="G89" s="10" t="s">
        <v>143</v>
      </c>
      <c r="H89" s="6">
        <f t="shared" si="10"/>
        <v>0</v>
      </c>
      <c r="I89" s="6">
        <v>2</v>
      </c>
      <c r="J89">
        <v>4</v>
      </c>
      <c r="L89">
        <v>3</v>
      </c>
      <c r="M89">
        <v>8</v>
      </c>
      <c r="N89">
        <v>2</v>
      </c>
      <c r="O89">
        <v>10</v>
      </c>
      <c r="P89">
        <v>7</v>
      </c>
      <c r="Q89">
        <v>7</v>
      </c>
      <c r="R89">
        <v>0</v>
      </c>
      <c r="S89">
        <v>10</v>
      </c>
      <c r="T89">
        <v>20</v>
      </c>
      <c r="U89">
        <v>4</v>
      </c>
      <c r="V89">
        <v>4</v>
      </c>
    </row>
    <row r="90" spans="1:22" x14ac:dyDescent="0.25">
      <c r="A90" s="4">
        <v>89</v>
      </c>
      <c r="B90" s="9">
        <v>4</v>
      </c>
      <c r="C90" s="10" t="s">
        <v>88</v>
      </c>
      <c r="D90" s="22">
        <v>42328</v>
      </c>
      <c r="E90" s="54">
        <f t="shared" si="9"/>
        <v>6.9205479452054792</v>
      </c>
      <c r="F90" s="51">
        <v>2526</v>
      </c>
      <c r="G90" s="10" t="s">
        <v>142</v>
      </c>
      <c r="H90" s="6">
        <f t="shared" si="10"/>
        <v>1</v>
      </c>
      <c r="I90" s="6">
        <v>2</v>
      </c>
      <c r="J90">
        <v>4</v>
      </c>
      <c r="L90">
        <v>6</v>
      </c>
      <c r="M90">
        <v>0</v>
      </c>
      <c r="N90">
        <v>0</v>
      </c>
      <c r="O90">
        <v>6</v>
      </c>
      <c r="P90">
        <v>4</v>
      </c>
      <c r="Q90">
        <v>4</v>
      </c>
      <c r="R90">
        <v>0</v>
      </c>
      <c r="S90">
        <v>12</v>
      </c>
      <c r="T90">
        <v>18</v>
      </c>
      <c r="U90">
        <v>5</v>
      </c>
      <c r="V90">
        <v>5</v>
      </c>
    </row>
    <row r="91" spans="1:22" x14ac:dyDescent="0.25">
      <c r="A91" s="4">
        <v>90</v>
      </c>
      <c r="B91" s="5">
        <v>4</v>
      </c>
      <c r="C91" s="6" t="s">
        <v>89</v>
      </c>
      <c r="D91" s="18">
        <v>42060</v>
      </c>
      <c r="E91" s="54">
        <f t="shared" si="9"/>
        <v>7.6547945205479451</v>
      </c>
      <c r="F91" s="47">
        <v>2794</v>
      </c>
      <c r="G91" s="15" t="s">
        <v>143</v>
      </c>
      <c r="H91" s="6">
        <f t="shared" si="10"/>
        <v>0</v>
      </c>
      <c r="I91" s="6">
        <v>2</v>
      </c>
      <c r="J91">
        <v>4</v>
      </c>
      <c r="K91" t="s">
        <v>185</v>
      </c>
    </row>
    <row r="92" spans="1:22" x14ac:dyDescent="0.25">
      <c r="A92" s="4">
        <v>91</v>
      </c>
      <c r="B92" s="5">
        <v>4</v>
      </c>
      <c r="C92" s="6" t="s">
        <v>90</v>
      </c>
      <c r="D92" s="18">
        <v>41916</v>
      </c>
      <c r="E92" s="54">
        <f t="shared" si="9"/>
        <v>8.0493150684931507</v>
      </c>
      <c r="F92" s="47">
        <v>2938</v>
      </c>
      <c r="G92" s="15" t="s">
        <v>143</v>
      </c>
      <c r="H92" s="6">
        <f t="shared" si="10"/>
        <v>0</v>
      </c>
      <c r="I92" s="6">
        <v>2</v>
      </c>
      <c r="J92">
        <v>4</v>
      </c>
      <c r="L92">
        <v>4</v>
      </c>
      <c r="M92">
        <v>6</v>
      </c>
      <c r="N92">
        <v>2</v>
      </c>
      <c r="O92">
        <v>5</v>
      </c>
      <c r="P92">
        <v>10</v>
      </c>
      <c r="Q92">
        <v>5</v>
      </c>
      <c r="R92">
        <v>5</v>
      </c>
      <c r="S92">
        <v>11</v>
      </c>
      <c r="T92">
        <v>10</v>
      </c>
      <c r="U92">
        <v>5</v>
      </c>
      <c r="V92">
        <v>1</v>
      </c>
    </row>
    <row r="93" spans="1:22" x14ac:dyDescent="0.25">
      <c r="A93" s="4">
        <v>92</v>
      </c>
      <c r="B93" s="5">
        <v>4</v>
      </c>
      <c r="C93" s="6" t="s">
        <v>91</v>
      </c>
      <c r="D93" s="18">
        <v>42150</v>
      </c>
      <c r="E93" s="54">
        <f t="shared" si="9"/>
        <v>7.4082191780821915</v>
      </c>
      <c r="F93" s="47">
        <v>2704</v>
      </c>
      <c r="G93" s="15" t="s">
        <v>142</v>
      </c>
      <c r="H93" s="6">
        <f t="shared" si="10"/>
        <v>1</v>
      </c>
      <c r="I93" s="6">
        <v>2</v>
      </c>
      <c r="J93">
        <v>4</v>
      </c>
      <c r="L93">
        <v>5</v>
      </c>
      <c r="M93">
        <v>9</v>
      </c>
      <c r="N93">
        <v>1</v>
      </c>
      <c r="O93">
        <v>9</v>
      </c>
      <c r="P93">
        <v>3</v>
      </c>
      <c r="Q93">
        <v>3</v>
      </c>
      <c r="R93">
        <v>0</v>
      </c>
      <c r="S93">
        <v>13</v>
      </c>
      <c r="T93">
        <v>21</v>
      </c>
      <c r="U93">
        <v>1</v>
      </c>
      <c r="V93">
        <v>1</v>
      </c>
    </row>
    <row r="94" spans="1:22" x14ac:dyDescent="0.25">
      <c r="A94" s="4">
        <v>93</v>
      </c>
      <c r="B94" s="5">
        <v>4</v>
      </c>
      <c r="C94" s="6" t="s">
        <v>92</v>
      </c>
      <c r="D94" s="18">
        <v>42094</v>
      </c>
      <c r="E94" s="54">
        <f t="shared" si="9"/>
        <v>7.5616438356164384</v>
      </c>
      <c r="F94" s="47">
        <v>2760</v>
      </c>
      <c r="G94" s="15" t="s">
        <v>142</v>
      </c>
      <c r="H94" s="6">
        <f t="shared" si="10"/>
        <v>1</v>
      </c>
      <c r="I94" s="6">
        <v>2</v>
      </c>
      <c r="J94">
        <v>4</v>
      </c>
      <c r="L94">
        <v>6</v>
      </c>
      <c r="M94">
        <v>8</v>
      </c>
      <c r="N94">
        <v>1</v>
      </c>
      <c r="O94">
        <v>8</v>
      </c>
      <c r="P94">
        <v>4</v>
      </c>
      <c r="Q94">
        <v>4</v>
      </c>
      <c r="R94">
        <v>0</v>
      </c>
      <c r="S94">
        <v>10</v>
      </c>
      <c r="T94">
        <v>19</v>
      </c>
      <c r="U94">
        <v>4</v>
      </c>
      <c r="V94">
        <v>4</v>
      </c>
    </row>
    <row r="95" spans="1:22" x14ac:dyDescent="0.25">
      <c r="A95" s="4">
        <v>94</v>
      </c>
      <c r="B95" s="5">
        <v>4</v>
      </c>
      <c r="C95" s="6" t="s">
        <v>93</v>
      </c>
      <c r="D95" s="18">
        <v>42019</v>
      </c>
      <c r="E95" s="54">
        <f t="shared" si="9"/>
        <v>7.7671232876712333</v>
      </c>
      <c r="F95" s="47">
        <v>2835</v>
      </c>
      <c r="G95" s="15" t="s">
        <v>143</v>
      </c>
      <c r="H95" s="6">
        <f t="shared" si="10"/>
        <v>0</v>
      </c>
      <c r="I95" s="6">
        <v>2</v>
      </c>
      <c r="J95">
        <v>4</v>
      </c>
      <c r="L95">
        <v>5</v>
      </c>
      <c r="M95">
        <v>8</v>
      </c>
      <c r="N95">
        <v>1</v>
      </c>
      <c r="O95">
        <v>7</v>
      </c>
      <c r="P95">
        <v>7</v>
      </c>
      <c r="Q95">
        <v>4</v>
      </c>
      <c r="R95">
        <v>3</v>
      </c>
      <c r="S95">
        <v>9</v>
      </c>
      <c r="T95">
        <v>21</v>
      </c>
      <c r="U95">
        <v>3</v>
      </c>
      <c r="V95">
        <v>1</v>
      </c>
    </row>
    <row r="96" spans="1:22" x14ac:dyDescent="0.25">
      <c r="A96" s="4">
        <v>95</v>
      </c>
      <c r="B96" s="5">
        <v>4</v>
      </c>
      <c r="C96" s="6" t="s">
        <v>94</v>
      </c>
      <c r="D96" s="18">
        <v>42349</v>
      </c>
      <c r="E96" s="54">
        <f t="shared" si="9"/>
        <v>6.8630136986301373</v>
      </c>
      <c r="F96" s="47">
        <v>2505</v>
      </c>
      <c r="G96" s="15" t="s">
        <v>142</v>
      </c>
      <c r="H96" s="6">
        <f t="shared" si="10"/>
        <v>1</v>
      </c>
      <c r="I96" s="6">
        <v>2</v>
      </c>
      <c r="J96">
        <v>4</v>
      </c>
      <c r="L96">
        <v>5</v>
      </c>
      <c r="M96">
        <v>6</v>
      </c>
      <c r="N96">
        <v>2</v>
      </c>
      <c r="O96">
        <v>10</v>
      </c>
      <c r="P96">
        <v>8</v>
      </c>
      <c r="Q96">
        <v>6</v>
      </c>
      <c r="R96">
        <v>2</v>
      </c>
      <c r="S96">
        <v>15</v>
      </c>
      <c r="T96">
        <v>20</v>
      </c>
      <c r="U96">
        <v>1</v>
      </c>
      <c r="V96">
        <v>1</v>
      </c>
    </row>
    <row r="97" spans="1:22" x14ac:dyDescent="0.25">
      <c r="A97" s="4">
        <v>96</v>
      </c>
      <c r="B97" s="5">
        <v>4</v>
      </c>
      <c r="C97" s="6" t="s">
        <v>95</v>
      </c>
      <c r="D97" s="18">
        <v>42132</v>
      </c>
      <c r="E97" s="54">
        <f t="shared" si="9"/>
        <v>7.4575342465753423</v>
      </c>
      <c r="F97" s="47">
        <v>2722</v>
      </c>
      <c r="G97" s="15" t="s">
        <v>143</v>
      </c>
      <c r="H97" s="6">
        <f t="shared" si="10"/>
        <v>0</v>
      </c>
      <c r="I97" s="6">
        <v>2</v>
      </c>
      <c r="J97">
        <v>4</v>
      </c>
      <c r="L97">
        <v>8</v>
      </c>
      <c r="M97">
        <v>10</v>
      </c>
      <c r="N97">
        <v>4</v>
      </c>
      <c r="O97">
        <v>8</v>
      </c>
      <c r="P97">
        <v>5</v>
      </c>
      <c r="Q97">
        <v>5</v>
      </c>
      <c r="R97">
        <v>0</v>
      </c>
      <c r="S97">
        <v>13</v>
      </c>
      <c r="T97">
        <v>17</v>
      </c>
      <c r="U97">
        <v>3</v>
      </c>
      <c r="V97">
        <v>1</v>
      </c>
    </row>
    <row r="98" spans="1:22" x14ac:dyDescent="0.25">
      <c r="A98" s="4">
        <v>97</v>
      </c>
      <c r="B98" s="5">
        <v>4</v>
      </c>
      <c r="C98" s="6" t="s">
        <v>96</v>
      </c>
      <c r="D98" s="18">
        <v>42130</v>
      </c>
      <c r="E98" s="54">
        <f t="shared" si="9"/>
        <v>7.463013698630137</v>
      </c>
      <c r="F98" s="47">
        <v>2724</v>
      </c>
      <c r="G98" s="15" t="s">
        <v>142</v>
      </c>
      <c r="H98" s="6">
        <f t="shared" si="10"/>
        <v>1</v>
      </c>
      <c r="I98" s="6">
        <v>2</v>
      </c>
      <c r="J98">
        <v>4</v>
      </c>
      <c r="L98">
        <v>7</v>
      </c>
      <c r="M98">
        <v>2</v>
      </c>
      <c r="N98">
        <v>1</v>
      </c>
      <c r="O98">
        <v>5</v>
      </c>
      <c r="P98">
        <v>5</v>
      </c>
      <c r="Q98">
        <v>4</v>
      </c>
      <c r="R98">
        <v>1</v>
      </c>
      <c r="S98">
        <v>14</v>
      </c>
      <c r="T98">
        <v>21</v>
      </c>
      <c r="U98">
        <v>1</v>
      </c>
      <c r="V98">
        <v>1</v>
      </c>
    </row>
    <row r="99" spans="1:22" x14ac:dyDescent="0.25">
      <c r="A99" s="4">
        <v>98</v>
      </c>
      <c r="B99" s="5">
        <v>4</v>
      </c>
      <c r="C99" s="6" t="s">
        <v>97</v>
      </c>
      <c r="D99" s="18">
        <v>42285</v>
      </c>
      <c r="E99" s="54">
        <f t="shared" si="9"/>
        <v>7.0383561643835613</v>
      </c>
      <c r="F99" s="47">
        <v>2569</v>
      </c>
      <c r="G99" s="15" t="s">
        <v>143</v>
      </c>
      <c r="H99" s="6">
        <f t="shared" si="10"/>
        <v>0</v>
      </c>
      <c r="I99" s="6">
        <v>2</v>
      </c>
      <c r="J99">
        <v>4</v>
      </c>
      <c r="L99">
        <v>9</v>
      </c>
      <c r="M99">
        <v>9</v>
      </c>
      <c r="N99">
        <v>2</v>
      </c>
      <c r="O99">
        <v>6</v>
      </c>
      <c r="P99">
        <v>5</v>
      </c>
      <c r="Q99">
        <v>4</v>
      </c>
      <c r="R99">
        <v>1</v>
      </c>
      <c r="S99">
        <v>6</v>
      </c>
      <c r="T99">
        <v>20</v>
      </c>
      <c r="U99">
        <v>5</v>
      </c>
      <c r="V99">
        <v>5</v>
      </c>
    </row>
    <row r="100" spans="1:22" x14ac:dyDescent="0.25">
      <c r="A100" s="4">
        <v>99</v>
      </c>
      <c r="B100" s="5">
        <v>4</v>
      </c>
      <c r="C100" s="6" t="s">
        <v>98</v>
      </c>
      <c r="D100" s="18">
        <v>42227</v>
      </c>
      <c r="E100" s="54">
        <f t="shared" si="9"/>
        <v>7.1972602739726028</v>
      </c>
      <c r="F100" s="47">
        <v>2627</v>
      </c>
      <c r="G100" s="15" t="s">
        <v>142</v>
      </c>
      <c r="H100" s="6">
        <f t="shared" si="10"/>
        <v>1</v>
      </c>
      <c r="I100" s="6">
        <v>2</v>
      </c>
      <c r="J100">
        <v>4</v>
      </c>
    </row>
    <row r="101" spans="1:22" x14ac:dyDescent="0.25">
      <c r="A101" s="4">
        <v>100</v>
      </c>
      <c r="B101" s="5">
        <v>4</v>
      </c>
      <c r="C101" s="6" t="s">
        <v>99</v>
      </c>
      <c r="D101" s="18">
        <v>42207</v>
      </c>
      <c r="E101" s="54">
        <f t="shared" si="9"/>
        <v>7.2520547945205482</v>
      </c>
      <c r="F101" s="47">
        <v>2647</v>
      </c>
      <c r="G101" s="15" t="s">
        <v>142</v>
      </c>
      <c r="H101" s="6">
        <f t="shared" si="10"/>
        <v>1</v>
      </c>
      <c r="I101" s="6">
        <v>2</v>
      </c>
      <c r="J101">
        <v>4</v>
      </c>
      <c r="L101">
        <v>5</v>
      </c>
      <c r="M101">
        <v>8</v>
      </c>
      <c r="N101">
        <v>3</v>
      </c>
      <c r="O101">
        <v>10</v>
      </c>
      <c r="P101">
        <v>6</v>
      </c>
      <c r="S101">
        <v>12</v>
      </c>
      <c r="T101">
        <v>18</v>
      </c>
      <c r="U101">
        <v>1</v>
      </c>
      <c r="V101">
        <v>5</v>
      </c>
    </row>
    <row r="102" spans="1:22" x14ac:dyDescent="0.25">
      <c r="A102" s="4">
        <v>101</v>
      </c>
      <c r="B102" s="5">
        <v>4</v>
      </c>
      <c r="C102" s="6" t="s">
        <v>100</v>
      </c>
      <c r="D102" s="18">
        <v>42103</v>
      </c>
      <c r="E102" s="54">
        <f t="shared" si="9"/>
        <v>7.536986301369863</v>
      </c>
      <c r="F102" s="47">
        <v>2751</v>
      </c>
      <c r="G102" s="15" t="s">
        <v>143</v>
      </c>
      <c r="H102" s="6">
        <f t="shared" si="10"/>
        <v>0</v>
      </c>
      <c r="I102" s="6">
        <v>2</v>
      </c>
      <c r="J102">
        <v>4</v>
      </c>
      <c r="L102">
        <v>7</v>
      </c>
      <c r="M102">
        <v>9</v>
      </c>
      <c r="N102">
        <v>0</v>
      </c>
      <c r="O102">
        <v>8</v>
      </c>
      <c r="P102">
        <v>4</v>
      </c>
      <c r="Q102">
        <v>4</v>
      </c>
      <c r="R102">
        <v>0</v>
      </c>
      <c r="S102" s="59">
        <v>6</v>
      </c>
      <c r="T102">
        <v>24</v>
      </c>
      <c r="U102">
        <v>4</v>
      </c>
      <c r="V102">
        <v>4</v>
      </c>
    </row>
    <row r="103" spans="1:22" x14ac:dyDescent="0.25">
      <c r="A103" s="4">
        <v>102</v>
      </c>
      <c r="B103" s="11">
        <v>4</v>
      </c>
      <c r="C103" s="12" t="s">
        <v>101</v>
      </c>
      <c r="D103" s="23">
        <v>42029</v>
      </c>
      <c r="E103" s="54">
        <f t="shared" si="9"/>
        <v>7.7397260273972606</v>
      </c>
      <c r="F103" s="50">
        <v>2825</v>
      </c>
      <c r="G103" s="12" t="s">
        <v>142</v>
      </c>
      <c r="H103" s="6">
        <f t="shared" si="10"/>
        <v>1</v>
      </c>
      <c r="I103" s="6">
        <v>2</v>
      </c>
      <c r="J103">
        <v>4</v>
      </c>
      <c r="L103">
        <v>10</v>
      </c>
      <c r="M103">
        <v>10</v>
      </c>
      <c r="N103">
        <v>1</v>
      </c>
      <c r="O103">
        <v>9</v>
      </c>
      <c r="P103">
        <v>8</v>
      </c>
      <c r="Q103">
        <v>7</v>
      </c>
      <c r="R103">
        <v>1</v>
      </c>
      <c r="S103">
        <v>11</v>
      </c>
      <c r="T103">
        <v>22</v>
      </c>
      <c r="U103">
        <v>5</v>
      </c>
      <c r="V103">
        <v>5</v>
      </c>
    </row>
    <row r="104" spans="1:22" x14ac:dyDescent="0.25">
      <c r="A104" s="4">
        <v>103</v>
      </c>
      <c r="B104" s="11">
        <v>4</v>
      </c>
      <c r="C104" s="12" t="s">
        <v>102</v>
      </c>
      <c r="D104" s="23">
        <v>42214</v>
      </c>
      <c r="E104" s="54">
        <f t="shared" si="9"/>
        <v>7.2328767123287667</v>
      </c>
      <c r="F104" s="50">
        <v>2640</v>
      </c>
      <c r="G104" s="12" t="s">
        <v>142</v>
      </c>
      <c r="H104" s="6">
        <f t="shared" si="10"/>
        <v>1</v>
      </c>
      <c r="I104" s="6">
        <v>2</v>
      </c>
      <c r="J104">
        <v>4</v>
      </c>
      <c r="L104">
        <v>7</v>
      </c>
      <c r="M104">
        <v>8</v>
      </c>
      <c r="N104">
        <v>4</v>
      </c>
      <c r="O104">
        <v>9</v>
      </c>
      <c r="P104">
        <v>6</v>
      </c>
      <c r="Q104">
        <v>5</v>
      </c>
      <c r="R104">
        <v>1</v>
      </c>
      <c r="S104">
        <v>5</v>
      </c>
      <c r="T104">
        <v>16</v>
      </c>
      <c r="U104">
        <v>3</v>
      </c>
      <c r="V104">
        <v>1</v>
      </c>
    </row>
    <row r="105" spans="1:22" x14ac:dyDescent="0.25">
      <c r="A105" s="4">
        <v>104</v>
      </c>
      <c r="B105" s="11">
        <v>4</v>
      </c>
      <c r="C105" s="12" t="s">
        <v>103</v>
      </c>
      <c r="D105" s="23">
        <v>42263</v>
      </c>
      <c r="E105" s="54">
        <f t="shared" si="9"/>
        <v>7.0986301369863014</v>
      </c>
      <c r="F105" s="50">
        <v>2591</v>
      </c>
      <c r="G105" s="12" t="s">
        <v>143</v>
      </c>
      <c r="H105" s="6">
        <f t="shared" si="10"/>
        <v>0</v>
      </c>
      <c r="I105" s="6">
        <v>2</v>
      </c>
      <c r="J105">
        <v>4</v>
      </c>
      <c r="L105">
        <v>1</v>
      </c>
      <c r="M105">
        <v>7</v>
      </c>
      <c r="N105">
        <v>3</v>
      </c>
      <c r="O105">
        <v>4</v>
      </c>
      <c r="P105">
        <v>2</v>
      </c>
      <c r="Q105">
        <v>2</v>
      </c>
      <c r="R105">
        <v>0</v>
      </c>
      <c r="S105">
        <v>10</v>
      </c>
      <c r="T105">
        <v>10</v>
      </c>
      <c r="U105">
        <v>5</v>
      </c>
      <c r="V105">
        <v>1</v>
      </c>
    </row>
    <row r="106" spans="1:22" x14ac:dyDescent="0.25">
      <c r="A106" s="4">
        <v>105</v>
      </c>
      <c r="B106" s="11">
        <v>4</v>
      </c>
      <c r="C106" s="12" t="s">
        <v>104</v>
      </c>
      <c r="D106" s="23">
        <v>42258</v>
      </c>
      <c r="E106" s="54">
        <f t="shared" si="9"/>
        <v>7.1123287671232873</v>
      </c>
      <c r="F106" s="50">
        <v>2596</v>
      </c>
      <c r="G106" s="12" t="s">
        <v>143</v>
      </c>
      <c r="H106" s="6">
        <f t="shared" si="10"/>
        <v>0</v>
      </c>
      <c r="I106" s="6">
        <v>2</v>
      </c>
      <c r="J106">
        <v>4</v>
      </c>
      <c r="L106">
        <v>7</v>
      </c>
      <c r="M106">
        <v>8</v>
      </c>
      <c r="N106">
        <v>0</v>
      </c>
      <c r="O106">
        <v>8</v>
      </c>
      <c r="P106">
        <v>4</v>
      </c>
      <c r="Q106">
        <v>4</v>
      </c>
      <c r="R106">
        <v>0</v>
      </c>
      <c r="S106">
        <v>12</v>
      </c>
      <c r="T106">
        <v>15</v>
      </c>
      <c r="U106">
        <v>3</v>
      </c>
      <c r="V106">
        <v>1</v>
      </c>
    </row>
    <row r="107" spans="1:22" x14ac:dyDescent="0.25">
      <c r="A107" s="4">
        <v>106</v>
      </c>
      <c r="B107" s="11">
        <v>4</v>
      </c>
      <c r="C107" s="12" t="s">
        <v>105</v>
      </c>
      <c r="D107" s="23">
        <v>42138</v>
      </c>
      <c r="E107" s="54">
        <f t="shared" si="9"/>
        <v>7.441095890410959</v>
      </c>
      <c r="F107" s="50">
        <v>2716</v>
      </c>
      <c r="G107" s="12" t="s">
        <v>143</v>
      </c>
      <c r="H107" s="6">
        <f t="shared" si="10"/>
        <v>0</v>
      </c>
      <c r="I107" s="6">
        <v>2</v>
      </c>
      <c r="J107">
        <v>4</v>
      </c>
      <c r="L107">
        <v>8</v>
      </c>
      <c r="M107">
        <v>8</v>
      </c>
      <c r="N107">
        <v>1</v>
      </c>
      <c r="O107">
        <v>9</v>
      </c>
      <c r="P107">
        <v>8</v>
      </c>
      <c r="Q107">
        <v>8</v>
      </c>
      <c r="R107">
        <v>0</v>
      </c>
      <c r="S107">
        <v>13</v>
      </c>
      <c r="T107">
        <v>22</v>
      </c>
      <c r="U107">
        <v>3</v>
      </c>
      <c r="V107">
        <v>3</v>
      </c>
    </row>
    <row r="108" spans="1:22" x14ac:dyDescent="0.25">
      <c r="A108" s="4">
        <v>107</v>
      </c>
      <c r="B108" s="11">
        <v>4</v>
      </c>
      <c r="C108" s="12" t="s">
        <v>106</v>
      </c>
      <c r="D108" s="23">
        <v>42153</v>
      </c>
      <c r="E108" s="54">
        <f t="shared" si="9"/>
        <v>7.4</v>
      </c>
      <c r="F108" s="50">
        <v>2701</v>
      </c>
      <c r="G108" s="12" t="s">
        <v>142</v>
      </c>
      <c r="H108" s="6">
        <f t="shared" si="10"/>
        <v>1</v>
      </c>
      <c r="I108" s="6">
        <v>2</v>
      </c>
      <c r="J108">
        <v>4</v>
      </c>
      <c r="L108">
        <v>3</v>
      </c>
      <c r="M108">
        <v>7</v>
      </c>
      <c r="N108">
        <v>2</v>
      </c>
      <c r="O108">
        <v>0</v>
      </c>
      <c r="P108">
        <v>5</v>
      </c>
      <c r="Q108">
        <v>1</v>
      </c>
      <c r="R108">
        <v>4</v>
      </c>
      <c r="S108">
        <v>14</v>
      </c>
      <c r="T108">
        <v>16</v>
      </c>
      <c r="U108">
        <v>2</v>
      </c>
      <c r="V108">
        <v>2</v>
      </c>
    </row>
    <row r="109" spans="1:22" x14ac:dyDescent="0.25">
      <c r="A109" s="4">
        <v>108</v>
      </c>
      <c r="B109" s="11">
        <v>4</v>
      </c>
      <c r="C109" s="12" t="s">
        <v>107</v>
      </c>
      <c r="D109" s="23">
        <v>42043</v>
      </c>
      <c r="E109" s="54">
        <f t="shared" si="9"/>
        <v>7.7013698630136984</v>
      </c>
      <c r="F109" s="50">
        <v>2811</v>
      </c>
      <c r="G109" s="12" t="s">
        <v>143</v>
      </c>
      <c r="H109" s="6">
        <f t="shared" si="10"/>
        <v>0</v>
      </c>
      <c r="I109" s="6">
        <v>2</v>
      </c>
      <c r="J109">
        <v>4</v>
      </c>
      <c r="L109">
        <v>4</v>
      </c>
      <c r="M109">
        <v>8</v>
      </c>
      <c r="N109">
        <v>3</v>
      </c>
      <c r="O109">
        <v>1</v>
      </c>
      <c r="P109">
        <v>6</v>
      </c>
      <c r="Q109">
        <v>2</v>
      </c>
      <c r="R109">
        <v>4</v>
      </c>
      <c r="S109">
        <v>11</v>
      </c>
      <c r="T109">
        <v>14</v>
      </c>
      <c r="U109">
        <v>3</v>
      </c>
      <c r="V109">
        <v>4</v>
      </c>
    </row>
    <row r="110" spans="1:22" x14ac:dyDescent="0.25">
      <c r="A110" s="4">
        <v>109</v>
      </c>
      <c r="B110" s="11">
        <v>4</v>
      </c>
      <c r="C110" s="12" t="s">
        <v>108</v>
      </c>
      <c r="D110" s="23">
        <v>41952</v>
      </c>
      <c r="E110" s="54">
        <f t="shared" si="9"/>
        <v>7.9506849315068493</v>
      </c>
      <c r="F110" s="50">
        <v>2902</v>
      </c>
      <c r="G110" s="12" t="s">
        <v>142</v>
      </c>
      <c r="H110" s="6">
        <f t="shared" si="10"/>
        <v>1</v>
      </c>
      <c r="I110" s="6">
        <v>2</v>
      </c>
      <c r="J110">
        <v>4</v>
      </c>
      <c r="L110">
        <v>5</v>
      </c>
      <c r="M110">
        <v>8</v>
      </c>
      <c r="N110">
        <v>2</v>
      </c>
      <c r="O110">
        <v>6</v>
      </c>
      <c r="P110">
        <v>3</v>
      </c>
      <c r="Q110">
        <v>3</v>
      </c>
      <c r="R110">
        <v>0</v>
      </c>
      <c r="S110">
        <v>13</v>
      </c>
      <c r="T110">
        <v>13</v>
      </c>
      <c r="U110">
        <v>2</v>
      </c>
      <c r="V110">
        <v>5</v>
      </c>
    </row>
    <row r="111" spans="1:22" x14ac:dyDescent="0.25">
      <c r="A111" s="4">
        <v>110</v>
      </c>
      <c r="B111" s="11">
        <v>4</v>
      </c>
      <c r="C111" s="12" t="s">
        <v>109</v>
      </c>
      <c r="D111" s="23">
        <v>42341</v>
      </c>
      <c r="E111" s="54">
        <f t="shared" si="9"/>
        <v>6.8849315068493153</v>
      </c>
      <c r="F111" s="50">
        <v>2513</v>
      </c>
      <c r="G111" s="12" t="s">
        <v>143</v>
      </c>
      <c r="H111" s="6">
        <f t="shared" si="10"/>
        <v>0</v>
      </c>
      <c r="I111" s="6">
        <v>2</v>
      </c>
      <c r="J111">
        <v>4</v>
      </c>
      <c r="K111">
        <v>3</v>
      </c>
      <c r="L111">
        <v>1</v>
      </c>
      <c r="M111">
        <v>7</v>
      </c>
      <c r="N111">
        <v>0</v>
      </c>
      <c r="O111">
        <v>3</v>
      </c>
      <c r="P111">
        <v>3</v>
      </c>
      <c r="Q111">
        <v>3</v>
      </c>
      <c r="R111">
        <v>0</v>
      </c>
      <c r="S111">
        <v>15</v>
      </c>
      <c r="T111">
        <v>20</v>
      </c>
      <c r="U111">
        <v>5</v>
      </c>
      <c r="V111">
        <v>5</v>
      </c>
    </row>
    <row r="112" spans="1:22" x14ac:dyDescent="0.25">
      <c r="A112" s="4">
        <v>111</v>
      </c>
      <c r="B112" s="11">
        <v>4</v>
      </c>
      <c r="C112" s="12" t="s">
        <v>110</v>
      </c>
      <c r="D112" s="23">
        <v>42033</v>
      </c>
      <c r="E112" s="54">
        <f t="shared" si="9"/>
        <v>7.7287671232876711</v>
      </c>
      <c r="F112" s="50">
        <v>2821</v>
      </c>
      <c r="G112" s="12" t="s">
        <v>142</v>
      </c>
      <c r="H112" s="6">
        <f t="shared" si="10"/>
        <v>1</v>
      </c>
      <c r="I112" s="6">
        <v>2</v>
      </c>
      <c r="J112">
        <v>4</v>
      </c>
      <c r="L112">
        <v>4</v>
      </c>
      <c r="M112">
        <v>7</v>
      </c>
      <c r="N112">
        <v>1</v>
      </c>
      <c r="O112">
        <v>4</v>
      </c>
      <c r="P112">
        <v>8</v>
      </c>
      <c r="Q112">
        <v>3</v>
      </c>
      <c r="R112">
        <v>5</v>
      </c>
      <c r="S112">
        <v>10</v>
      </c>
      <c r="T112">
        <v>17</v>
      </c>
      <c r="U112">
        <v>3</v>
      </c>
      <c r="V112">
        <v>1</v>
      </c>
    </row>
    <row r="113" spans="1:22" x14ac:dyDescent="0.25">
      <c r="A113" s="4">
        <v>112</v>
      </c>
      <c r="B113" s="11">
        <v>4</v>
      </c>
      <c r="C113" s="12" t="s">
        <v>111</v>
      </c>
      <c r="D113" s="23">
        <v>42150</v>
      </c>
      <c r="E113" s="54">
        <f t="shared" si="9"/>
        <v>7.4082191780821915</v>
      </c>
      <c r="F113" s="50">
        <v>2704</v>
      </c>
      <c r="G113" s="12" t="s">
        <v>143</v>
      </c>
      <c r="H113" s="6">
        <f t="shared" si="10"/>
        <v>0</v>
      </c>
      <c r="I113" s="6">
        <v>2</v>
      </c>
      <c r="J113">
        <v>4</v>
      </c>
      <c r="L113">
        <v>1</v>
      </c>
      <c r="M113">
        <v>9</v>
      </c>
      <c r="N113">
        <v>2</v>
      </c>
      <c r="O113">
        <v>4</v>
      </c>
      <c r="P113">
        <v>3</v>
      </c>
      <c r="Q113">
        <v>3</v>
      </c>
      <c r="R113">
        <v>0</v>
      </c>
      <c r="S113">
        <v>10</v>
      </c>
      <c r="T113">
        <v>22</v>
      </c>
      <c r="U113">
        <v>3</v>
      </c>
      <c r="V113">
        <v>1</v>
      </c>
    </row>
    <row r="114" spans="1:22" x14ac:dyDescent="0.25">
      <c r="A114" s="4">
        <v>113</v>
      </c>
      <c r="B114" s="11">
        <v>4</v>
      </c>
      <c r="C114" s="12" t="s">
        <v>112</v>
      </c>
      <c r="D114" s="23">
        <v>42063</v>
      </c>
      <c r="E114" s="54">
        <f t="shared" si="9"/>
        <v>7.646575342465753</v>
      </c>
      <c r="F114" s="50">
        <v>2791</v>
      </c>
      <c r="G114" s="12" t="s">
        <v>143</v>
      </c>
      <c r="H114" s="6">
        <f t="shared" si="10"/>
        <v>0</v>
      </c>
      <c r="I114" s="6">
        <v>2</v>
      </c>
      <c r="J114">
        <v>4</v>
      </c>
      <c r="L114">
        <v>7</v>
      </c>
      <c r="M114">
        <v>8</v>
      </c>
      <c r="N114">
        <v>1</v>
      </c>
      <c r="O114">
        <v>7</v>
      </c>
      <c r="P114">
        <v>8</v>
      </c>
      <c r="Q114">
        <v>6</v>
      </c>
      <c r="R114">
        <v>2</v>
      </c>
      <c r="S114">
        <v>15</v>
      </c>
      <c r="T114">
        <v>14</v>
      </c>
      <c r="U114">
        <v>1</v>
      </c>
      <c r="V114">
        <v>5</v>
      </c>
    </row>
    <row r="115" spans="1:22" x14ac:dyDescent="0.25">
      <c r="A115" s="4">
        <v>114</v>
      </c>
      <c r="B115" s="11">
        <v>4</v>
      </c>
      <c r="C115" s="12" t="s">
        <v>113</v>
      </c>
      <c r="D115" s="23">
        <v>42015</v>
      </c>
      <c r="E115" s="54">
        <f t="shared" si="9"/>
        <v>7.7780821917808218</v>
      </c>
      <c r="F115" s="50">
        <v>2839</v>
      </c>
      <c r="G115" s="12" t="s">
        <v>142</v>
      </c>
      <c r="H115" s="6">
        <f t="shared" si="10"/>
        <v>1</v>
      </c>
      <c r="I115" s="6">
        <v>2</v>
      </c>
      <c r="J115">
        <v>4</v>
      </c>
      <c r="L115">
        <v>8</v>
      </c>
      <c r="M115">
        <v>7</v>
      </c>
      <c r="N115">
        <v>0</v>
      </c>
      <c r="O115">
        <v>6</v>
      </c>
      <c r="P115">
        <v>13</v>
      </c>
      <c r="Q115">
        <v>7</v>
      </c>
      <c r="R115">
        <v>6</v>
      </c>
      <c r="S115">
        <v>14</v>
      </c>
      <c r="T115">
        <v>15</v>
      </c>
      <c r="U115">
        <v>4</v>
      </c>
      <c r="V115">
        <v>2</v>
      </c>
    </row>
    <row r="116" spans="1:22" s="66" customFormat="1" x14ac:dyDescent="0.25">
      <c r="A116" s="4">
        <v>115</v>
      </c>
      <c r="B116" s="69" t="s">
        <v>114</v>
      </c>
      <c r="C116" s="70" t="s">
        <v>115</v>
      </c>
      <c r="D116" s="71">
        <v>42029</v>
      </c>
      <c r="E116" s="63">
        <f t="shared" si="9"/>
        <v>7.7397260273972606</v>
      </c>
      <c r="F116" s="72">
        <v>2825</v>
      </c>
      <c r="G116" s="70" t="s">
        <v>142</v>
      </c>
      <c r="H116" s="61">
        <f t="shared" si="10"/>
        <v>1</v>
      </c>
      <c r="I116" s="61">
        <v>5</v>
      </c>
      <c r="J116" s="66">
        <v>4</v>
      </c>
      <c r="L116" s="66">
        <v>5</v>
      </c>
      <c r="M116" s="66">
        <v>6</v>
      </c>
      <c r="N116" s="66">
        <v>2</v>
      </c>
      <c r="O116" s="66">
        <v>6</v>
      </c>
      <c r="P116" s="66">
        <v>2</v>
      </c>
      <c r="Q116" s="66">
        <v>2</v>
      </c>
      <c r="R116" s="66">
        <v>0</v>
      </c>
      <c r="S116" s="66">
        <v>11</v>
      </c>
      <c r="T116" s="66">
        <v>13</v>
      </c>
      <c r="U116" s="66">
        <v>1</v>
      </c>
      <c r="V116" s="66">
        <v>2</v>
      </c>
    </row>
    <row r="117" spans="1:22" x14ac:dyDescent="0.25">
      <c r="A117" s="4">
        <v>116</v>
      </c>
      <c r="B117" s="45" t="s">
        <v>114</v>
      </c>
      <c r="C117" s="13" t="s">
        <v>116</v>
      </c>
      <c r="D117" s="24">
        <v>42040</v>
      </c>
      <c r="E117" s="54">
        <f t="shared" si="9"/>
        <v>7.7095890410958905</v>
      </c>
      <c r="F117" s="52">
        <v>2814</v>
      </c>
      <c r="G117" s="13" t="s">
        <v>143</v>
      </c>
      <c r="H117" s="6">
        <f t="shared" si="10"/>
        <v>0</v>
      </c>
      <c r="I117" s="6">
        <v>5</v>
      </c>
      <c r="J117">
        <v>4</v>
      </c>
      <c r="L117">
        <v>5</v>
      </c>
      <c r="M117">
        <v>9</v>
      </c>
      <c r="N117">
        <v>4</v>
      </c>
      <c r="O117">
        <v>9</v>
      </c>
      <c r="P117">
        <v>5</v>
      </c>
      <c r="Q117">
        <v>5</v>
      </c>
      <c r="R117">
        <v>0</v>
      </c>
      <c r="S117">
        <v>15</v>
      </c>
      <c r="T117">
        <v>22</v>
      </c>
      <c r="U117">
        <v>3</v>
      </c>
      <c r="V117">
        <v>1</v>
      </c>
    </row>
    <row r="118" spans="1:22" x14ac:dyDescent="0.25">
      <c r="A118" s="4">
        <v>117</v>
      </c>
      <c r="B118" s="45" t="s">
        <v>114</v>
      </c>
      <c r="C118" s="13" t="s">
        <v>117</v>
      </c>
      <c r="D118" s="24">
        <v>42336</v>
      </c>
      <c r="E118" s="54">
        <f t="shared" si="9"/>
        <v>6.8986301369863012</v>
      </c>
      <c r="F118" s="52">
        <v>2518</v>
      </c>
      <c r="G118" s="13" t="s">
        <v>143</v>
      </c>
      <c r="H118" s="6">
        <f t="shared" si="10"/>
        <v>0</v>
      </c>
      <c r="I118" s="6">
        <v>5</v>
      </c>
      <c r="J118">
        <v>4</v>
      </c>
      <c r="L118">
        <v>4</v>
      </c>
      <c r="M118">
        <v>9</v>
      </c>
      <c r="N118">
        <v>1</v>
      </c>
      <c r="O118">
        <v>5</v>
      </c>
      <c r="P118">
        <v>2</v>
      </c>
      <c r="Q118">
        <v>2</v>
      </c>
      <c r="R118">
        <v>0</v>
      </c>
      <c r="S118">
        <v>12</v>
      </c>
      <c r="T118">
        <v>9</v>
      </c>
      <c r="U118">
        <v>5</v>
      </c>
      <c r="V118">
        <v>4</v>
      </c>
    </row>
    <row r="119" spans="1:22" x14ac:dyDescent="0.25">
      <c r="A119" s="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11">F119/365</f>
        <v>7.506849315068493</v>
      </c>
      <c r="F119" s="52">
        <v>2740</v>
      </c>
      <c r="G119" s="13" t="s">
        <v>142</v>
      </c>
      <c r="H119" s="6">
        <f t="shared" ref="H119:H142" si="12">IF(G119="G",1,0)</f>
        <v>1</v>
      </c>
      <c r="I119" s="6">
        <v>5</v>
      </c>
      <c r="J119">
        <v>4</v>
      </c>
      <c r="L119">
        <v>2</v>
      </c>
      <c r="M119">
        <v>5</v>
      </c>
      <c r="N119">
        <v>0</v>
      </c>
      <c r="O119">
        <v>2</v>
      </c>
      <c r="P119">
        <v>4</v>
      </c>
      <c r="Q119">
        <v>3</v>
      </c>
      <c r="R119">
        <v>1</v>
      </c>
      <c r="S119">
        <v>0</v>
      </c>
      <c r="T119">
        <v>13</v>
      </c>
      <c r="U119">
        <v>3</v>
      </c>
      <c r="V119">
        <v>5</v>
      </c>
    </row>
    <row r="120" spans="1:22" x14ac:dyDescent="0.25">
      <c r="A120" s="4">
        <v>119</v>
      </c>
      <c r="B120" s="45" t="s">
        <v>114</v>
      </c>
      <c r="C120" s="13" t="s">
        <v>119</v>
      </c>
      <c r="D120" s="24">
        <v>42029</v>
      </c>
      <c r="E120" s="54">
        <f t="shared" si="11"/>
        <v>7.7397260273972606</v>
      </c>
      <c r="F120" s="52">
        <v>2825</v>
      </c>
      <c r="G120" s="13" t="s">
        <v>143</v>
      </c>
      <c r="H120" s="6">
        <f t="shared" si="12"/>
        <v>0</v>
      </c>
      <c r="I120" s="6">
        <v>5</v>
      </c>
      <c r="J120">
        <v>4</v>
      </c>
      <c r="K120" t="s">
        <v>185</v>
      </c>
    </row>
    <row r="121" spans="1:22" x14ac:dyDescent="0.25">
      <c r="A121" s="4">
        <v>120</v>
      </c>
      <c r="B121" s="45" t="s">
        <v>114</v>
      </c>
      <c r="C121" s="13" t="s">
        <v>120</v>
      </c>
      <c r="D121" s="24">
        <v>42107</v>
      </c>
      <c r="E121" s="54">
        <f t="shared" si="11"/>
        <v>7.5260273972602736</v>
      </c>
      <c r="F121" s="52">
        <v>2747</v>
      </c>
      <c r="G121" s="13" t="s">
        <v>142</v>
      </c>
      <c r="H121" s="6">
        <f t="shared" si="12"/>
        <v>1</v>
      </c>
      <c r="I121" s="6">
        <v>5</v>
      </c>
      <c r="J121">
        <v>4</v>
      </c>
      <c r="L121">
        <v>7</v>
      </c>
      <c r="M121">
        <v>5</v>
      </c>
      <c r="N121">
        <v>2</v>
      </c>
      <c r="O121">
        <v>3</v>
      </c>
      <c r="P121">
        <v>3</v>
      </c>
      <c r="Q121">
        <v>1</v>
      </c>
      <c r="R121">
        <v>2</v>
      </c>
      <c r="S121">
        <v>15</v>
      </c>
      <c r="T121">
        <v>13</v>
      </c>
      <c r="U121">
        <v>3</v>
      </c>
      <c r="V121">
        <v>4</v>
      </c>
    </row>
    <row r="122" spans="1:22" x14ac:dyDescent="0.25">
      <c r="A122" s="4">
        <v>121</v>
      </c>
      <c r="B122" s="45" t="s">
        <v>114</v>
      </c>
      <c r="C122" s="13" t="s">
        <v>121</v>
      </c>
      <c r="D122" s="24">
        <v>42195</v>
      </c>
      <c r="E122" s="54">
        <f t="shared" si="11"/>
        <v>7.2849315068493148</v>
      </c>
      <c r="F122" s="52">
        <v>2659</v>
      </c>
      <c r="G122" s="13" t="s">
        <v>142</v>
      </c>
      <c r="H122" s="6">
        <f t="shared" si="12"/>
        <v>1</v>
      </c>
      <c r="I122" s="6">
        <v>5</v>
      </c>
      <c r="J122">
        <v>4</v>
      </c>
      <c r="L122">
        <v>6</v>
      </c>
      <c r="M122">
        <v>7</v>
      </c>
      <c r="N122">
        <v>2</v>
      </c>
      <c r="O122">
        <v>8</v>
      </c>
      <c r="P122">
        <v>2</v>
      </c>
      <c r="S122">
        <v>11</v>
      </c>
      <c r="T122">
        <v>25</v>
      </c>
      <c r="U122">
        <v>4</v>
      </c>
      <c r="V122">
        <v>4</v>
      </c>
    </row>
    <row r="123" spans="1:22" x14ac:dyDescent="0.25">
      <c r="A123" s="4">
        <v>122</v>
      </c>
      <c r="B123" s="45" t="s">
        <v>114</v>
      </c>
      <c r="C123" s="13" t="s">
        <v>122</v>
      </c>
      <c r="D123" s="24">
        <v>42249</v>
      </c>
      <c r="E123" s="54">
        <f t="shared" si="11"/>
        <v>7.1369863013698627</v>
      </c>
      <c r="F123" s="52">
        <v>2605</v>
      </c>
      <c r="G123" s="13" t="s">
        <v>142</v>
      </c>
      <c r="H123" s="6">
        <f t="shared" si="12"/>
        <v>1</v>
      </c>
      <c r="I123" s="6">
        <v>5</v>
      </c>
      <c r="J123">
        <v>4</v>
      </c>
      <c r="L123">
        <v>5</v>
      </c>
      <c r="M123">
        <v>9</v>
      </c>
      <c r="N123">
        <v>2</v>
      </c>
      <c r="O123">
        <v>7</v>
      </c>
      <c r="P123">
        <v>4</v>
      </c>
      <c r="Q123">
        <v>4</v>
      </c>
      <c r="R123">
        <v>0</v>
      </c>
      <c r="S123">
        <v>14</v>
      </c>
      <c r="T123">
        <v>19</v>
      </c>
      <c r="U123">
        <v>5</v>
      </c>
      <c r="V123">
        <v>1</v>
      </c>
    </row>
    <row r="124" spans="1:22" x14ac:dyDescent="0.25">
      <c r="A124" s="4">
        <v>123</v>
      </c>
      <c r="B124" s="45" t="s">
        <v>114</v>
      </c>
      <c r="C124" s="13" t="s">
        <v>123</v>
      </c>
      <c r="D124" s="24">
        <v>42099</v>
      </c>
      <c r="E124" s="54">
        <f t="shared" si="11"/>
        <v>7.5479452054794525</v>
      </c>
      <c r="F124" s="52">
        <v>2755</v>
      </c>
      <c r="G124" s="13" t="s">
        <v>143</v>
      </c>
      <c r="H124" s="6">
        <v>3</v>
      </c>
      <c r="I124" s="6">
        <v>5</v>
      </c>
      <c r="J124">
        <v>4</v>
      </c>
      <c r="L124">
        <v>7</v>
      </c>
      <c r="M124">
        <v>8</v>
      </c>
      <c r="N124">
        <v>1</v>
      </c>
      <c r="O124">
        <v>7</v>
      </c>
      <c r="P124">
        <v>3</v>
      </c>
      <c r="Q124">
        <v>3</v>
      </c>
      <c r="R124">
        <v>0</v>
      </c>
      <c r="S124">
        <v>15</v>
      </c>
      <c r="T124">
        <v>15</v>
      </c>
      <c r="U124">
        <v>3</v>
      </c>
      <c r="V124">
        <v>1</v>
      </c>
    </row>
    <row r="125" spans="1:22" x14ac:dyDescent="0.25">
      <c r="A125" s="4">
        <v>124</v>
      </c>
      <c r="B125" s="45" t="s">
        <v>114</v>
      </c>
      <c r="C125" s="13" t="s">
        <v>124</v>
      </c>
      <c r="D125" s="24">
        <v>42277</v>
      </c>
      <c r="E125" s="54">
        <f t="shared" si="11"/>
        <v>7.0602739726027401</v>
      </c>
      <c r="F125" s="52">
        <v>2577</v>
      </c>
      <c r="G125" s="13" t="s">
        <v>142</v>
      </c>
      <c r="H125" s="6">
        <f t="shared" si="12"/>
        <v>1</v>
      </c>
      <c r="I125" s="6">
        <v>5</v>
      </c>
      <c r="J125">
        <v>4</v>
      </c>
      <c r="L125">
        <v>8</v>
      </c>
      <c r="M125">
        <v>8</v>
      </c>
      <c r="N125">
        <v>1</v>
      </c>
      <c r="O125">
        <v>9</v>
      </c>
      <c r="P125">
        <v>1</v>
      </c>
      <c r="Q125">
        <v>1</v>
      </c>
      <c r="R125">
        <v>0</v>
      </c>
      <c r="S125">
        <v>13</v>
      </c>
      <c r="T125">
        <v>18</v>
      </c>
      <c r="U125">
        <v>5</v>
      </c>
      <c r="V125">
        <v>3</v>
      </c>
    </row>
    <row r="126" spans="1:22" x14ac:dyDescent="0.25">
      <c r="A126" s="4">
        <v>125</v>
      </c>
      <c r="B126" s="45" t="s">
        <v>114</v>
      </c>
      <c r="C126" s="13" t="s">
        <v>125</v>
      </c>
      <c r="D126" s="24">
        <v>42185</v>
      </c>
      <c r="E126" s="54">
        <f t="shared" si="11"/>
        <v>7.3123287671232875</v>
      </c>
      <c r="F126" s="52">
        <v>2669</v>
      </c>
      <c r="G126" s="13" t="s">
        <v>142</v>
      </c>
      <c r="H126" s="6">
        <f t="shared" si="12"/>
        <v>1</v>
      </c>
      <c r="I126" s="6">
        <v>5</v>
      </c>
      <c r="J126">
        <v>4</v>
      </c>
      <c r="L126">
        <v>7</v>
      </c>
      <c r="M126">
        <v>9</v>
      </c>
      <c r="N126">
        <v>4</v>
      </c>
      <c r="O126">
        <v>6</v>
      </c>
      <c r="P126">
        <v>2</v>
      </c>
      <c r="Q126">
        <v>1</v>
      </c>
      <c r="R126">
        <v>1</v>
      </c>
      <c r="S126">
        <v>15</v>
      </c>
      <c r="T126">
        <v>18</v>
      </c>
      <c r="U126">
        <v>5</v>
      </c>
      <c r="V126">
        <v>5</v>
      </c>
    </row>
    <row r="127" spans="1:22" x14ac:dyDescent="0.25">
      <c r="A127" s="4">
        <v>126</v>
      </c>
      <c r="B127" s="45" t="s">
        <v>114</v>
      </c>
      <c r="C127" s="13" t="s">
        <v>126</v>
      </c>
      <c r="D127" s="24">
        <v>42010</v>
      </c>
      <c r="E127" s="54">
        <f t="shared" si="11"/>
        <v>7.7917808219178086</v>
      </c>
      <c r="F127" s="52">
        <v>2844</v>
      </c>
      <c r="G127" s="13" t="s">
        <v>143</v>
      </c>
      <c r="H127" s="6">
        <f t="shared" si="12"/>
        <v>0</v>
      </c>
      <c r="I127" s="6">
        <v>5</v>
      </c>
      <c r="J127">
        <v>4</v>
      </c>
      <c r="L127">
        <v>7</v>
      </c>
      <c r="M127">
        <v>10</v>
      </c>
      <c r="N127">
        <v>1</v>
      </c>
      <c r="O127">
        <v>9</v>
      </c>
      <c r="P127">
        <v>5</v>
      </c>
      <c r="Q127">
        <v>5</v>
      </c>
      <c r="R127">
        <v>0</v>
      </c>
      <c r="S127">
        <v>14</v>
      </c>
      <c r="T127">
        <v>22</v>
      </c>
      <c r="U127">
        <v>1</v>
      </c>
      <c r="V127">
        <v>5</v>
      </c>
    </row>
    <row r="128" spans="1:22" x14ac:dyDescent="0.25">
      <c r="A128" s="4">
        <v>127</v>
      </c>
      <c r="B128" s="45" t="s">
        <v>114</v>
      </c>
      <c r="C128" s="13" t="s">
        <v>127</v>
      </c>
      <c r="D128" s="24">
        <v>42018</v>
      </c>
      <c r="E128" s="54">
        <f t="shared" si="11"/>
        <v>7.7698630136986298</v>
      </c>
      <c r="F128" s="52">
        <v>2836</v>
      </c>
      <c r="G128" s="13" t="s">
        <v>142</v>
      </c>
      <c r="H128" s="6">
        <f t="shared" si="12"/>
        <v>1</v>
      </c>
      <c r="I128" s="6">
        <v>5</v>
      </c>
      <c r="J128">
        <v>4</v>
      </c>
      <c r="L128">
        <v>5</v>
      </c>
      <c r="M128">
        <v>7</v>
      </c>
      <c r="N128">
        <v>3</v>
      </c>
      <c r="O128">
        <v>9</v>
      </c>
      <c r="P128">
        <v>4</v>
      </c>
      <c r="Q128">
        <v>4</v>
      </c>
      <c r="R128">
        <v>0</v>
      </c>
      <c r="S128">
        <v>15</v>
      </c>
      <c r="T128">
        <v>16</v>
      </c>
      <c r="U128">
        <v>4</v>
      </c>
      <c r="V128">
        <v>4</v>
      </c>
    </row>
    <row r="129" spans="1:22" x14ac:dyDescent="0.25">
      <c r="A129" s="4">
        <v>128</v>
      </c>
      <c r="B129" s="45" t="s">
        <v>114</v>
      </c>
      <c r="C129" s="13" t="s">
        <v>128</v>
      </c>
      <c r="D129" s="24">
        <v>42167</v>
      </c>
      <c r="E129" s="54">
        <f t="shared" si="11"/>
        <v>7.3616438356164382</v>
      </c>
      <c r="F129" s="52">
        <v>2687</v>
      </c>
      <c r="G129" s="13" t="s">
        <v>143</v>
      </c>
      <c r="H129" s="6">
        <f t="shared" si="12"/>
        <v>0</v>
      </c>
      <c r="I129" s="6">
        <v>5</v>
      </c>
      <c r="J129">
        <v>4</v>
      </c>
      <c r="L129">
        <v>3</v>
      </c>
      <c r="M129">
        <v>7</v>
      </c>
      <c r="N129">
        <v>0</v>
      </c>
      <c r="O129">
        <v>8</v>
      </c>
      <c r="P129">
        <v>5</v>
      </c>
      <c r="Q129">
        <v>5</v>
      </c>
      <c r="R129">
        <v>0</v>
      </c>
      <c r="S129">
        <v>9</v>
      </c>
      <c r="T129">
        <v>17</v>
      </c>
      <c r="U129">
        <v>4</v>
      </c>
      <c r="V129">
        <v>4</v>
      </c>
    </row>
    <row r="130" spans="1:22" x14ac:dyDescent="0.25">
      <c r="A130" s="4">
        <v>129</v>
      </c>
      <c r="B130" s="14" t="s">
        <v>114</v>
      </c>
      <c r="C130" s="15" t="s">
        <v>129</v>
      </c>
      <c r="D130" s="25">
        <v>42318</v>
      </c>
      <c r="E130" s="54">
        <f t="shared" si="11"/>
        <v>6.9479452054794519</v>
      </c>
      <c r="F130" s="53">
        <v>2536</v>
      </c>
      <c r="G130" s="15" t="s">
        <v>143</v>
      </c>
      <c r="H130" s="6">
        <f t="shared" si="12"/>
        <v>0</v>
      </c>
      <c r="I130" s="6">
        <v>5</v>
      </c>
      <c r="J130">
        <v>4</v>
      </c>
      <c r="L130">
        <v>4</v>
      </c>
      <c r="M130">
        <v>5</v>
      </c>
      <c r="N130">
        <v>0</v>
      </c>
      <c r="O130">
        <v>2</v>
      </c>
      <c r="P130">
        <v>4</v>
      </c>
      <c r="Q130">
        <v>3</v>
      </c>
      <c r="R130">
        <v>1</v>
      </c>
      <c r="S130">
        <v>13</v>
      </c>
      <c r="T130">
        <v>11</v>
      </c>
      <c r="U130">
        <v>5</v>
      </c>
      <c r="V130">
        <v>5</v>
      </c>
    </row>
    <row r="131" spans="1:22" x14ac:dyDescent="0.25">
      <c r="A131" s="4">
        <v>130</v>
      </c>
      <c r="B131" s="14" t="s">
        <v>114</v>
      </c>
      <c r="C131" s="15" t="s">
        <v>130</v>
      </c>
      <c r="D131" s="25">
        <v>42009</v>
      </c>
      <c r="E131" s="54">
        <f t="shared" si="11"/>
        <v>7.7945205479452051</v>
      </c>
      <c r="F131" s="53">
        <v>2845</v>
      </c>
      <c r="G131" s="15" t="s">
        <v>143</v>
      </c>
      <c r="H131" s="6">
        <f t="shared" si="12"/>
        <v>0</v>
      </c>
      <c r="I131" s="6">
        <v>5</v>
      </c>
      <c r="J131">
        <v>4</v>
      </c>
      <c r="L131">
        <v>4</v>
      </c>
      <c r="M131">
        <v>8</v>
      </c>
      <c r="N131">
        <v>1</v>
      </c>
      <c r="O131">
        <v>8</v>
      </c>
      <c r="P131">
        <v>9</v>
      </c>
      <c r="Q131">
        <v>7</v>
      </c>
      <c r="R131">
        <v>2</v>
      </c>
      <c r="S131">
        <v>13</v>
      </c>
      <c r="T131">
        <v>16</v>
      </c>
      <c r="U131">
        <v>4</v>
      </c>
      <c r="V131">
        <v>1</v>
      </c>
    </row>
    <row r="132" spans="1:22" x14ac:dyDescent="0.25">
      <c r="A132" s="4">
        <v>131</v>
      </c>
      <c r="B132" s="14" t="s">
        <v>114</v>
      </c>
      <c r="C132" s="15" t="s">
        <v>131</v>
      </c>
      <c r="D132" s="25">
        <v>42034</v>
      </c>
      <c r="E132" s="54">
        <f t="shared" si="11"/>
        <v>7.7260273972602738</v>
      </c>
      <c r="F132" s="53">
        <v>2820</v>
      </c>
      <c r="G132" s="15" t="s">
        <v>142</v>
      </c>
      <c r="H132" s="6">
        <f t="shared" si="12"/>
        <v>1</v>
      </c>
      <c r="I132" s="6">
        <v>5</v>
      </c>
      <c r="J132">
        <v>4</v>
      </c>
      <c r="L132">
        <v>2</v>
      </c>
      <c r="M132">
        <v>6</v>
      </c>
      <c r="N132">
        <v>2</v>
      </c>
      <c r="O132">
        <v>9</v>
      </c>
      <c r="P132">
        <v>6</v>
      </c>
      <c r="Q132">
        <v>5</v>
      </c>
      <c r="R132">
        <v>1</v>
      </c>
      <c r="S132">
        <v>15</v>
      </c>
      <c r="T132">
        <v>18</v>
      </c>
      <c r="U132">
        <v>3</v>
      </c>
      <c r="V132">
        <v>3</v>
      </c>
    </row>
    <row r="133" spans="1:22" x14ac:dyDescent="0.25">
      <c r="A133" s="4">
        <v>132</v>
      </c>
      <c r="B133" s="14" t="s">
        <v>114</v>
      </c>
      <c r="C133" s="15" t="s">
        <v>132</v>
      </c>
      <c r="D133" s="25">
        <v>42296</v>
      </c>
      <c r="E133" s="54">
        <f t="shared" si="11"/>
        <v>7.0082191780821921</v>
      </c>
      <c r="F133" s="53">
        <v>2558</v>
      </c>
      <c r="G133" s="15" t="s">
        <v>142</v>
      </c>
      <c r="H133" s="6">
        <f t="shared" si="12"/>
        <v>1</v>
      </c>
      <c r="I133" s="6">
        <v>5</v>
      </c>
      <c r="J133">
        <v>4</v>
      </c>
      <c r="L133">
        <v>8</v>
      </c>
      <c r="M133">
        <v>2</v>
      </c>
      <c r="N133">
        <v>2</v>
      </c>
      <c r="O133">
        <v>7</v>
      </c>
      <c r="P133">
        <v>4</v>
      </c>
      <c r="Q133">
        <v>3</v>
      </c>
      <c r="R133">
        <v>1</v>
      </c>
      <c r="S133">
        <v>12</v>
      </c>
      <c r="T133">
        <v>25</v>
      </c>
      <c r="U133">
        <v>3</v>
      </c>
      <c r="V133">
        <v>3</v>
      </c>
    </row>
    <row r="134" spans="1:22" x14ac:dyDescent="0.25">
      <c r="A134" s="4">
        <v>133</v>
      </c>
      <c r="B134" s="14" t="s">
        <v>114</v>
      </c>
      <c r="C134" s="15" t="s">
        <v>133</v>
      </c>
      <c r="D134" s="25">
        <v>42163</v>
      </c>
      <c r="E134" s="54">
        <f t="shared" si="11"/>
        <v>7.3726027397260276</v>
      </c>
      <c r="F134" s="53">
        <v>2691</v>
      </c>
      <c r="G134" s="15" t="s">
        <v>143</v>
      </c>
      <c r="H134" s="6">
        <f t="shared" si="12"/>
        <v>0</v>
      </c>
      <c r="I134" s="6">
        <v>5</v>
      </c>
      <c r="J134">
        <v>4</v>
      </c>
      <c r="L134">
        <v>8</v>
      </c>
      <c r="M134">
        <v>9</v>
      </c>
      <c r="N134">
        <v>1</v>
      </c>
      <c r="O134">
        <v>10</v>
      </c>
      <c r="P134">
        <v>9</v>
      </c>
      <c r="Q134">
        <v>7</v>
      </c>
      <c r="R134">
        <v>2</v>
      </c>
      <c r="S134">
        <v>13</v>
      </c>
      <c r="T134">
        <v>18</v>
      </c>
      <c r="U134">
        <v>1</v>
      </c>
      <c r="V134">
        <v>1</v>
      </c>
    </row>
    <row r="135" spans="1:22" x14ac:dyDescent="0.25">
      <c r="A135" s="4">
        <v>134</v>
      </c>
      <c r="B135" s="14" t="s">
        <v>114</v>
      </c>
      <c r="C135" s="15" t="s">
        <v>134</v>
      </c>
      <c r="D135" s="25">
        <v>42320</v>
      </c>
      <c r="E135" s="54">
        <f t="shared" si="11"/>
        <v>6.9424657534246572</v>
      </c>
      <c r="F135" s="53">
        <v>2534</v>
      </c>
      <c r="G135" s="15" t="s">
        <v>142</v>
      </c>
      <c r="H135" s="6">
        <f t="shared" si="12"/>
        <v>1</v>
      </c>
      <c r="I135" s="6">
        <v>5</v>
      </c>
      <c r="J135">
        <v>4</v>
      </c>
      <c r="L135">
        <v>6</v>
      </c>
      <c r="M135">
        <v>6</v>
      </c>
      <c r="N135">
        <v>0</v>
      </c>
      <c r="O135">
        <v>6</v>
      </c>
      <c r="P135">
        <v>0</v>
      </c>
      <c r="Q135">
        <v>0</v>
      </c>
      <c r="R135">
        <v>0</v>
      </c>
      <c r="S135">
        <v>15</v>
      </c>
      <c r="T135">
        <v>11</v>
      </c>
      <c r="U135">
        <v>5</v>
      </c>
      <c r="V135">
        <v>5</v>
      </c>
    </row>
    <row r="136" spans="1:22" x14ac:dyDescent="0.25">
      <c r="A136" s="4">
        <v>135</v>
      </c>
      <c r="B136" s="14" t="s">
        <v>114</v>
      </c>
      <c r="C136" s="15" t="s">
        <v>135</v>
      </c>
      <c r="D136" s="25">
        <v>42070</v>
      </c>
      <c r="E136" s="54">
        <f t="shared" si="11"/>
        <v>7.6273972602739724</v>
      </c>
      <c r="F136" s="53">
        <v>2784</v>
      </c>
      <c r="G136" s="15" t="s">
        <v>142</v>
      </c>
      <c r="H136" s="6">
        <f t="shared" si="12"/>
        <v>1</v>
      </c>
      <c r="I136" s="6">
        <v>5</v>
      </c>
      <c r="J136">
        <v>4</v>
      </c>
      <c r="L136">
        <v>7</v>
      </c>
      <c r="M136">
        <v>8</v>
      </c>
      <c r="N136">
        <v>2</v>
      </c>
      <c r="O136">
        <v>8</v>
      </c>
      <c r="P136">
        <v>3</v>
      </c>
      <c r="Q136">
        <v>3</v>
      </c>
      <c r="R136">
        <v>0</v>
      </c>
      <c r="S136">
        <v>14</v>
      </c>
      <c r="T136">
        <v>25</v>
      </c>
      <c r="U136">
        <v>4</v>
      </c>
      <c r="V136">
        <v>5</v>
      </c>
    </row>
    <row r="137" spans="1:22" x14ac:dyDescent="0.25">
      <c r="A137" s="4">
        <v>136</v>
      </c>
      <c r="B137" s="14" t="s">
        <v>114</v>
      </c>
      <c r="C137" s="15" t="s">
        <v>136</v>
      </c>
      <c r="D137" s="25">
        <v>42088</v>
      </c>
      <c r="E137" s="54">
        <f t="shared" si="11"/>
        <v>7.5780821917808217</v>
      </c>
      <c r="F137" s="53">
        <v>2766</v>
      </c>
      <c r="G137" s="15" t="s">
        <v>143</v>
      </c>
      <c r="H137" s="6">
        <f t="shared" si="12"/>
        <v>0</v>
      </c>
      <c r="I137" s="6">
        <v>5</v>
      </c>
      <c r="J137">
        <v>4</v>
      </c>
      <c r="L137">
        <v>2</v>
      </c>
      <c r="M137">
        <v>6</v>
      </c>
      <c r="N137">
        <v>2</v>
      </c>
      <c r="O137">
        <v>9</v>
      </c>
      <c r="P137">
        <v>6</v>
      </c>
      <c r="Q137">
        <v>6</v>
      </c>
      <c r="R137">
        <v>0</v>
      </c>
      <c r="S137">
        <v>8</v>
      </c>
      <c r="T137">
        <v>16</v>
      </c>
      <c r="U137">
        <v>2</v>
      </c>
      <c r="V137">
        <v>1</v>
      </c>
    </row>
    <row r="138" spans="1:22" x14ac:dyDescent="0.25">
      <c r="A138" s="4">
        <v>137</v>
      </c>
      <c r="B138" s="14" t="s">
        <v>114</v>
      </c>
      <c r="C138" s="15" t="s">
        <v>137</v>
      </c>
      <c r="D138" s="25">
        <v>42209</v>
      </c>
      <c r="E138" s="54">
        <f t="shared" si="11"/>
        <v>7.2465753424657535</v>
      </c>
      <c r="F138" s="53">
        <v>2645</v>
      </c>
      <c r="G138" s="15" t="s">
        <v>143</v>
      </c>
      <c r="H138" s="6">
        <f t="shared" si="12"/>
        <v>0</v>
      </c>
      <c r="I138" s="6">
        <v>5</v>
      </c>
      <c r="J138">
        <v>4</v>
      </c>
      <c r="L138">
        <v>2</v>
      </c>
      <c r="M138">
        <v>6</v>
      </c>
      <c r="N138">
        <v>3</v>
      </c>
      <c r="O138">
        <v>7</v>
      </c>
      <c r="P138">
        <v>2</v>
      </c>
      <c r="Q138">
        <v>2</v>
      </c>
      <c r="R138">
        <v>0</v>
      </c>
      <c r="S138">
        <v>7</v>
      </c>
      <c r="T138">
        <v>18</v>
      </c>
      <c r="U138">
        <v>4</v>
      </c>
      <c r="V138">
        <v>5</v>
      </c>
    </row>
    <row r="139" spans="1:22" x14ac:dyDescent="0.25">
      <c r="A139" s="4">
        <v>138</v>
      </c>
      <c r="B139" s="14" t="s">
        <v>114</v>
      </c>
      <c r="C139" s="15" t="s">
        <v>182</v>
      </c>
      <c r="D139" s="25">
        <v>42151</v>
      </c>
      <c r="E139" s="54">
        <f t="shared" si="11"/>
        <v>7.4054794520547942</v>
      </c>
      <c r="F139" s="53">
        <v>2703</v>
      </c>
      <c r="G139" s="15" t="s">
        <v>143</v>
      </c>
      <c r="H139" s="6">
        <f t="shared" si="12"/>
        <v>0</v>
      </c>
      <c r="I139" s="6">
        <v>5</v>
      </c>
      <c r="J139">
        <v>4</v>
      </c>
      <c r="L139">
        <v>4</v>
      </c>
      <c r="M139">
        <v>6</v>
      </c>
      <c r="N139">
        <v>2</v>
      </c>
      <c r="O139">
        <v>8</v>
      </c>
      <c r="P139">
        <v>0</v>
      </c>
      <c r="Q139">
        <v>0</v>
      </c>
      <c r="R139">
        <v>0</v>
      </c>
      <c r="S139">
        <v>15</v>
      </c>
      <c r="T139">
        <v>19</v>
      </c>
      <c r="U139">
        <v>5</v>
      </c>
      <c r="V139">
        <v>5</v>
      </c>
    </row>
    <row r="140" spans="1:22" x14ac:dyDescent="0.25">
      <c r="A140" s="4">
        <v>139</v>
      </c>
      <c r="B140" s="14" t="s">
        <v>114</v>
      </c>
      <c r="C140" s="15" t="s">
        <v>138</v>
      </c>
      <c r="D140" s="25">
        <v>42356</v>
      </c>
      <c r="E140" s="54">
        <f t="shared" si="11"/>
        <v>6.8438356164383558</v>
      </c>
      <c r="F140" s="53">
        <v>2498</v>
      </c>
      <c r="G140" s="15" t="s">
        <v>142</v>
      </c>
      <c r="H140" s="6">
        <f t="shared" si="12"/>
        <v>1</v>
      </c>
      <c r="I140" s="6">
        <v>5</v>
      </c>
      <c r="J140">
        <v>4</v>
      </c>
      <c r="L140">
        <v>5</v>
      </c>
      <c r="M140">
        <v>9</v>
      </c>
      <c r="N140">
        <v>0</v>
      </c>
      <c r="O140">
        <v>7</v>
      </c>
      <c r="P140">
        <v>4</v>
      </c>
      <c r="Q140">
        <v>4</v>
      </c>
      <c r="R140">
        <v>0</v>
      </c>
      <c r="S140">
        <v>15</v>
      </c>
      <c r="T140">
        <v>13</v>
      </c>
      <c r="U140">
        <v>4</v>
      </c>
      <c r="V140">
        <v>5</v>
      </c>
    </row>
    <row r="141" spans="1:22" x14ac:dyDescent="0.25">
      <c r="A141" s="4">
        <v>140</v>
      </c>
      <c r="B141" s="14" t="s">
        <v>114</v>
      </c>
      <c r="C141" s="15" t="s">
        <v>139</v>
      </c>
      <c r="D141" s="25">
        <v>42273</v>
      </c>
      <c r="E141" s="54">
        <f t="shared" si="11"/>
        <v>7.0712328767123287</v>
      </c>
      <c r="F141" s="53">
        <v>2581</v>
      </c>
      <c r="G141" s="15" t="s">
        <v>142</v>
      </c>
      <c r="H141" s="6">
        <f t="shared" si="12"/>
        <v>1</v>
      </c>
      <c r="I141" s="6">
        <v>5</v>
      </c>
      <c r="J141">
        <v>4</v>
      </c>
      <c r="L141">
        <v>6</v>
      </c>
      <c r="M141">
        <v>10</v>
      </c>
      <c r="N141">
        <v>1</v>
      </c>
      <c r="O141">
        <v>6</v>
      </c>
      <c r="P141">
        <v>4</v>
      </c>
      <c r="Q141">
        <v>4</v>
      </c>
      <c r="R141">
        <v>0</v>
      </c>
      <c r="S141">
        <v>15</v>
      </c>
      <c r="T141">
        <v>21</v>
      </c>
      <c r="U141">
        <v>3</v>
      </c>
      <c r="V141">
        <v>2</v>
      </c>
    </row>
    <row r="142" spans="1:22" x14ac:dyDescent="0.25">
      <c r="A142" s="4">
        <v>141</v>
      </c>
      <c r="B142" s="14" t="s">
        <v>114</v>
      </c>
      <c r="C142" s="15" t="s">
        <v>140</v>
      </c>
      <c r="D142" s="25">
        <v>42192</v>
      </c>
      <c r="E142" s="54">
        <f t="shared" si="11"/>
        <v>7.2931506849315069</v>
      </c>
      <c r="F142" s="53">
        <v>2662</v>
      </c>
      <c r="G142" s="15" t="s">
        <v>143</v>
      </c>
      <c r="H142" s="6">
        <f t="shared" si="12"/>
        <v>0</v>
      </c>
      <c r="I142" s="6">
        <v>5</v>
      </c>
      <c r="J142">
        <v>4</v>
      </c>
      <c r="L142">
        <v>4</v>
      </c>
      <c r="M142">
        <v>5</v>
      </c>
      <c r="N142">
        <v>0</v>
      </c>
      <c r="O142">
        <v>9</v>
      </c>
      <c r="P142">
        <v>1</v>
      </c>
      <c r="Q142">
        <v>1</v>
      </c>
      <c r="R142">
        <v>0</v>
      </c>
      <c r="S142">
        <v>14</v>
      </c>
      <c r="T142">
        <v>18</v>
      </c>
      <c r="U142">
        <v>5</v>
      </c>
      <c r="V142">
        <v>1</v>
      </c>
    </row>
    <row r="143" spans="1:22" x14ac:dyDescent="0.25">
      <c r="A143" s="4"/>
      <c r="B143" s="5"/>
      <c r="C143" s="6"/>
      <c r="D143" s="18"/>
      <c r="E143" s="54"/>
      <c r="F143" s="47"/>
      <c r="G143" s="6"/>
      <c r="H143" s="6"/>
      <c r="I143" s="6">
        <v>5</v>
      </c>
    </row>
    <row r="144" spans="1:22" x14ac:dyDescent="0.25">
      <c r="A144" s="4"/>
      <c r="B144" s="8"/>
      <c r="C144" s="7"/>
      <c r="D144" s="21"/>
      <c r="E144" s="54"/>
      <c r="F144" s="49"/>
      <c r="G144" s="7"/>
      <c r="H144" s="6"/>
      <c r="I144" s="6">
        <v>5</v>
      </c>
    </row>
  </sheetData>
  <autoFilter ref="A1:AR144" xr:uid="{228CFEE8-62CD-FF4A-A36A-6D808FB8F399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141A-48C7-274B-88A0-3106D4997541}">
  <dimension ref="A1:AM142"/>
  <sheetViews>
    <sheetView topLeftCell="G1" zoomScale="89" workbookViewId="0">
      <selection activeCell="Q1" sqref="Q1:R1"/>
    </sheetView>
  </sheetViews>
  <sheetFormatPr baseColWidth="10" defaultRowHeight="15.75" x14ac:dyDescent="0.25"/>
  <cols>
    <col min="23" max="23" width="14.5" bestFit="1" customWidth="1"/>
    <col min="24" max="24" width="24.875" bestFit="1" customWidth="1"/>
    <col min="31" max="31" width="24.875" bestFit="1" customWidth="1"/>
    <col min="32" max="32" width="19.625" bestFit="1" customWidth="1"/>
    <col min="33" max="33" width="19.875" bestFit="1" customWidth="1"/>
    <col min="34" max="34" width="17.875" bestFit="1" customWidth="1"/>
    <col min="35" max="35" width="26" bestFit="1" customWidth="1"/>
    <col min="36" max="36" width="17.5" bestFit="1" customWidth="1"/>
    <col min="37" max="37" width="21.375" bestFit="1" customWidth="1"/>
    <col min="38" max="38" width="25.5" bestFit="1" customWidth="1"/>
    <col min="39" max="39" width="26.125" bestFit="1" customWidth="1"/>
  </cols>
  <sheetData>
    <row r="1" spans="1:39" ht="18.75" x14ac:dyDescent="0.3">
      <c r="A1" s="1">
        <v>33</v>
      </c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AC1" s="8"/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169</v>
      </c>
      <c r="AI1" s="2" t="s">
        <v>170</v>
      </c>
      <c r="AJ1" s="2" t="s">
        <v>171</v>
      </c>
      <c r="AK1" s="2" t="s">
        <v>172</v>
      </c>
      <c r="AL1" s="2" t="s">
        <v>173</v>
      </c>
      <c r="AM1" s="2" t="s">
        <v>174</v>
      </c>
    </row>
    <row r="2" spans="1:39" ht="18.75" x14ac:dyDescent="0.3">
      <c r="A2" s="74">
        <v>1</v>
      </c>
      <c r="B2" s="5">
        <v>1</v>
      </c>
      <c r="C2" s="6" t="s">
        <v>2</v>
      </c>
      <c r="D2" s="18">
        <v>42261</v>
      </c>
      <c r="E2" s="54">
        <f t="shared" ref="E2:E54" si="0">F2/365</f>
        <v>7.1041095890410961</v>
      </c>
      <c r="F2" s="47">
        <v>2593</v>
      </c>
      <c r="G2" s="6" t="s">
        <v>142</v>
      </c>
      <c r="H2" s="6">
        <f t="shared" ref="H2:H54" si="1">IF(G2="G",1,0)</f>
        <v>1</v>
      </c>
      <c r="I2" s="6">
        <v>4</v>
      </c>
      <c r="J2">
        <v>5</v>
      </c>
      <c r="L2">
        <v>3</v>
      </c>
      <c r="M2">
        <v>6</v>
      </c>
      <c r="N2">
        <v>2</v>
      </c>
      <c r="O2">
        <v>5</v>
      </c>
      <c r="P2">
        <v>3</v>
      </c>
      <c r="Q2">
        <v>2</v>
      </c>
      <c r="R2">
        <v>1</v>
      </c>
      <c r="S2">
        <v>12</v>
      </c>
      <c r="T2">
        <v>17</v>
      </c>
      <c r="U2">
        <v>3</v>
      </c>
      <c r="V2">
        <v>4</v>
      </c>
      <c r="AC2" s="32" t="s">
        <v>175</v>
      </c>
      <c r="AD2" s="37" t="e">
        <f>AVERAGE(K1:K23)</f>
        <v>#DIV/0!</v>
      </c>
      <c r="AE2" s="37">
        <f>AVERAGE(L1:L24)</f>
        <v>5.1904761904761907</v>
      </c>
      <c r="AF2" s="37">
        <f>AVERAGE(M1:M24)</f>
        <v>7</v>
      </c>
      <c r="AG2" s="37">
        <f>AVERAGE(N1:N24)</f>
        <v>2.7142857142857144</v>
      </c>
      <c r="AH2" s="37">
        <f>AVERAGE(O1:O24)</f>
        <v>7.1428571428571432</v>
      </c>
      <c r="AI2" s="37">
        <f>AVERAGE(P1:P24)</f>
        <v>2.6666666666666665</v>
      </c>
      <c r="AJ2" s="37">
        <f>AVERAGE(S1:S24)</f>
        <v>13.238095238095237</v>
      </c>
      <c r="AK2" s="37">
        <f>AVERAGE(T1:T24)</f>
        <v>20.285714285714285</v>
      </c>
      <c r="AL2" s="37">
        <f>AVERAGE(U1:U24)</f>
        <v>2.9523809523809526</v>
      </c>
      <c r="AM2" s="37">
        <f>AVERAGE(V1:V24)</f>
        <v>2.3809523809523809</v>
      </c>
    </row>
    <row r="3" spans="1:39" ht="18.75" x14ac:dyDescent="0.3">
      <c r="A3" s="7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4</v>
      </c>
      <c r="J3">
        <v>5</v>
      </c>
      <c r="AC3" s="33" t="s">
        <v>176</v>
      </c>
      <c r="AD3" s="38" t="e">
        <f>AVERAGE(K24:K53)</f>
        <v>#DIV/0!</v>
      </c>
      <c r="AE3" s="38">
        <f>AVERAGE(L25:L54)</f>
        <v>6</v>
      </c>
      <c r="AF3" s="38">
        <f>AVERAGE(M25:M54)</f>
        <v>7.25</v>
      </c>
      <c r="AG3" s="38">
        <f>AVERAGE(N25:N54)</f>
        <v>2.3571428571428572</v>
      </c>
      <c r="AH3" s="38">
        <f>AVERAGE(O25:O54)</f>
        <v>7.3214285714285712</v>
      </c>
      <c r="AI3" s="38">
        <f>AVERAGE(P25:P54)</f>
        <v>2.3214285714285716</v>
      </c>
      <c r="AJ3" s="38">
        <f t="shared" ref="AJ3:AM3" si="2">AVERAGE(S25:S54)</f>
        <v>11.25</v>
      </c>
      <c r="AK3" s="38">
        <f t="shared" si="2"/>
        <v>20.821428571428573</v>
      </c>
      <c r="AL3" s="38">
        <f t="shared" si="2"/>
        <v>3.6785714285714284</v>
      </c>
      <c r="AM3" s="38">
        <f t="shared" si="2"/>
        <v>3.5357142857142856</v>
      </c>
    </row>
    <row r="4" spans="1:39" ht="18.75" x14ac:dyDescent="0.3">
      <c r="A4" s="7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4</v>
      </c>
      <c r="J4">
        <v>5</v>
      </c>
      <c r="L4">
        <v>4</v>
      </c>
      <c r="M4">
        <v>6</v>
      </c>
      <c r="N4">
        <v>5</v>
      </c>
      <c r="O4">
        <v>8</v>
      </c>
      <c r="P4">
        <v>2</v>
      </c>
      <c r="Q4">
        <v>1</v>
      </c>
      <c r="R4">
        <v>1</v>
      </c>
      <c r="S4">
        <v>9</v>
      </c>
      <c r="T4">
        <v>19</v>
      </c>
      <c r="U4">
        <v>5</v>
      </c>
      <c r="V4">
        <v>5</v>
      </c>
      <c r="AC4" s="34" t="s">
        <v>177</v>
      </c>
      <c r="AD4" s="39" t="e">
        <f>AVERAGE(K54:K76)</f>
        <v>#DIV/0!</v>
      </c>
      <c r="AE4" s="39">
        <f>AVERAGE(L55:L78)</f>
        <v>5.3913043478260869</v>
      </c>
      <c r="AF4" s="39">
        <f>AVERAGE(M55:M78)</f>
        <v>7.0869565217391308</v>
      </c>
      <c r="AG4" s="39">
        <f>AVERAGE(N55:N78)</f>
        <v>1.6521739130434783</v>
      </c>
      <c r="AH4" s="39">
        <f>AVERAGE(O55:O78)</f>
        <v>7.3913043478260869</v>
      </c>
      <c r="AI4" s="39">
        <f>AVERAGE(P55:P78)</f>
        <v>3.347826086956522</v>
      </c>
      <c r="AJ4" s="39">
        <f t="shared" ref="AJ4:AM4" si="3">AVERAGE(S55:S78)</f>
        <v>10.478260869565217</v>
      </c>
      <c r="AK4" s="39">
        <f t="shared" si="3"/>
        <v>20.782608695652176</v>
      </c>
      <c r="AL4" s="39">
        <f t="shared" si="3"/>
        <v>3.4347826086956523</v>
      </c>
      <c r="AM4" s="39">
        <f t="shared" si="3"/>
        <v>2.652173913043478</v>
      </c>
    </row>
    <row r="5" spans="1:39" ht="18.75" x14ac:dyDescent="0.3">
      <c r="A5" s="7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4</v>
      </c>
      <c r="J5">
        <v>5</v>
      </c>
      <c r="L5">
        <v>4</v>
      </c>
      <c r="M5">
        <v>7</v>
      </c>
      <c r="N5">
        <v>4</v>
      </c>
      <c r="O5">
        <v>9</v>
      </c>
      <c r="P5">
        <v>3</v>
      </c>
      <c r="Q5">
        <v>2</v>
      </c>
      <c r="R5">
        <v>1</v>
      </c>
      <c r="S5">
        <v>13</v>
      </c>
      <c r="T5">
        <v>20</v>
      </c>
      <c r="U5">
        <v>5</v>
      </c>
      <c r="V5">
        <v>1</v>
      </c>
      <c r="AC5" s="35" t="s">
        <v>178</v>
      </c>
      <c r="AD5" s="40" t="e">
        <f>AVERAGE(K80:K113)</f>
        <v>#DIV/0!</v>
      </c>
      <c r="AE5" s="40">
        <f>AVERAGE(L79:L115)</f>
        <v>4.875</v>
      </c>
      <c r="AF5" s="40">
        <f>AVERAGE(M79:M115)</f>
        <v>7.25</v>
      </c>
      <c r="AG5" s="40">
        <f>AVERAGE(N79:N115)</f>
        <v>2.09375</v>
      </c>
      <c r="AH5" s="40">
        <f>AVERAGE(O79:O115)</f>
        <v>7</v>
      </c>
      <c r="AI5" s="40">
        <f>AVERAGE(P79:P115)</f>
        <v>3.34375</v>
      </c>
      <c r="AJ5" s="40">
        <f>AVERAGE(S79:S115)</f>
        <v>11.15625</v>
      </c>
      <c r="AK5" s="40">
        <f>AVERAGE(T79:T115)</f>
        <v>18.28125</v>
      </c>
      <c r="AL5" s="40">
        <f>AVERAGE(U79:U115)</f>
        <v>3.6875</v>
      </c>
      <c r="AM5" s="40">
        <f>AVERAGE(V79:V115)</f>
        <v>2.65625</v>
      </c>
    </row>
    <row r="6" spans="1:39" ht="18.75" x14ac:dyDescent="0.3">
      <c r="A6" s="7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4</v>
      </c>
      <c r="J6">
        <v>5</v>
      </c>
      <c r="L6">
        <v>5</v>
      </c>
      <c r="M6">
        <v>2</v>
      </c>
      <c r="N6">
        <v>2</v>
      </c>
      <c r="O6">
        <v>6</v>
      </c>
      <c r="P6">
        <v>2</v>
      </c>
      <c r="Q6">
        <v>1</v>
      </c>
      <c r="R6">
        <v>1</v>
      </c>
      <c r="S6">
        <v>14</v>
      </c>
      <c r="T6">
        <v>18</v>
      </c>
      <c r="U6">
        <v>1</v>
      </c>
      <c r="V6">
        <v>1</v>
      </c>
      <c r="AC6" t="s">
        <v>187</v>
      </c>
      <c r="AD6" t="e">
        <f>AVERAGE(K114:K140)</f>
        <v>#DIV/0!</v>
      </c>
      <c r="AE6">
        <f>AVERAGE(L116:L142)</f>
        <v>5.3461538461538458</v>
      </c>
      <c r="AF6">
        <f>AVERAGE(M116:M142)</f>
        <v>7.3461538461538458</v>
      </c>
      <c r="AG6">
        <f>AVERAGE(N116:N142)</f>
        <v>1.9230769230769231</v>
      </c>
      <c r="AH6">
        <f>AVERAGE(O116:O142)</f>
        <v>6.5384615384615383</v>
      </c>
      <c r="AI6">
        <f>AVERAGE(P116:P142)</f>
        <v>2.6923076923076925</v>
      </c>
      <c r="AJ6">
        <f>AVERAGE(S116:S142)</f>
        <v>11.884615384615385</v>
      </c>
      <c r="AK6">
        <f>AVERAGE(T116:T142)</f>
        <v>18.884615384615383</v>
      </c>
      <c r="AL6">
        <f>AVERAGE(U116:U142)</f>
        <v>3.8461538461538463</v>
      </c>
      <c r="AM6">
        <f>AVERAGE(V116:V142)</f>
        <v>3.7307692307692308</v>
      </c>
    </row>
    <row r="7" spans="1:39" ht="18.75" x14ac:dyDescent="0.3">
      <c r="A7" s="7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4</v>
      </c>
      <c r="J7">
        <v>5</v>
      </c>
      <c r="L7">
        <v>8</v>
      </c>
      <c r="M7">
        <v>7</v>
      </c>
      <c r="N7">
        <v>1</v>
      </c>
      <c r="O7">
        <v>9</v>
      </c>
      <c r="P7">
        <v>2</v>
      </c>
      <c r="Q7">
        <v>2</v>
      </c>
      <c r="R7">
        <v>0</v>
      </c>
      <c r="S7">
        <v>10</v>
      </c>
      <c r="T7">
        <v>18</v>
      </c>
      <c r="U7">
        <v>5</v>
      </c>
      <c r="V7">
        <v>1</v>
      </c>
      <c r="AC7" s="36" t="s">
        <v>179</v>
      </c>
      <c r="AD7" s="41" t="e">
        <f>AVERAGE(AD2:AD6)</f>
        <v>#DIV/0!</v>
      </c>
      <c r="AE7" s="41">
        <f>AVERAGE(AE2:AE6)</f>
        <v>5.3605868768912242</v>
      </c>
      <c r="AF7" s="41">
        <f t="shared" ref="AF7:AM7" si="4">AVERAGE(AF2:AF6)</f>
        <v>7.1866220735785955</v>
      </c>
      <c r="AG7" s="41">
        <f t="shared" si="4"/>
        <v>2.1480858815097945</v>
      </c>
      <c r="AH7" s="41">
        <f t="shared" si="4"/>
        <v>7.0788103201146679</v>
      </c>
      <c r="AI7" s="41">
        <f t="shared" si="4"/>
        <v>2.8743958034718906</v>
      </c>
      <c r="AJ7" s="41">
        <f t="shared" si="4"/>
        <v>11.601444298455167</v>
      </c>
      <c r="AK7" s="41">
        <f t="shared" si="4"/>
        <v>19.811123387482084</v>
      </c>
      <c r="AL7" s="41">
        <f t="shared" si="4"/>
        <v>3.5198777671603758</v>
      </c>
      <c r="AM7" s="41">
        <f t="shared" si="4"/>
        <v>2.991171962095875</v>
      </c>
    </row>
    <row r="8" spans="1:39" ht="18.75" x14ac:dyDescent="0.3">
      <c r="A8" s="7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4</v>
      </c>
      <c r="J8">
        <v>5</v>
      </c>
      <c r="K8" t="s">
        <v>185</v>
      </c>
      <c r="AC8" t="s">
        <v>180</v>
      </c>
      <c r="AD8">
        <v>5</v>
      </c>
      <c r="AE8">
        <v>10</v>
      </c>
      <c r="AF8">
        <v>10</v>
      </c>
      <c r="AG8">
        <v>5</v>
      </c>
      <c r="AH8">
        <v>10</v>
      </c>
      <c r="AI8">
        <v>10</v>
      </c>
      <c r="AJ8">
        <v>15</v>
      </c>
      <c r="AK8">
        <v>40</v>
      </c>
      <c r="AL8">
        <v>5</v>
      </c>
      <c r="AM8">
        <v>5</v>
      </c>
    </row>
    <row r="9" spans="1:39" ht="18.75" x14ac:dyDescent="0.3">
      <c r="A9" s="7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4</v>
      </c>
      <c r="J9">
        <v>5</v>
      </c>
      <c r="L9">
        <v>6</v>
      </c>
      <c r="M9">
        <v>5</v>
      </c>
      <c r="N9">
        <v>3</v>
      </c>
      <c r="O9">
        <v>4</v>
      </c>
      <c r="P9">
        <v>2</v>
      </c>
      <c r="Q9">
        <v>2</v>
      </c>
      <c r="R9">
        <v>0</v>
      </c>
      <c r="S9">
        <v>14</v>
      </c>
      <c r="T9">
        <v>18</v>
      </c>
      <c r="U9">
        <v>1</v>
      </c>
      <c r="V9">
        <v>1</v>
      </c>
    </row>
    <row r="10" spans="1:39" ht="18.75" x14ac:dyDescent="0.3">
      <c r="A10" s="7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4</v>
      </c>
      <c r="J10">
        <v>5</v>
      </c>
      <c r="L10">
        <v>5</v>
      </c>
      <c r="M10">
        <v>8</v>
      </c>
      <c r="N10">
        <v>1</v>
      </c>
      <c r="O10">
        <v>7</v>
      </c>
      <c r="P10">
        <v>1</v>
      </c>
      <c r="Q10">
        <v>1</v>
      </c>
      <c r="R10">
        <v>0</v>
      </c>
      <c r="S10">
        <v>13</v>
      </c>
      <c r="T10">
        <v>22</v>
      </c>
      <c r="U10">
        <v>5</v>
      </c>
      <c r="V10">
        <v>1</v>
      </c>
    </row>
    <row r="11" spans="1:39" ht="18.75" x14ac:dyDescent="0.3">
      <c r="A11" s="7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4</v>
      </c>
      <c r="J11">
        <v>5</v>
      </c>
      <c r="L11">
        <v>7</v>
      </c>
      <c r="M11">
        <v>10</v>
      </c>
      <c r="N11">
        <v>4</v>
      </c>
      <c r="O11">
        <v>9</v>
      </c>
      <c r="P11">
        <v>4</v>
      </c>
      <c r="Q11">
        <v>4</v>
      </c>
      <c r="R11">
        <v>0</v>
      </c>
      <c r="S11">
        <v>14</v>
      </c>
      <c r="T11">
        <v>25</v>
      </c>
      <c r="U11">
        <v>1</v>
      </c>
      <c r="V11">
        <v>1</v>
      </c>
      <c r="AC11" t="s">
        <v>188</v>
      </c>
      <c r="AD11" t="s">
        <v>189</v>
      </c>
      <c r="AE11" t="s">
        <v>190</v>
      </c>
    </row>
    <row r="12" spans="1:39" ht="18.75" x14ac:dyDescent="0.3">
      <c r="A12" s="7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4</v>
      </c>
      <c r="J12">
        <v>5</v>
      </c>
      <c r="L12">
        <v>3</v>
      </c>
      <c r="M12">
        <v>8</v>
      </c>
      <c r="N12">
        <v>2</v>
      </c>
      <c r="O12">
        <v>8</v>
      </c>
      <c r="P12">
        <v>2</v>
      </c>
      <c r="Q12">
        <v>2</v>
      </c>
      <c r="R12">
        <v>0</v>
      </c>
      <c r="S12">
        <v>12</v>
      </c>
      <c r="T12">
        <v>16</v>
      </c>
      <c r="U12">
        <v>5</v>
      </c>
      <c r="V12">
        <v>5</v>
      </c>
      <c r="AC12" t="s">
        <v>191</v>
      </c>
      <c r="AD12" t="s">
        <v>189</v>
      </c>
      <c r="AE12" t="s">
        <v>192</v>
      </c>
    </row>
    <row r="13" spans="1:39" ht="18.75" x14ac:dyDescent="0.3">
      <c r="A13" s="7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4</v>
      </c>
      <c r="J13">
        <v>5</v>
      </c>
      <c r="L13">
        <v>8</v>
      </c>
      <c r="M13">
        <v>9</v>
      </c>
      <c r="N13">
        <v>4</v>
      </c>
      <c r="O13">
        <v>9</v>
      </c>
      <c r="P13">
        <v>2</v>
      </c>
      <c r="Q13">
        <v>2</v>
      </c>
      <c r="R13">
        <v>0</v>
      </c>
      <c r="S13">
        <v>15</v>
      </c>
      <c r="T13">
        <v>25</v>
      </c>
      <c r="U13">
        <v>5</v>
      </c>
      <c r="V13">
        <v>5</v>
      </c>
      <c r="AC13" t="s">
        <v>193</v>
      </c>
      <c r="AD13" t="s">
        <v>194</v>
      </c>
      <c r="AE13" t="s">
        <v>190</v>
      </c>
    </row>
    <row r="14" spans="1:39" ht="18.75" x14ac:dyDescent="0.3">
      <c r="A14" s="7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4</v>
      </c>
      <c r="J14">
        <v>5</v>
      </c>
      <c r="L14">
        <v>4</v>
      </c>
      <c r="M14">
        <v>8</v>
      </c>
      <c r="N14">
        <v>5</v>
      </c>
      <c r="O14">
        <v>7</v>
      </c>
      <c r="P14">
        <v>1</v>
      </c>
      <c r="Q14">
        <v>1</v>
      </c>
      <c r="R14">
        <v>0</v>
      </c>
      <c r="S14">
        <v>15</v>
      </c>
      <c r="T14">
        <v>28</v>
      </c>
      <c r="U14">
        <v>3</v>
      </c>
      <c r="V14">
        <v>2</v>
      </c>
      <c r="AC14" t="s">
        <v>195</v>
      </c>
      <c r="AD14" t="s">
        <v>194</v>
      </c>
      <c r="AE14" t="s">
        <v>192</v>
      </c>
    </row>
    <row r="15" spans="1:39" ht="18.75" x14ac:dyDescent="0.3">
      <c r="A15" s="7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4</v>
      </c>
      <c r="J15">
        <v>5</v>
      </c>
      <c r="L15">
        <v>4</v>
      </c>
      <c r="M15">
        <v>8</v>
      </c>
      <c r="N15">
        <v>4</v>
      </c>
      <c r="O15">
        <v>6</v>
      </c>
      <c r="P15">
        <v>2</v>
      </c>
      <c r="Q15">
        <v>2</v>
      </c>
      <c r="R15">
        <v>0</v>
      </c>
      <c r="S15">
        <v>14</v>
      </c>
      <c r="T15">
        <v>15</v>
      </c>
      <c r="U15">
        <v>3</v>
      </c>
      <c r="V15">
        <v>4</v>
      </c>
    </row>
    <row r="16" spans="1:39" ht="18.75" x14ac:dyDescent="0.3">
      <c r="A16" s="7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4</v>
      </c>
      <c r="J16">
        <v>5</v>
      </c>
      <c r="L16">
        <v>5</v>
      </c>
      <c r="M16">
        <v>9</v>
      </c>
      <c r="N16">
        <v>1</v>
      </c>
      <c r="O16">
        <v>3</v>
      </c>
      <c r="P16">
        <v>3</v>
      </c>
      <c r="Q16">
        <v>0</v>
      </c>
      <c r="R16">
        <v>3</v>
      </c>
      <c r="S16">
        <v>15</v>
      </c>
      <c r="T16">
        <v>21</v>
      </c>
      <c r="U16">
        <v>1</v>
      </c>
      <c r="V16">
        <v>1</v>
      </c>
    </row>
    <row r="17" spans="1:22" ht="18.75" x14ac:dyDescent="0.3">
      <c r="A17" s="7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4</v>
      </c>
      <c r="J17">
        <v>5</v>
      </c>
      <c r="L17">
        <v>5</v>
      </c>
      <c r="M17">
        <v>10</v>
      </c>
      <c r="N17">
        <v>3</v>
      </c>
      <c r="O17">
        <v>2</v>
      </c>
      <c r="P17">
        <v>4</v>
      </c>
      <c r="Q17">
        <v>1</v>
      </c>
      <c r="R17">
        <v>3</v>
      </c>
      <c r="S17">
        <v>11</v>
      </c>
      <c r="T17">
        <v>21</v>
      </c>
      <c r="U17">
        <v>4</v>
      </c>
      <c r="V17">
        <v>4</v>
      </c>
    </row>
    <row r="18" spans="1:22" ht="18.75" x14ac:dyDescent="0.3">
      <c r="A18" s="7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4</v>
      </c>
      <c r="J18">
        <v>5</v>
      </c>
      <c r="L18">
        <v>2</v>
      </c>
      <c r="M18">
        <v>7</v>
      </c>
      <c r="N18">
        <v>2</v>
      </c>
      <c r="O18">
        <v>9</v>
      </c>
      <c r="P18">
        <v>5</v>
      </c>
      <c r="Q18">
        <v>4</v>
      </c>
      <c r="R18">
        <v>1</v>
      </c>
      <c r="S18">
        <v>14</v>
      </c>
      <c r="T18">
        <v>23</v>
      </c>
      <c r="U18">
        <v>1</v>
      </c>
      <c r="V18">
        <v>1</v>
      </c>
    </row>
    <row r="19" spans="1:22" ht="18.75" x14ac:dyDescent="0.3">
      <c r="A19" s="7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4</v>
      </c>
      <c r="J19">
        <v>5</v>
      </c>
      <c r="L19">
        <v>4</v>
      </c>
      <c r="M19">
        <v>7</v>
      </c>
      <c r="N19">
        <v>1</v>
      </c>
      <c r="O19">
        <v>8</v>
      </c>
      <c r="P19">
        <v>3</v>
      </c>
      <c r="Q19">
        <v>3</v>
      </c>
      <c r="R19">
        <v>0</v>
      </c>
      <c r="S19">
        <v>14</v>
      </c>
      <c r="T19">
        <v>27</v>
      </c>
      <c r="U19">
        <v>1</v>
      </c>
      <c r="V19">
        <v>1</v>
      </c>
    </row>
    <row r="20" spans="1:22" ht="18.75" x14ac:dyDescent="0.3">
      <c r="A20" s="7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4</v>
      </c>
      <c r="J20">
        <v>5</v>
      </c>
      <c r="L20">
        <v>5</v>
      </c>
      <c r="M20">
        <v>7</v>
      </c>
      <c r="N20">
        <v>3</v>
      </c>
      <c r="O20">
        <v>6</v>
      </c>
      <c r="P20">
        <v>3</v>
      </c>
      <c r="Q20">
        <v>3</v>
      </c>
      <c r="R20">
        <v>0</v>
      </c>
      <c r="S20">
        <v>15</v>
      </c>
      <c r="T20">
        <v>26</v>
      </c>
      <c r="U20">
        <v>4</v>
      </c>
      <c r="V20">
        <v>4</v>
      </c>
    </row>
    <row r="21" spans="1:22" ht="18.75" x14ac:dyDescent="0.3">
      <c r="A21" s="7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4</v>
      </c>
      <c r="J21">
        <v>5</v>
      </c>
      <c r="L21">
        <v>8</v>
      </c>
      <c r="M21">
        <v>8</v>
      </c>
      <c r="N21">
        <v>4</v>
      </c>
      <c r="O21">
        <v>9</v>
      </c>
      <c r="P21">
        <v>4</v>
      </c>
      <c r="Q21">
        <v>2</v>
      </c>
      <c r="R21">
        <v>2</v>
      </c>
      <c r="S21">
        <v>15</v>
      </c>
      <c r="T21">
        <v>18</v>
      </c>
      <c r="U21">
        <v>1</v>
      </c>
      <c r="V21">
        <v>1</v>
      </c>
    </row>
    <row r="22" spans="1:22" ht="18.75" x14ac:dyDescent="0.3">
      <c r="A22" s="7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4</v>
      </c>
      <c r="J22">
        <v>5</v>
      </c>
      <c r="L22">
        <v>7</v>
      </c>
      <c r="M22">
        <v>7</v>
      </c>
      <c r="N22">
        <v>3</v>
      </c>
      <c r="O22">
        <v>10</v>
      </c>
      <c r="P22">
        <v>4</v>
      </c>
      <c r="Q22">
        <v>4</v>
      </c>
      <c r="R22">
        <v>0</v>
      </c>
      <c r="S22">
        <v>15</v>
      </c>
      <c r="T22">
        <v>17</v>
      </c>
      <c r="U22">
        <v>3</v>
      </c>
      <c r="V22">
        <v>1</v>
      </c>
    </row>
    <row r="23" spans="1:22" ht="18.75" x14ac:dyDescent="0.3">
      <c r="A23" s="7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4</v>
      </c>
      <c r="J23">
        <v>5</v>
      </c>
      <c r="L23">
        <v>9</v>
      </c>
      <c r="M23">
        <v>3</v>
      </c>
      <c r="N23">
        <v>1</v>
      </c>
      <c r="O23">
        <v>6</v>
      </c>
      <c r="P23">
        <v>1</v>
      </c>
      <c r="Q23">
        <v>1</v>
      </c>
      <c r="R23">
        <v>0</v>
      </c>
      <c r="S23">
        <v>9</v>
      </c>
      <c r="T23">
        <v>15</v>
      </c>
      <c r="U23">
        <v>4</v>
      </c>
      <c r="V23">
        <v>5</v>
      </c>
    </row>
    <row r="24" spans="1:22" ht="18.75" x14ac:dyDescent="0.3">
      <c r="A24" s="7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4</v>
      </c>
      <c r="J24">
        <v>5</v>
      </c>
      <c r="L24">
        <v>3</v>
      </c>
      <c r="M24">
        <v>5</v>
      </c>
      <c r="N24">
        <v>2</v>
      </c>
      <c r="O24">
        <v>10</v>
      </c>
      <c r="P24">
        <v>3</v>
      </c>
      <c r="Q24">
        <v>2</v>
      </c>
      <c r="R24">
        <v>1</v>
      </c>
      <c r="S24">
        <v>15</v>
      </c>
      <c r="T24">
        <v>17</v>
      </c>
      <c r="U24">
        <v>1</v>
      </c>
      <c r="V24">
        <v>1</v>
      </c>
    </row>
    <row r="25" spans="1:22" ht="18.75" x14ac:dyDescent="0.3">
      <c r="A25" s="7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3</v>
      </c>
      <c r="J25" s="66">
        <v>5</v>
      </c>
      <c r="K25" s="66"/>
      <c r="L25" s="66">
        <v>3</v>
      </c>
      <c r="M25" s="66">
        <v>8</v>
      </c>
      <c r="N25" s="66">
        <v>0</v>
      </c>
      <c r="O25" s="66">
        <v>5</v>
      </c>
      <c r="P25" s="66">
        <v>4</v>
      </c>
      <c r="Q25" s="66">
        <v>4</v>
      </c>
      <c r="R25" s="66">
        <v>0</v>
      </c>
      <c r="S25" s="66">
        <v>9</v>
      </c>
      <c r="T25" s="66">
        <v>18</v>
      </c>
      <c r="U25" s="66">
        <v>1</v>
      </c>
      <c r="V25" s="66">
        <v>5</v>
      </c>
    </row>
    <row r="26" spans="1:22" ht="18.75" x14ac:dyDescent="0.3">
      <c r="A26" s="7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3</v>
      </c>
      <c r="J26">
        <v>5</v>
      </c>
      <c r="L26">
        <v>10</v>
      </c>
      <c r="M26">
        <v>9</v>
      </c>
      <c r="N26">
        <v>1</v>
      </c>
      <c r="O26">
        <v>5</v>
      </c>
      <c r="P26">
        <v>1</v>
      </c>
      <c r="Q26">
        <v>0</v>
      </c>
      <c r="R26">
        <v>1</v>
      </c>
      <c r="S26">
        <v>14</v>
      </c>
      <c r="T26">
        <v>31</v>
      </c>
      <c r="U26">
        <v>5</v>
      </c>
      <c r="V26">
        <v>5</v>
      </c>
    </row>
    <row r="27" spans="1:22" ht="18.75" x14ac:dyDescent="0.3">
      <c r="A27" s="7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3</v>
      </c>
      <c r="J27">
        <v>5</v>
      </c>
      <c r="L27">
        <v>6</v>
      </c>
      <c r="M27">
        <v>8</v>
      </c>
      <c r="N27">
        <v>4</v>
      </c>
      <c r="O27">
        <v>10</v>
      </c>
      <c r="P27">
        <v>2</v>
      </c>
      <c r="Q27">
        <v>2</v>
      </c>
      <c r="R27">
        <v>0</v>
      </c>
      <c r="S27">
        <v>10</v>
      </c>
      <c r="T27">
        <v>25</v>
      </c>
      <c r="U27">
        <v>4</v>
      </c>
      <c r="V27">
        <v>1</v>
      </c>
    </row>
    <row r="28" spans="1:22" ht="18.75" x14ac:dyDescent="0.3">
      <c r="A28" s="7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3</v>
      </c>
      <c r="J28">
        <v>5</v>
      </c>
      <c r="L28">
        <v>8</v>
      </c>
      <c r="M28">
        <v>10</v>
      </c>
      <c r="N28">
        <v>5</v>
      </c>
      <c r="O28">
        <v>9</v>
      </c>
      <c r="P28">
        <v>9</v>
      </c>
      <c r="Q28">
        <v>7</v>
      </c>
      <c r="R28">
        <v>2</v>
      </c>
      <c r="S28">
        <v>14</v>
      </c>
      <c r="T28">
        <v>11</v>
      </c>
      <c r="U28">
        <v>5</v>
      </c>
      <c r="V28">
        <v>5</v>
      </c>
    </row>
    <row r="29" spans="1:22" ht="18.75" x14ac:dyDescent="0.3">
      <c r="A29" s="7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3</v>
      </c>
      <c r="J29">
        <v>5</v>
      </c>
      <c r="L29">
        <v>5</v>
      </c>
      <c r="M29">
        <v>6</v>
      </c>
      <c r="N29">
        <v>1</v>
      </c>
      <c r="O29">
        <v>8</v>
      </c>
      <c r="P29">
        <v>3</v>
      </c>
      <c r="Q29">
        <v>3</v>
      </c>
      <c r="R29">
        <v>0</v>
      </c>
      <c r="S29">
        <v>11</v>
      </c>
      <c r="T29">
        <v>21</v>
      </c>
      <c r="U29">
        <v>4</v>
      </c>
      <c r="V29">
        <v>5</v>
      </c>
    </row>
    <row r="30" spans="1:22" ht="18.75" x14ac:dyDescent="0.3">
      <c r="A30" s="7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3</v>
      </c>
      <c r="J30">
        <v>5</v>
      </c>
      <c r="L30">
        <v>2</v>
      </c>
      <c r="M30">
        <v>8</v>
      </c>
      <c r="N30">
        <v>2</v>
      </c>
      <c r="O30">
        <v>9</v>
      </c>
      <c r="P30">
        <v>3</v>
      </c>
      <c r="Q30">
        <v>3</v>
      </c>
      <c r="R30">
        <v>0</v>
      </c>
      <c r="S30">
        <v>8</v>
      </c>
      <c r="T30">
        <v>14</v>
      </c>
      <c r="U30">
        <v>2</v>
      </c>
      <c r="V30">
        <v>2</v>
      </c>
    </row>
    <row r="31" spans="1:22" ht="18.75" x14ac:dyDescent="0.3">
      <c r="A31" s="7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3</v>
      </c>
      <c r="J31">
        <v>5</v>
      </c>
      <c r="L31">
        <v>5</v>
      </c>
      <c r="M31">
        <v>8</v>
      </c>
      <c r="N31">
        <v>3</v>
      </c>
      <c r="O31">
        <v>8</v>
      </c>
      <c r="P31">
        <v>1</v>
      </c>
      <c r="Q31">
        <v>1</v>
      </c>
      <c r="R31">
        <v>0</v>
      </c>
      <c r="S31">
        <v>14</v>
      </c>
      <c r="T31">
        <v>22</v>
      </c>
      <c r="U31">
        <v>4</v>
      </c>
      <c r="V31">
        <v>4</v>
      </c>
    </row>
    <row r="32" spans="1:22" ht="18.75" x14ac:dyDescent="0.3">
      <c r="A32" s="7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3</v>
      </c>
      <c r="J32">
        <v>5</v>
      </c>
      <c r="L32">
        <v>5</v>
      </c>
      <c r="M32">
        <v>7</v>
      </c>
      <c r="N32">
        <v>4</v>
      </c>
      <c r="O32">
        <v>10</v>
      </c>
      <c r="P32">
        <v>1</v>
      </c>
      <c r="Q32">
        <v>1</v>
      </c>
      <c r="R32">
        <v>0</v>
      </c>
      <c r="S32">
        <v>15</v>
      </c>
      <c r="T32">
        <v>17</v>
      </c>
      <c r="U32">
        <v>2</v>
      </c>
      <c r="V32">
        <v>1</v>
      </c>
    </row>
    <row r="33" spans="1:22" ht="18.75" x14ac:dyDescent="0.3">
      <c r="A33" s="7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3</v>
      </c>
      <c r="J33">
        <v>5</v>
      </c>
      <c r="L33">
        <v>6</v>
      </c>
      <c r="M33">
        <v>8</v>
      </c>
      <c r="N33">
        <v>1</v>
      </c>
      <c r="O33">
        <v>3</v>
      </c>
      <c r="P33">
        <v>0</v>
      </c>
      <c r="Q33">
        <v>0</v>
      </c>
      <c r="R33">
        <v>0</v>
      </c>
      <c r="S33">
        <v>13</v>
      </c>
      <c r="T33">
        <v>19</v>
      </c>
      <c r="U33">
        <v>4</v>
      </c>
      <c r="V33">
        <v>4</v>
      </c>
    </row>
    <row r="34" spans="1:22" ht="18.75" x14ac:dyDescent="0.3">
      <c r="A34" s="74">
        <v>33</v>
      </c>
      <c r="B34" s="5">
        <v>2</v>
      </c>
      <c r="C34" s="6" t="s">
        <v>34</v>
      </c>
      <c r="D34" s="18">
        <v>42245</v>
      </c>
      <c r="E34" s="54">
        <f t="shared" si="0"/>
        <v>7.1479452054794521</v>
      </c>
      <c r="F34" s="47">
        <v>2609</v>
      </c>
      <c r="G34" s="6" t="s">
        <v>142</v>
      </c>
      <c r="H34" s="6">
        <f t="shared" si="1"/>
        <v>1</v>
      </c>
      <c r="I34" s="6">
        <v>3</v>
      </c>
      <c r="J34">
        <v>5</v>
      </c>
      <c r="L34">
        <v>8</v>
      </c>
      <c r="M34">
        <v>9</v>
      </c>
      <c r="N34">
        <v>4</v>
      </c>
      <c r="O34">
        <v>10</v>
      </c>
      <c r="P34">
        <v>2</v>
      </c>
      <c r="Q34">
        <v>2</v>
      </c>
      <c r="R34">
        <v>0</v>
      </c>
      <c r="S34">
        <v>15</v>
      </c>
      <c r="T34">
        <v>12</v>
      </c>
      <c r="U34">
        <v>5</v>
      </c>
      <c r="V34">
        <v>5</v>
      </c>
    </row>
    <row r="35" spans="1:22" ht="18.75" x14ac:dyDescent="0.3">
      <c r="A35" s="74">
        <v>34</v>
      </c>
      <c r="B35" s="5">
        <v>2</v>
      </c>
      <c r="C35" s="6" t="s">
        <v>35</v>
      </c>
      <c r="D35" s="18">
        <v>41967</v>
      </c>
      <c r="E35" s="54">
        <f t="shared" si="0"/>
        <v>7.9095890410958907</v>
      </c>
      <c r="F35" s="47">
        <v>2887</v>
      </c>
      <c r="G35" s="6" t="s">
        <v>142</v>
      </c>
      <c r="H35" s="6">
        <f t="shared" si="1"/>
        <v>1</v>
      </c>
      <c r="I35" s="6">
        <v>3</v>
      </c>
      <c r="J35">
        <v>5</v>
      </c>
      <c r="L35">
        <v>4</v>
      </c>
      <c r="M35">
        <v>2</v>
      </c>
      <c r="N35">
        <v>1</v>
      </c>
      <c r="O35">
        <v>4</v>
      </c>
      <c r="P35" s="58">
        <v>0</v>
      </c>
      <c r="Q35" s="58">
        <v>0</v>
      </c>
      <c r="R35" s="58">
        <v>0</v>
      </c>
      <c r="S35">
        <v>13</v>
      </c>
      <c r="T35">
        <v>11</v>
      </c>
      <c r="U35">
        <v>1</v>
      </c>
      <c r="V35">
        <v>1</v>
      </c>
    </row>
    <row r="36" spans="1:22" ht="18.75" x14ac:dyDescent="0.3">
      <c r="A36" s="74">
        <v>35</v>
      </c>
      <c r="B36" s="5">
        <v>2</v>
      </c>
      <c r="C36" s="6" t="s">
        <v>36</v>
      </c>
      <c r="D36" s="18">
        <v>42158</v>
      </c>
      <c r="E36" s="54">
        <f t="shared" si="0"/>
        <v>7.3863013698630136</v>
      </c>
      <c r="F36" s="47">
        <v>2696</v>
      </c>
      <c r="G36" s="6" t="s">
        <v>142</v>
      </c>
      <c r="H36" s="6">
        <f t="shared" si="1"/>
        <v>1</v>
      </c>
      <c r="I36" s="6">
        <v>3</v>
      </c>
      <c r="J36">
        <v>5</v>
      </c>
      <c r="K36" t="s">
        <v>185</v>
      </c>
    </row>
    <row r="37" spans="1:22" ht="18.75" x14ac:dyDescent="0.3">
      <c r="A37" s="74">
        <v>36</v>
      </c>
      <c r="B37" s="5">
        <v>2</v>
      </c>
      <c r="C37" s="6" t="s">
        <v>37</v>
      </c>
      <c r="D37" s="18">
        <v>42104</v>
      </c>
      <c r="E37" s="54">
        <f t="shared" si="0"/>
        <v>7.5342465753424657</v>
      </c>
      <c r="F37" s="47">
        <v>2750</v>
      </c>
      <c r="G37" s="6" t="s">
        <v>142</v>
      </c>
      <c r="H37" s="6">
        <f t="shared" si="1"/>
        <v>1</v>
      </c>
      <c r="I37" s="6">
        <v>3</v>
      </c>
      <c r="J37">
        <v>5</v>
      </c>
      <c r="L37">
        <v>9</v>
      </c>
      <c r="M37">
        <v>10</v>
      </c>
      <c r="N37">
        <v>1</v>
      </c>
      <c r="O37">
        <v>10</v>
      </c>
      <c r="P37">
        <v>2</v>
      </c>
      <c r="Q37">
        <v>2</v>
      </c>
      <c r="R37">
        <v>0</v>
      </c>
      <c r="S37">
        <v>14</v>
      </c>
      <c r="T37">
        <v>25</v>
      </c>
      <c r="U37">
        <v>5</v>
      </c>
      <c r="V37">
        <v>5</v>
      </c>
    </row>
    <row r="38" spans="1:22" ht="18.75" x14ac:dyDescent="0.3">
      <c r="A38" s="74">
        <v>37</v>
      </c>
      <c r="B38" s="5">
        <v>2</v>
      </c>
      <c r="C38" s="6" t="s">
        <v>38</v>
      </c>
      <c r="D38" s="18">
        <v>42342</v>
      </c>
      <c r="E38" s="54">
        <f t="shared" si="0"/>
        <v>6.882191780821918</v>
      </c>
      <c r="F38" s="47">
        <v>2512</v>
      </c>
      <c r="G38" s="6" t="s">
        <v>143</v>
      </c>
      <c r="H38" s="6">
        <f t="shared" si="1"/>
        <v>0</v>
      </c>
      <c r="I38" s="6">
        <v>3</v>
      </c>
      <c r="J38">
        <v>5</v>
      </c>
      <c r="L38">
        <v>4</v>
      </c>
      <c r="M38">
        <v>3</v>
      </c>
      <c r="N38">
        <v>1</v>
      </c>
      <c r="O38">
        <v>9</v>
      </c>
      <c r="P38">
        <v>1</v>
      </c>
      <c r="Q38">
        <v>1</v>
      </c>
      <c r="R38">
        <v>0</v>
      </c>
      <c r="S38">
        <v>14</v>
      </c>
      <c r="T38">
        <v>22</v>
      </c>
      <c r="U38">
        <v>1</v>
      </c>
      <c r="V38">
        <v>1</v>
      </c>
    </row>
    <row r="39" spans="1:22" ht="18.75" x14ac:dyDescent="0.3">
      <c r="A39" s="74">
        <v>38</v>
      </c>
      <c r="B39" s="5">
        <v>2</v>
      </c>
      <c r="C39" s="6" t="s">
        <v>39</v>
      </c>
      <c r="D39" s="18">
        <v>42102</v>
      </c>
      <c r="E39" s="54">
        <f t="shared" si="0"/>
        <v>7.5397260273972604</v>
      </c>
      <c r="F39" s="47">
        <v>2752</v>
      </c>
      <c r="G39" s="6" t="s">
        <v>142</v>
      </c>
      <c r="H39" s="6">
        <f t="shared" si="1"/>
        <v>1</v>
      </c>
      <c r="I39" s="6">
        <v>3</v>
      </c>
      <c r="J39">
        <v>5</v>
      </c>
      <c r="L39">
        <v>5</v>
      </c>
      <c r="M39">
        <v>8</v>
      </c>
      <c r="N39">
        <v>2</v>
      </c>
      <c r="O39">
        <v>8</v>
      </c>
      <c r="P39">
        <v>0</v>
      </c>
      <c r="Q39">
        <v>0</v>
      </c>
      <c r="R39">
        <v>0</v>
      </c>
      <c r="S39">
        <v>11</v>
      </c>
      <c r="T39">
        <v>19</v>
      </c>
      <c r="U39">
        <v>4</v>
      </c>
      <c r="V39">
        <v>4</v>
      </c>
    </row>
    <row r="40" spans="1:22" ht="18.75" x14ac:dyDescent="0.3">
      <c r="A40" s="74">
        <v>39</v>
      </c>
      <c r="B40" s="5">
        <v>2</v>
      </c>
      <c r="C40" s="6" t="s">
        <v>40</v>
      </c>
      <c r="D40" s="18">
        <v>42260</v>
      </c>
      <c r="E40" s="54">
        <f t="shared" si="0"/>
        <v>7.1068493150684935</v>
      </c>
      <c r="F40" s="47">
        <v>2594</v>
      </c>
      <c r="G40" s="6" t="s">
        <v>142</v>
      </c>
      <c r="H40" s="6">
        <f t="shared" si="1"/>
        <v>1</v>
      </c>
      <c r="I40" s="6">
        <v>3</v>
      </c>
      <c r="J40">
        <v>5</v>
      </c>
      <c r="L40">
        <v>8</v>
      </c>
      <c r="M40">
        <v>8</v>
      </c>
      <c r="N40">
        <v>2</v>
      </c>
      <c r="O40">
        <v>5</v>
      </c>
      <c r="P40">
        <v>2</v>
      </c>
      <c r="Q40">
        <v>2</v>
      </c>
      <c r="R40">
        <v>0</v>
      </c>
      <c r="S40">
        <v>8</v>
      </c>
      <c r="T40">
        <v>9</v>
      </c>
      <c r="U40">
        <v>5</v>
      </c>
      <c r="V40">
        <v>1</v>
      </c>
    </row>
    <row r="41" spans="1:22" ht="18.75" x14ac:dyDescent="0.3">
      <c r="A41" s="74">
        <v>40</v>
      </c>
      <c r="B41" s="5">
        <v>2</v>
      </c>
      <c r="C41" s="6" t="s">
        <v>41</v>
      </c>
      <c r="D41" s="18">
        <v>42208</v>
      </c>
      <c r="E41" s="54">
        <f t="shared" si="0"/>
        <v>7.2493150684931509</v>
      </c>
      <c r="F41" s="47">
        <v>2646</v>
      </c>
      <c r="G41" s="6" t="s">
        <v>142</v>
      </c>
      <c r="H41" s="6">
        <f t="shared" si="1"/>
        <v>1</v>
      </c>
      <c r="I41" s="6">
        <v>3</v>
      </c>
      <c r="J41">
        <v>5</v>
      </c>
      <c r="L41">
        <v>7</v>
      </c>
      <c r="M41">
        <v>7</v>
      </c>
      <c r="N41">
        <v>3</v>
      </c>
      <c r="O41">
        <v>9</v>
      </c>
      <c r="P41">
        <v>1</v>
      </c>
      <c r="Q41">
        <v>1</v>
      </c>
      <c r="R41">
        <v>0</v>
      </c>
      <c r="S41">
        <v>14</v>
      </c>
      <c r="T41">
        <v>17</v>
      </c>
      <c r="U41">
        <v>3</v>
      </c>
      <c r="V41">
        <v>5</v>
      </c>
    </row>
    <row r="42" spans="1:22" ht="18.75" x14ac:dyDescent="0.3">
      <c r="A42" s="74">
        <v>41</v>
      </c>
      <c r="B42" s="5">
        <v>2</v>
      </c>
      <c r="C42" s="6" t="s">
        <v>42</v>
      </c>
      <c r="D42" s="18">
        <v>42098</v>
      </c>
      <c r="E42" s="54">
        <f t="shared" si="0"/>
        <v>7.5506849315068489</v>
      </c>
      <c r="F42" s="47">
        <v>2756</v>
      </c>
      <c r="G42" s="6" t="s">
        <v>143</v>
      </c>
      <c r="H42" s="6">
        <f t="shared" si="1"/>
        <v>0</v>
      </c>
      <c r="I42" s="6">
        <v>3</v>
      </c>
      <c r="J42">
        <v>5</v>
      </c>
      <c r="K42" t="s">
        <v>185</v>
      </c>
    </row>
    <row r="43" spans="1:22" ht="18.75" x14ac:dyDescent="0.3">
      <c r="A43" s="74">
        <v>42</v>
      </c>
      <c r="B43" s="5">
        <v>2</v>
      </c>
      <c r="C43" s="6" t="s">
        <v>43</v>
      </c>
      <c r="D43" s="18">
        <v>42295</v>
      </c>
      <c r="E43" s="54">
        <f t="shared" si="0"/>
        <v>7.0109589041095894</v>
      </c>
      <c r="F43" s="47">
        <v>2559</v>
      </c>
      <c r="G43" s="6" t="s">
        <v>142</v>
      </c>
      <c r="H43" s="6">
        <f t="shared" si="1"/>
        <v>1</v>
      </c>
      <c r="I43" s="6">
        <v>3</v>
      </c>
      <c r="J43">
        <v>5</v>
      </c>
      <c r="L43">
        <v>6</v>
      </c>
      <c r="M43">
        <v>5</v>
      </c>
      <c r="N43">
        <v>2</v>
      </c>
      <c r="O43">
        <v>6</v>
      </c>
      <c r="P43">
        <v>3</v>
      </c>
      <c r="Q43">
        <v>3</v>
      </c>
      <c r="R43">
        <v>0</v>
      </c>
      <c r="S43">
        <v>12</v>
      </c>
      <c r="T43">
        <v>20</v>
      </c>
      <c r="U43">
        <v>5</v>
      </c>
      <c r="V43">
        <v>5</v>
      </c>
    </row>
    <row r="44" spans="1:22" ht="18.75" x14ac:dyDescent="0.3">
      <c r="A44" s="74">
        <v>43</v>
      </c>
      <c r="B44" s="5">
        <v>2</v>
      </c>
      <c r="C44" s="6" t="s">
        <v>44</v>
      </c>
      <c r="D44" s="18">
        <v>42362</v>
      </c>
      <c r="E44" s="54">
        <f t="shared" si="0"/>
        <v>6.8273972602739725</v>
      </c>
      <c r="F44" s="47">
        <v>2492</v>
      </c>
      <c r="G44" s="6" t="s">
        <v>143</v>
      </c>
      <c r="H44" s="6">
        <f t="shared" si="1"/>
        <v>0</v>
      </c>
      <c r="I44" s="6">
        <v>3</v>
      </c>
      <c r="J44">
        <v>5</v>
      </c>
      <c r="L44">
        <v>9</v>
      </c>
      <c r="M44">
        <v>8</v>
      </c>
      <c r="N44">
        <v>1</v>
      </c>
      <c r="O44">
        <v>8</v>
      </c>
      <c r="P44" s="58">
        <v>4</v>
      </c>
      <c r="Q44" s="58">
        <v>3</v>
      </c>
      <c r="R44" s="58">
        <v>1</v>
      </c>
      <c r="S44">
        <v>10</v>
      </c>
      <c r="T44">
        <v>20</v>
      </c>
      <c r="U44">
        <v>3</v>
      </c>
      <c r="V44">
        <v>1</v>
      </c>
    </row>
    <row r="45" spans="1:22" ht="18.75" x14ac:dyDescent="0.3">
      <c r="A45" s="74">
        <v>44</v>
      </c>
      <c r="B45" s="5">
        <v>2</v>
      </c>
      <c r="C45" s="6" t="s">
        <v>45</v>
      </c>
      <c r="D45" s="18">
        <v>42048</v>
      </c>
      <c r="E45" s="54">
        <f t="shared" si="0"/>
        <v>7.6876712328767125</v>
      </c>
      <c r="F45" s="47">
        <v>2806</v>
      </c>
      <c r="G45" s="6" t="s">
        <v>142</v>
      </c>
      <c r="H45" s="6">
        <f t="shared" si="1"/>
        <v>1</v>
      </c>
      <c r="I45" s="6">
        <v>3</v>
      </c>
      <c r="J45">
        <v>5</v>
      </c>
      <c r="L45">
        <v>4</v>
      </c>
      <c r="M45">
        <v>7</v>
      </c>
      <c r="N45">
        <v>1</v>
      </c>
      <c r="O45">
        <v>3</v>
      </c>
      <c r="P45">
        <v>3</v>
      </c>
      <c r="Q45">
        <v>1</v>
      </c>
      <c r="R45">
        <v>2</v>
      </c>
      <c r="S45">
        <v>4</v>
      </c>
      <c r="T45">
        <v>29</v>
      </c>
      <c r="U45">
        <v>5</v>
      </c>
      <c r="V45">
        <v>4</v>
      </c>
    </row>
    <row r="46" spans="1:22" ht="18.75" x14ac:dyDescent="0.3">
      <c r="A46" s="74">
        <v>45</v>
      </c>
      <c r="B46" s="5">
        <v>2</v>
      </c>
      <c r="C46" s="6" t="s">
        <v>46</v>
      </c>
      <c r="D46" s="18">
        <v>42319</v>
      </c>
      <c r="E46" s="54">
        <f t="shared" si="0"/>
        <v>6.9452054794520546</v>
      </c>
      <c r="F46" s="47">
        <v>2535</v>
      </c>
      <c r="G46" s="6" t="s">
        <v>143</v>
      </c>
      <c r="H46" s="6">
        <f t="shared" si="1"/>
        <v>0</v>
      </c>
      <c r="I46" s="6">
        <v>3</v>
      </c>
      <c r="J46">
        <v>5</v>
      </c>
      <c r="L46">
        <v>3</v>
      </c>
      <c r="M46">
        <v>3</v>
      </c>
      <c r="N46">
        <v>1</v>
      </c>
      <c r="O46">
        <v>2</v>
      </c>
      <c r="P46">
        <v>4</v>
      </c>
      <c r="Q46">
        <v>3</v>
      </c>
      <c r="R46">
        <v>1</v>
      </c>
      <c r="S46">
        <v>15</v>
      </c>
      <c r="T46">
        <v>19</v>
      </c>
      <c r="U46">
        <v>5</v>
      </c>
      <c r="V46">
        <v>1</v>
      </c>
    </row>
    <row r="47" spans="1:22" ht="18.75" x14ac:dyDescent="0.3">
      <c r="A47" s="74">
        <v>46</v>
      </c>
      <c r="B47" s="5">
        <v>2</v>
      </c>
      <c r="C47" s="6" t="s">
        <v>151</v>
      </c>
      <c r="D47" s="20">
        <v>42213</v>
      </c>
      <c r="E47" s="54">
        <f t="shared" si="0"/>
        <v>7.2356164383561641</v>
      </c>
      <c r="F47" s="50">
        <v>2641</v>
      </c>
      <c r="G47" s="6" t="s">
        <v>143</v>
      </c>
      <c r="H47" s="6">
        <f t="shared" si="1"/>
        <v>0</v>
      </c>
      <c r="I47" s="6">
        <v>3</v>
      </c>
      <c r="J47">
        <v>5</v>
      </c>
      <c r="L47">
        <v>9</v>
      </c>
      <c r="M47">
        <v>8</v>
      </c>
      <c r="N47">
        <v>5</v>
      </c>
      <c r="O47">
        <v>5</v>
      </c>
      <c r="P47">
        <v>1</v>
      </c>
      <c r="Q47">
        <v>1</v>
      </c>
      <c r="R47">
        <v>0</v>
      </c>
      <c r="S47">
        <v>13</v>
      </c>
      <c r="T47">
        <v>27</v>
      </c>
      <c r="U47">
        <v>4</v>
      </c>
      <c r="V47">
        <v>5</v>
      </c>
    </row>
    <row r="48" spans="1:22" ht="18.75" x14ac:dyDescent="0.3">
      <c r="A48" s="74">
        <v>47</v>
      </c>
      <c r="B48" s="5">
        <v>2</v>
      </c>
      <c r="C48" s="16" t="s">
        <v>47</v>
      </c>
      <c r="D48" s="20">
        <v>42330</v>
      </c>
      <c r="E48" s="54">
        <f t="shared" si="0"/>
        <v>6.9150684931506845</v>
      </c>
      <c r="F48" s="50">
        <v>2524</v>
      </c>
      <c r="G48" s="6" t="s">
        <v>142</v>
      </c>
      <c r="H48" s="6">
        <f t="shared" si="1"/>
        <v>1</v>
      </c>
      <c r="I48" s="6">
        <v>3</v>
      </c>
      <c r="J48">
        <v>5</v>
      </c>
      <c r="L48">
        <v>5</v>
      </c>
      <c r="M48">
        <v>7</v>
      </c>
      <c r="N48">
        <v>4</v>
      </c>
      <c r="O48">
        <v>9</v>
      </c>
      <c r="P48">
        <v>1</v>
      </c>
      <c r="Q48">
        <v>1</v>
      </c>
      <c r="R48">
        <v>0</v>
      </c>
      <c r="S48">
        <v>8</v>
      </c>
      <c r="T48">
        <v>24</v>
      </c>
      <c r="U48">
        <v>4</v>
      </c>
      <c r="V48">
        <v>4</v>
      </c>
    </row>
    <row r="49" spans="1:22" ht="18.75" x14ac:dyDescent="0.3">
      <c r="A49" s="74">
        <v>48</v>
      </c>
      <c r="B49" s="5">
        <v>2</v>
      </c>
      <c r="C49" s="6" t="s">
        <v>48</v>
      </c>
      <c r="D49" s="20">
        <v>42179</v>
      </c>
      <c r="E49" s="54">
        <f t="shared" si="0"/>
        <v>7.3287671232876717</v>
      </c>
      <c r="F49" s="50">
        <v>2675</v>
      </c>
      <c r="G49" s="6" t="s">
        <v>143</v>
      </c>
      <c r="H49" s="6">
        <f t="shared" si="1"/>
        <v>0</v>
      </c>
      <c r="I49" s="6">
        <v>3</v>
      </c>
      <c r="J49">
        <v>5</v>
      </c>
      <c r="L49">
        <v>4</v>
      </c>
      <c r="M49">
        <v>6</v>
      </c>
      <c r="N49">
        <v>2</v>
      </c>
      <c r="O49">
        <v>8</v>
      </c>
      <c r="P49">
        <v>3</v>
      </c>
      <c r="Q49">
        <v>3</v>
      </c>
      <c r="R49">
        <v>0</v>
      </c>
      <c r="S49">
        <v>6</v>
      </c>
      <c r="T49">
        <v>23</v>
      </c>
      <c r="U49">
        <v>4</v>
      </c>
      <c r="V49">
        <v>4</v>
      </c>
    </row>
    <row r="50" spans="1:22" ht="18.75" x14ac:dyDescent="0.3">
      <c r="A50" s="74">
        <v>49</v>
      </c>
      <c r="B50" s="5">
        <v>2</v>
      </c>
      <c r="C50" s="6" t="s">
        <v>49</v>
      </c>
      <c r="D50" s="20">
        <v>42169</v>
      </c>
      <c r="E50" s="54">
        <f t="shared" si="0"/>
        <v>7.3561643835616435</v>
      </c>
      <c r="F50" s="50">
        <v>2685</v>
      </c>
      <c r="G50" s="6" t="s">
        <v>142</v>
      </c>
      <c r="H50" s="6">
        <f t="shared" si="1"/>
        <v>1</v>
      </c>
      <c r="I50" s="6">
        <v>3</v>
      </c>
      <c r="J50">
        <v>5</v>
      </c>
      <c r="L50">
        <v>6</v>
      </c>
      <c r="M50">
        <v>6</v>
      </c>
      <c r="N50">
        <v>1</v>
      </c>
      <c r="O50">
        <v>7</v>
      </c>
      <c r="P50" s="58">
        <v>4</v>
      </c>
      <c r="Q50" s="58">
        <v>3</v>
      </c>
      <c r="R50" s="58">
        <v>1</v>
      </c>
      <c r="S50">
        <v>7</v>
      </c>
      <c r="T50">
        <v>29</v>
      </c>
      <c r="U50">
        <v>3</v>
      </c>
      <c r="V50">
        <v>5</v>
      </c>
    </row>
    <row r="51" spans="1:22" ht="18.75" x14ac:dyDescent="0.3">
      <c r="A51" s="74">
        <v>50</v>
      </c>
      <c r="B51" s="5">
        <v>2</v>
      </c>
      <c r="C51" s="6" t="s">
        <v>50</v>
      </c>
      <c r="D51" s="20">
        <v>42046</v>
      </c>
      <c r="E51" s="54">
        <f t="shared" si="0"/>
        <v>7.6931506849315072</v>
      </c>
      <c r="F51" s="50">
        <v>2808</v>
      </c>
      <c r="G51" s="6" t="s">
        <v>143</v>
      </c>
      <c r="H51" s="6">
        <f t="shared" si="1"/>
        <v>0</v>
      </c>
      <c r="I51" s="6">
        <v>3</v>
      </c>
      <c r="J51">
        <v>5</v>
      </c>
      <c r="L51">
        <v>7</v>
      </c>
      <c r="M51">
        <v>9</v>
      </c>
      <c r="N51">
        <v>3</v>
      </c>
      <c r="O51">
        <v>10</v>
      </c>
      <c r="P51">
        <v>1</v>
      </c>
      <c r="Q51">
        <v>1</v>
      </c>
      <c r="R51">
        <v>0</v>
      </c>
      <c r="S51">
        <v>14</v>
      </c>
      <c r="T51">
        <v>32</v>
      </c>
      <c r="U51">
        <v>5</v>
      </c>
      <c r="V51">
        <v>3</v>
      </c>
    </row>
    <row r="52" spans="1:22" ht="18.75" x14ac:dyDescent="0.3">
      <c r="A52" s="74">
        <v>51</v>
      </c>
      <c r="B52" s="5">
        <v>2</v>
      </c>
      <c r="C52" s="6" t="s">
        <v>51</v>
      </c>
      <c r="D52" s="20">
        <v>42328</v>
      </c>
      <c r="E52" s="54">
        <f t="shared" si="0"/>
        <v>6.9205479452054792</v>
      </c>
      <c r="F52" s="50">
        <v>2526</v>
      </c>
      <c r="G52" s="6" t="s">
        <v>143</v>
      </c>
      <c r="H52" s="6">
        <f t="shared" si="1"/>
        <v>0</v>
      </c>
      <c r="I52" s="6">
        <v>3</v>
      </c>
      <c r="J52">
        <v>5</v>
      </c>
      <c r="L52">
        <v>5</v>
      </c>
      <c r="M52">
        <v>8</v>
      </c>
      <c r="N52">
        <v>5</v>
      </c>
      <c r="O52">
        <v>8</v>
      </c>
      <c r="P52">
        <v>3</v>
      </c>
      <c r="Q52">
        <v>3</v>
      </c>
      <c r="R52">
        <v>0</v>
      </c>
      <c r="S52">
        <v>6</v>
      </c>
      <c r="T52">
        <v>21</v>
      </c>
      <c r="U52">
        <v>4</v>
      </c>
      <c r="V52">
        <v>3</v>
      </c>
    </row>
    <row r="53" spans="1:22" ht="18.75" x14ac:dyDescent="0.3">
      <c r="A53" s="74">
        <v>52</v>
      </c>
      <c r="B53" s="5">
        <v>2</v>
      </c>
      <c r="C53" s="6" t="s">
        <v>52</v>
      </c>
      <c r="D53" s="20">
        <v>42289</v>
      </c>
      <c r="E53" s="54">
        <f t="shared" si="0"/>
        <v>7.0273972602739727</v>
      </c>
      <c r="F53" s="50">
        <v>2565</v>
      </c>
      <c r="G53" s="6" t="s">
        <v>142</v>
      </c>
      <c r="H53" s="6">
        <f t="shared" si="1"/>
        <v>1</v>
      </c>
      <c r="I53" s="6">
        <v>3</v>
      </c>
      <c r="J53">
        <v>5</v>
      </c>
      <c r="L53">
        <v>7</v>
      </c>
      <c r="M53">
        <v>8</v>
      </c>
      <c r="N53">
        <v>5</v>
      </c>
      <c r="O53">
        <v>9</v>
      </c>
      <c r="P53">
        <v>4</v>
      </c>
      <c r="Q53">
        <v>4</v>
      </c>
      <c r="R53">
        <v>0</v>
      </c>
      <c r="S53">
        <v>13</v>
      </c>
      <c r="T53">
        <v>22</v>
      </c>
      <c r="U53">
        <v>1</v>
      </c>
      <c r="V53">
        <v>5</v>
      </c>
    </row>
    <row r="54" spans="1:22" ht="18.75" x14ac:dyDescent="0.3">
      <c r="A54" s="74">
        <v>53</v>
      </c>
      <c r="B54" s="5">
        <v>2</v>
      </c>
      <c r="C54" s="6" t="s">
        <v>53</v>
      </c>
      <c r="D54" s="20">
        <v>42269</v>
      </c>
      <c r="E54" s="54">
        <f t="shared" si="0"/>
        <v>7.0821917808219181</v>
      </c>
      <c r="F54" s="50">
        <v>2585</v>
      </c>
      <c r="G54" s="6" t="s">
        <v>143</v>
      </c>
      <c r="H54" s="6">
        <f t="shared" si="1"/>
        <v>0</v>
      </c>
      <c r="I54" s="6">
        <v>3</v>
      </c>
      <c r="J54">
        <v>5</v>
      </c>
      <c r="L54">
        <v>8</v>
      </c>
      <c r="M54">
        <v>9</v>
      </c>
      <c r="N54">
        <v>1</v>
      </c>
      <c r="O54">
        <v>8</v>
      </c>
      <c r="P54">
        <v>2</v>
      </c>
      <c r="Q54">
        <v>2</v>
      </c>
      <c r="R54">
        <v>0</v>
      </c>
      <c r="S54">
        <v>10</v>
      </c>
      <c r="T54">
        <v>24</v>
      </c>
      <c r="U54">
        <v>5</v>
      </c>
      <c r="V54">
        <v>5</v>
      </c>
    </row>
    <row r="55" spans="1:22" ht="18.75" x14ac:dyDescent="0.3">
      <c r="A55" s="7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2</v>
      </c>
      <c r="J55" s="66">
        <v>5</v>
      </c>
      <c r="K55" s="66"/>
      <c r="L55" s="66">
        <v>2</v>
      </c>
      <c r="M55" s="66">
        <v>2</v>
      </c>
      <c r="N55" s="66">
        <v>1</v>
      </c>
      <c r="O55" s="66">
        <v>2</v>
      </c>
      <c r="P55" s="66">
        <v>6</v>
      </c>
      <c r="Q55" s="66">
        <v>1</v>
      </c>
      <c r="R55" s="66">
        <v>5</v>
      </c>
      <c r="S55" s="66">
        <v>9</v>
      </c>
      <c r="T55" s="66">
        <v>18</v>
      </c>
      <c r="U55" s="66">
        <v>5</v>
      </c>
      <c r="V55" s="66">
        <v>5</v>
      </c>
    </row>
    <row r="56" spans="1:22" ht="18.75" x14ac:dyDescent="0.3">
      <c r="A56" s="74">
        <v>55</v>
      </c>
      <c r="B56" s="5">
        <v>3</v>
      </c>
      <c r="C56" s="6" t="s">
        <v>54</v>
      </c>
      <c r="D56" s="18">
        <v>42044</v>
      </c>
      <c r="E56" s="54">
        <f t="shared" ref="E56:E118" si="5">F56/365</f>
        <v>7.6986301369863011</v>
      </c>
      <c r="F56" s="47">
        <v>2810</v>
      </c>
      <c r="G56" s="6" t="s">
        <v>143</v>
      </c>
      <c r="H56" s="6">
        <f t="shared" ref="H56:H118" si="6">IF(G56="G",1,0)</f>
        <v>0</v>
      </c>
      <c r="I56" s="6">
        <v>2</v>
      </c>
      <c r="J56">
        <v>5</v>
      </c>
      <c r="L56">
        <v>2</v>
      </c>
      <c r="M56">
        <v>9</v>
      </c>
      <c r="N56">
        <v>1</v>
      </c>
      <c r="O56">
        <v>8</v>
      </c>
      <c r="P56">
        <v>3</v>
      </c>
      <c r="Q56">
        <v>3</v>
      </c>
      <c r="R56">
        <v>0</v>
      </c>
      <c r="S56">
        <v>15</v>
      </c>
      <c r="T56">
        <v>13</v>
      </c>
      <c r="U56">
        <v>5</v>
      </c>
      <c r="V56">
        <v>1</v>
      </c>
    </row>
    <row r="57" spans="1:22" ht="18.75" x14ac:dyDescent="0.3">
      <c r="A57" s="74">
        <v>56</v>
      </c>
      <c r="B57" s="5">
        <v>3</v>
      </c>
      <c r="C57" s="6" t="s">
        <v>55</v>
      </c>
      <c r="D57" s="18">
        <v>42062</v>
      </c>
      <c r="E57" s="54">
        <f t="shared" si="5"/>
        <v>7.6493150684931503</v>
      </c>
      <c r="F57" s="47">
        <v>2792</v>
      </c>
      <c r="G57" s="6" t="s">
        <v>143</v>
      </c>
      <c r="H57" s="6">
        <f t="shared" si="6"/>
        <v>0</v>
      </c>
      <c r="I57" s="6">
        <v>2</v>
      </c>
      <c r="J57">
        <v>5</v>
      </c>
      <c r="L57">
        <v>9</v>
      </c>
      <c r="M57">
        <v>7</v>
      </c>
      <c r="N57">
        <v>4</v>
      </c>
      <c r="O57">
        <v>9</v>
      </c>
      <c r="P57">
        <v>0</v>
      </c>
      <c r="Q57">
        <v>0</v>
      </c>
      <c r="R57">
        <v>0</v>
      </c>
      <c r="S57">
        <v>15</v>
      </c>
      <c r="T57">
        <v>21</v>
      </c>
      <c r="U57">
        <v>5</v>
      </c>
      <c r="V57">
        <v>5</v>
      </c>
    </row>
    <row r="58" spans="1:22" ht="18.75" x14ac:dyDescent="0.3">
      <c r="A58" s="74">
        <v>57</v>
      </c>
      <c r="B58" s="5">
        <v>3</v>
      </c>
      <c r="C58" s="6" t="s">
        <v>56</v>
      </c>
      <c r="D58" s="18">
        <v>42171</v>
      </c>
      <c r="E58" s="54">
        <f t="shared" si="5"/>
        <v>7.3506849315068497</v>
      </c>
      <c r="F58" s="47">
        <v>2683</v>
      </c>
      <c r="G58" s="6" t="s">
        <v>142</v>
      </c>
      <c r="H58" s="6">
        <f t="shared" si="6"/>
        <v>1</v>
      </c>
      <c r="I58" s="6">
        <v>2</v>
      </c>
      <c r="J58">
        <v>5</v>
      </c>
      <c r="L58">
        <v>8</v>
      </c>
      <c r="M58">
        <v>6</v>
      </c>
      <c r="N58">
        <v>1</v>
      </c>
      <c r="O58">
        <v>7</v>
      </c>
      <c r="P58">
        <v>4</v>
      </c>
      <c r="Q58">
        <v>1</v>
      </c>
      <c r="R58">
        <v>3</v>
      </c>
      <c r="S58">
        <v>6</v>
      </c>
      <c r="T58">
        <v>25</v>
      </c>
      <c r="U58">
        <v>3</v>
      </c>
      <c r="V58">
        <v>2</v>
      </c>
    </row>
    <row r="59" spans="1:22" ht="18.75" x14ac:dyDescent="0.3">
      <c r="A59" s="74">
        <v>58</v>
      </c>
      <c r="B59" s="5">
        <v>3</v>
      </c>
      <c r="C59" s="6" t="s">
        <v>57</v>
      </c>
      <c r="D59" s="18">
        <v>42238</v>
      </c>
      <c r="E59" s="54">
        <f t="shared" si="5"/>
        <v>7.1671232876712327</v>
      </c>
      <c r="F59" s="47">
        <v>2616</v>
      </c>
      <c r="G59" s="6" t="s">
        <v>142</v>
      </c>
      <c r="H59" s="6">
        <f t="shared" si="6"/>
        <v>1</v>
      </c>
      <c r="I59" s="6">
        <v>2</v>
      </c>
      <c r="J59">
        <v>5</v>
      </c>
      <c r="L59">
        <v>5</v>
      </c>
      <c r="M59">
        <v>7</v>
      </c>
      <c r="N59">
        <v>0</v>
      </c>
      <c r="O59">
        <v>9</v>
      </c>
      <c r="P59">
        <v>4</v>
      </c>
      <c r="Q59">
        <v>4</v>
      </c>
      <c r="R59">
        <v>0</v>
      </c>
      <c r="S59">
        <v>15</v>
      </c>
      <c r="T59">
        <v>21</v>
      </c>
      <c r="U59">
        <v>5</v>
      </c>
      <c r="V59">
        <v>5</v>
      </c>
    </row>
    <row r="60" spans="1:22" ht="18.75" x14ac:dyDescent="0.3">
      <c r="A60" s="74">
        <v>59</v>
      </c>
      <c r="B60" s="5">
        <v>3</v>
      </c>
      <c r="C60" s="6" t="s">
        <v>58</v>
      </c>
      <c r="D60" s="18">
        <v>42254</v>
      </c>
      <c r="E60" s="54">
        <f t="shared" si="5"/>
        <v>7.1232876712328768</v>
      </c>
      <c r="F60" s="47">
        <v>2600</v>
      </c>
      <c r="G60" s="6" t="s">
        <v>142</v>
      </c>
      <c r="H60" s="6">
        <f t="shared" si="6"/>
        <v>1</v>
      </c>
      <c r="I60" s="6">
        <v>2</v>
      </c>
      <c r="J60">
        <v>5</v>
      </c>
      <c r="K60" t="s">
        <v>185</v>
      </c>
    </row>
    <row r="61" spans="1:22" ht="18.75" x14ac:dyDescent="0.3">
      <c r="A61" s="74">
        <v>60</v>
      </c>
      <c r="B61" s="5">
        <v>3</v>
      </c>
      <c r="C61" s="6" t="s">
        <v>59</v>
      </c>
      <c r="D61" s="18">
        <v>42216</v>
      </c>
      <c r="E61" s="54">
        <f t="shared" si="5"/>
        <v>7.2273972602739729</v>
      </c>
      <c r="F61" s="47">
        <v>2638</v>
      </c>
      <c r="G61" s="6" t="s">
        <v>142</v>
      </c>
      <c r="H61" s="6">
        <f t="shared" si="6"/>
        <v>1</v>
      </c>
      <c r="I61" s="6">
        <v>2</v>
      </c>
      <c r="J61">
        <v>5</v>
      </c>
      <c r="L61">
        <v>5</v>
      </c>
      <c r="M61">
        <v>9</v>
      </c>
      <c r="N61">
        <v>2</v>
      </c>
      <c r="O61">
        <v>10</v>
      </c>
      <c r="P61">
        <v>2</v>
      </c>
      <c r="Q61">
        <v>2</v>
      </c>
      <c r="R61">
        <v>0</v>
      </c>
      <c r="S61">
        <v>10</v>
      </c>
      <c r="T61">
        <v>14</v>
      </c>
      <c r="U61">
        <v>5</v>
      </c>
      <c r="V61">
        <v>5</v>
      </c>
    </row>
    <row r="62" spans="1:22" ht="18.75" x14ac:dyDescent="0.3">
      <c r="A62" s="74">
        <v>61</v>
      </c>
      <c r="B62" s="5">
        <v>3</v>
      </c>
      <c r="C62" s="6" t="s">
        <v>60</v>
      </c>
      <c r="D62" s="18">
        <v>42081</v>
      </c>
      <c r="E62" s="54">
        <f t="shared" si="5"/>
        <v>7.5972602739726032</v>
      </c>
      <c r="F62" s="47">
        <v>2773</v>
      </c>
      <c r="G62" s="6" t="s">
        <v>143</v>
      </c>
      <c r="H62" s="6">
        <f t="shared" si="6"/>
        <v>0</v>
      </c>
      <c r="I62" s="6">
        <v>2</v>
      </c>
      <c r="J62">
        <v>5</v>
      </c>
      <c r="L62">
        <v>6</v>
      </c>
      <c r="M62">
        <v>4</v>
      </c>
      <c r="N62">
        <v>0</v>
      </c>
      <c r="O62">
        <v>9</v>
      </c>
      <c r="P62">
        <v>7</v>
      </c>
      <c r="Q62">
        <v>6</v>
      </c>
      <c r="R62">
        <v>1</v>
      </c>
      <c r="S62">
        <v>7</v>
      </c>
      <c r="T62">
        <v>20</v>
      </c>
      <c r="U62">
        <v>3</v>
      </c>
      <c r="V62">
        <v>1</v>
      </c>
    </row>
    <row r="63" spans="1:22" ht="18.75" x14ac:dyDescent="0.3">
      <c r="A63" s="74">
        <v>62</v>
      </c>
      <c r="B63" s="5">
        <v>3</v>
      </c>
      <c r="C63" s="6" t="s">
        <v>61</v>
      </c>
      <c r="D63" s="18">
        <v>42217</v>
      </c>
      <c r="E63" s="54">
        <f t="shared" si="5"/>
        <v>7.2246575342465755</v>
      </c>
      <c r="F63" s="47">
        <v>2637</v>
      </c>
      <c r="G63" s="6" t="s">
        <v>142</v>
      </c>
      <c r="H63" s="6">
        <f t="shared" si="6"/>
        <v>1</v>
      </c>
      <c r="I63" s="6">
        <v>2</v>
      </c>
      <c r="J63">
        <v>5</v>
      </c>
      <c r="L63">
        <v>5</v>
      </c>
      <c r="M63">
        <v>9</v>
      </c>
      <c r="N63">
        <v>1</v>
      </c>
      <c r="O63">
        <v>10</v>
      </c>
      <c r="P63">
        <v>4</v>
      </c>
      <c r="Q63">
        <v>3</v>
      </c>
      <c r="R63">
        <v>1</v>
      </c>
      <c r="S63">
        <v>11</v>
      </c>
      <c r="T63">
        <v>16</v>
      </c>
      <c r="U63">
        <v>3</v>
      </c>
      <c r="V63">
        <v>5</v>
      </c>
    </row>
    <row r="64" spans="1:22" ht="18.75" x14ac:dyDescent="0.3">
      <c r="A64" s="74">
        <v>63</v>
      </c>
      <c r="B64" s="5">
        <v>3</v>
      </c>
      <c r="C64" s="6" t="s">
        <v>62</v>
      </c>
      <c r="D64" s="18">
        <v>42103</v>
      </c>
      <c r="E64" s="54">
        <f t="shared" si="5"/>
        <v>7.536986301369863</v>
      </c>
      <c r="F64" s="47">
        <v>2751</v>
      </c>
      <c r="G64" s="6" t="s">
        <v>143</v>
      </c>
      <c r="H64" s="6">
        <f t="shared" si="6"/>
        <v>0</v>
      </c>
      <c r="I64" s="6">
        <v>2</v>
      </c>
      <c r="J64">
        <v>5</v>
      </c>
      <c r="L64">
        <v>8</v>
      </c>
      <c r="M64">
        <v>9</v>
      </c>
      <c r="N64">
        <v>4</v>
      </c>
      <c r="O64">
        <v>9</v>
      </c>
      <c r="P64">
        <v>3</v>
      </c>
      <c r="Q64">
        <v>3</v>
      </c>
      <c r="R64">
        <v>0</v>
      </c>
      <c r="S64">
        <v>13</v>
      </c>
      <c r="T64">
        <v>19</v>
      </c>
      <c r="U64">
        <v>4</v>
      </c>
      <c r="V64">
        <v>1</v>
      </c>
    </row>
    <row r="65" spans="1:22" ht="18.75" x14ac:dyDescent="0.3">
      <c r="A65" s="74">
        <v>64</v>
      </c>
      <c r="B65" s="5">
        <v>3</v>
      </c>
      <c r="C65" s="6" t="s">
        <v>63</v>
      </c>
      <c r="D65" s="18">
        <v>42183</v>
      </c>
      <c r="E65" s="54">
        <f t="shared" si="5"/>
        <v>7.3178082191780822</v>
      </c>
      <c r="F65" s="47">
        <v>2671</v>
      </c>
      <c r="G65" s="6" t="s">
        <v>143</v>
      </c>
      <c r="H65" s="6">
        <f t="shared" si="6"/>
        <v>0</v>
      </c>
      <c r="I65" s="6">
        <v>2</v>
      </c>
      <c r="J65">
        <v>5</v>
      </c>
      <c r="L65">
        <v>7</v>
      </c>
      <c r="M65">
        <v>8</v>
      </c>
      <c r="N65">
        <v>3</v>
      </c>
      <c r="O65">
        <v>10</v>
      </c>
      <c r="P65">
        <v>2</v>
      </c>
      <c r="Q65">
        <v>2</v>
      </c>
      <c r="R65">
        <v>0</v>
      </c>
      <c r="S65">
        <v>14</v>
      </c>
      <c r="T65">
        <v>20</v>
      </c>
      <c r="U65">
        <v>3</v>
      </c>
      <c r="V65">
        <v>2</v>
      </c>
    </row>
    <row r="66" spans="1:22" ht="18.75" x14ac:dyDescent="0.3">
      <c r="A66" s="74">
        <v>65</v>
      </c>
      <c r="B66" s="5">
        <v>3</v>
      </c>
      <c r="C66" s="6" t="s">
        <v>64</v>
      </c>
      <c r="D66" s="18">
        <v>42250</v>
      </c>
      <c r="E66" s="54">
        <f t="shared" si="5"/>
        <v>7.1342465753424653</v>
      </c>
      <c r="F66" s="47">
        <v>2604</v>
      </c>
      <c r="G66" s="6" t="s">
        <v>143</v>
      </c>
      <c r="H66" s="6">
        <f t="shared" si="6"/>
        <v>0</v>
      </c>
      <c r="I66" s="6">
        <v>2</v>
      </c>
      <c r="J66">
        <v>5</v>
      </c>
      <c r="L66">
        <v>2</v>
      </c>
      <c r="M66">
        <v>5</v>
      </c>
      <c r="N66">
        <v>0</v>
      </c>
      <c r="O66">
        <v>0</v>
      </c>
      <c r="P66">
        <v>6</v>
      </c>
      <c r="Q66">
        <v>2</v>
      </c>
      <c r="R66">
        <v>4</v>
      </c>
      <c r="S66">
        <v>14</v>
      </c>
      <c r="T66">
        <v>18</v>
      </c>
      <c r="U66">
        <v>4</v>
      </c>
      <c r="V66">
        <v>1</v>
      </c>
    </row>
    <row r="67" spans="1:22" ht="18.75" x14ac:dyDescent="0.3">
      <c r="A67" s="74">
        <v>66</v>
      </c>
      <c r="B67" s="5">
        <v>3</v>
      </c>
      <c r="C67" s="6" t="s">
        <v>65</v>
      </c>
      <c r="D67" s="18">
        <v>42040</v>
      </c>
      <c r="E67" s="54">
        <f t="shared" si="5"/>
        <v>7.7095890410958905</v>
      </c>
      <c r="F67" s="47">
        <v>2814</v>
      </c>
      <c r="G67" s="6" t="s">
        <v>142</v>
      </c>
      <c r="H67" s="6">
        <f t="shared" si="6"/>
        <v>1</v>
      </c>
      <c r="I67" s="6">
        <v>2</v>
      </c>
      <c r="J67">
        <v>5</v>
      </c>
      <c r="L67">
        <v>4</v>
      </c>
      <c r="M67">
        <v>5</v>
      </c>
      <c r="N67">
        <v>2</v>
      </c>
      <c r="O67">
        <v>6</v>
      </c>
      <c r="P67">
        <v>1</v>
      </c>
      <c r="Q67">
        <v>1</v>
      </c>
      <c r="R67">
        <v>0</v>
      </c>
      <c r="S67">
        <v>7</v>
      </c>
      <c r="T67">
        <v>28</v>
      </c>
      <c r="U67">
        <v>3</v>
      </c>
      <c r="V67">
        <v>3</v>
      </c>
    </row>
    <row r="68" spans="1:22" ht="18.75" x14ac:dyDescent="0.3">
      <c r="A68" s="74">
        <v>67</v>
      </c>
      <c r="B68" s="8">
        <v>3</v>
      </c>
      <c r="C68" s="7" t="s">
        <v>66</v>
      </c>
      <c r="D68" s="21">
        <v>42368</v>
      </c>
      <c r="E68" s="54">
        <f t="shared" si="5"/>
        <v>6.8109589041095893</v>
      </c>
      <c r="F68" s="49">
        <v>2486</v>
      </c>
      <c r="G68" s="7" t="s">
        <v>142</v>
      </c>
      <c r="H68" s="6">
        <f t="shared" si="6"/>
        <v>1</v>
      </c>
      <c r="I68" s="6">
        <v>2</v>
      </c>
      <c r="J68">
        <v>5</v>
      </c>
      <c r="L68">
        <v>6</v>
      </c>
      <c r="M68">
        <v>6</v>
      </c>
      <c r="N68">
        <v>1</v>
      </c>
      <c r="O68">
        <v>8</v>
      </c>
      <c r="P68">
        <v>8</v>
      </c>
      <c r="Q68">
        <v>6</v>
      </c>
      <c r="R68">
        <v>2</v>
      </c>
      <c r="S68">
        <v>10</v>
      </c>
      <c r="T68">
        <v>17</v>
      </c>
      <c r="U68">
        <v>1</v>
      </c>
      <c r="V68">
        <v>1</v>
      </c>
    </row>
    <row r="69" spans="1:22" ht="18.75" x14ac:dyDescent="0.3">
      <c r="A69" s="74">
        <v>68</v>
      </c>
      <c r="B69" s="8">
        <v>3</v>
      </c>
      <c r="C69" s="7" t="s">
        <v>67</v>
      </c>
      <c r="D69" s="21">
        <v>42019</v>
      </c>
      <c r="E69" s="54">
        <f t="shared" si="5"/>
        <v>7.7671232876712333</v>
      </c>
      <c r="F69" s="49">
        <v>2835</v>
      </c>
      <c r="G69" s="7" t="s">
        <v>143</v>
      </c>
      <c r="H69" s="6">
        <f t="shared" si="6"/>
        <v>0</v>
      </c>
      <c r="I69" s="6">
        <v>2</v>
      </c>
      <c r="J69">
        <v>5</v>
      </c>
      <c r="L69">
        <v>9</v>
      </c>
      <c r="M69">
        <v>9</v>
      </c>
      <c r="N69">
        <v>1</v>
      </c>
      <c r="O69">
        <v>3</v>
      </c>
      <c r="P69">
        <v>0</v>
      </c>
      <c r="Q69">
        <v>0</v>
      </c>
      <c r="R69">
        <v>0</v>
      </c>
      <c r="S69">
        <v>8</v>
      </c>
      <c r="T69">
        <v>22</v>
      </c>
      <c r="U69">
        <v>1</v>
      </c>
      <c r="V69">
        <v>1</v>
      </c>
    </row>
    <row r="70" spans="1:22" ht="18.75" x14ac:dyDescent="0.3">
      <c r="A70" s="74">
        <v>69</v>
      </c>
      <c r="B70" s="8">
        <v>3</v>
      </c>
      <c r="C70" s="7" t="s">
        <v>68</v>
      </c>
      <c r="D70" s="21">
        <v>41781</v>
      </c>
      <c r="E70" s="54">
        <f t="shared" si="5"/>
        <v>8.419178082191781</v>
      </c>
      <c r="F70" s="49">
        <v>3073</v>
      </c>
      <c r="G70" s="7" t="s">
        <v>142</v>
      </c>
      <c r="H70" s="6">
        <f t="shared" si="6"/>
        <v>1</v>
      </c>
      <c r="I70" s="6">
        <v>2</v>
      </c>
      <c r="J70">
        <v>5</v>
      </c>
      <c r="L70">
        <v>6</v>
      </c>
      <c r="M70">
        <v>9</v>
      </c>
      <c r="N70">
        <v>3</v>
      </c>
      <c r="O70">
        <v>6</v>
      </c>
      <c r="P70" s="58">
        <v>2</v>
      </c>
      <c r="Q70" s="58">
        <v>2</v>
      </c>
      <c r="R70" s="58">
        <v>0</v>
      </c>
      <c r="S70">
        <v>9</v>
      </c>
      <c r="T70">
        <v>22</v>
      </c>
      <c r="U70">
        <v>5</v>
      </c>
      <c r="V70">
        <v>5</v>
      </c>
    </row>
    <row r="71" spans="1:22" ht="18.75" x14ac:dyDescent="0.3">
      <c r="A71" s="74">
        <v>70</v>
      </c>
      <c r="B71" s="8">
        <v>3</v>
      </c>
      <c r="C71" s="7" t="s">
        <v>69</v>
      </c>
      <c r="D71" s="21">
        <v>42126</v>
      </c>
      <c r="E71" s="54">
        <f t="shared" si="5"/>
        <v>7.4739726027397264</v>
      </c>
      <c r="F71" s="49">
        <v>2728</v>
      </c>
      <c r="G71" s="7" t="s">
        <v>143</v>
      </c>
      <c r="H71" s="6">
        <f t="shared" si="6"/>
        <v>0</v>
      </c>
      <c r="I71" s="6">
        <v>2</v>
      </c>
      <c r="J71">
        <v>5</v>
      </c>
      <c r="L71">
        <v>5</v>
      </c>
      <c r="M71">
        <v>6</v>
      </c>
      <c r="N71">
        <v>1</v>
      </c>
      <c r="O71">
        <v>8</v>
      </c>
      <c r="P71">
        <v>4</v>
      </c>
      <c r="Q71">
        <v>4</v>
      </c>
      <c r="R71">
        <v>0</v>
      </c>
      <c r="S71">
        <v>13</v>
      </c>
      <c r="T71">
        <v>20</v>
      </c>
      <c r="U71">
        <v>1</v>
      </c>
      <c r="V71">
        <v>1</v>
      </c>
    </row>
    <row r="72" spans="1:22" ht="18.75" x14ac:dyDescent="0.3">
      <c r="A72" s="74">
        <v>71</v>
      </c>
      <c r="B72" s="8">
        <v>3</v>
      </c>
      <c r="C72" s="7" t="s">
        <v>70</v>
      </c>
      <c r="D72" s="21">
        <v>42027</v>
      </c>
      <c r="E72" s="54">
        <f t="shared" si="5"/>
        <v>7.7452054794520544</v>
      </c>
      <c r="F72" s="49">
        <v>2827</v>
      </c>
      <c r="G72" s="7" t="s">
        <v>143</v>
      </c>
      <c r="H72" s="6">
        <f t="shared" si="6"/>
        <v>0</v>
      </c>
      <c r="I72" s="6">
        <v>2</v>
      </c>
      <c r="J72">
        <v>5</v>
      </c>
      <c r="L72">
        <v>3</v>
      </c>
      <c r="M72">
        <v>10</v>
      </c>
      <c r="N72">
        <v>3</v>
      </c>
      <c r="O72">
        <v>10</v>
      </c>
      <c r="P72">
        <v>2</v>
      </c>
      <c r="Q72">
        <v>2</v>
      </c>
      <c r="R72">
        <v>0</v>
      </c>
      <c r="S72">
        <v>10</v>
      </c>
      <c r="T72">
        <v>25</v>
      </c>
      <c r="U72">
        <v>1</v>
      </c>
      <c r="V72">
        <v>1</v>
      </c>
    </row>
    <row r="73" spans="1:22" ht="18.75" x14ac:dyDescent="0.3">
      <c r="A73" s="74">
        <v>72</v>
      </c>
      <c r="B73" s="8">
        <v>3</v>
      </c>
      <c r="C73" s="7" t="s">
        <v>71</v>
      </c>
      <c r="D73" s="21">
        <v>42297</v>
      </c>
      <c r="E73" s="54">
        <f t="shared" si="5"/>
        <v>7.0054794520547947</v>
      </c>
      <c r="F73" s="49">
        <v>2557</v>
      </c>
      <c r="G73" s="7" t="s">
        <v>143</v>
      </c>
      <c r="H73" s="6">
        <f t="shared" si="6"/>
        <v>0</v>
      </c>
      <c r="I73" s="6">
        <v>2</v>
      </c>
      <c r="J73">
        <v>5</v>
      </c>
      <c r="L73">
        <v>7</v>
      </c>
      <c r="M73">
        <v>8</v>
      </c>
      <c r="N73">
        <v>1</v>
      </c>
      <c r="O73">
        <v>4</v>
      </c>
      <c r="P73">
        <v>2</v>
      </c>
      <c r="Q73">
        <v>2</v>
      </c>
      <c r="R73">
        <v>0</v>
      </c>
      <c r="S73">
        <v>9</v>
      </c>
      <c r="T73">
        <v>24</v>
      </c>
      <c r="U73">
        <v>5</v>
      </c>
      <c r="V73">
        <v>5</v>
      </c>
    </row>
    <row r="74" spans="1:22" ht="18.75" x14ac:dyDescent="0.3">
      <c r="A74" s="74">
        <v>73</v>
      </c>
      <c r="B74" s="8">
        <v>3</v>
      </c>
      <c r="C74" s="7" t="s">
        <v>72</v>
      </c>
      <c r="D74" s="21">
        <v>42036</v>
      </c>
      <c r="E74" s="54">
        <f t="shared" si="5"/>
        <v>7.720547945205479</v>
      </c>
      <c r="F74" s="49">
        <v>2818</v>
      </c>
      <c r="G74" s="7" t="s">
        <v>143</v>
      </c>
      <c r="H74" s="6">
        <f t="shared" si="6"/>
        <v>0</v>
      </c>
      <c r="I74" s="6">
        <v>2</v>
      </c>
      <c r="J74">
        <v>5</v>
      </c>
      <c r="L74">
        <v>7</v>
      </c>
      <c r="M74">
        <v>6</v>
      </c>
      <c r="N74">
        <v>0</v>
      </c>
      <c r="O74">
        <v>9</v>
      </c>
      <c r="P74">
        <v>6</v>
      </c>
      <c r="Q74">
        <v>4</v>
      </c>
      <c r="R74">
        <v>2</v>
      </c>
      <c r="S74">
        <v>10</v>
      </c>
      <c r="T74">
        <v>23</v>
      </c>
      <c r="U74">
        <v>3</v>
      </c>
      <c r="V74">
        <v>1</v>
      </c>
    </row>
    <row r="75" spans="1:22" ht="18.75" x14ac:dyDescent="0.3">
      <c r="A75" s="74">
        <v>74</v>
      </c>
      <c r="B75" s="8">
        <v>3</v>
      </c>
      <c r="C75" s="7" t="s">
        <v>73</v>
      </c>
      <c r="D75" s="21">
        <v>42047</v>
      </c>
      <c r="E75" s="54">
        <f t="shared" si="5"/>
        <v>7.6904109589041099</v>
      </c>
      <c r="F75" s="49">
        <v>2807</v>
      </c>
      <c r="G75" s="7" t="s">
        <v>142</v>
      </c>
      <c r="H75" s="6">
        <f t="shared" si="6"/>
        <v>1</v>
      </c>
      <c r="I75" s="6">
        <v>2</v>
      </c>
      <c r="J75">
        <v>5</v>
      </c>
      <c r="L75">
        <v>7</v>
      </c>
      <c r="M75">
        <v>8</v>
      </c>
      <c r="N75">
        <v>2</v>
      </c>
      <c r="O75">
        <v>7</v>
      </c>
      <c r="P75">
        <v>4</v>
      </c>
      <c r="Q75">
        <v>4</v>
      </c>
      <c r="R75">
        <v>0</v>
      </c>
      <c r="S75">
        <v>0</v>
      </c>
      <c r="T75">
        <v>18</v>
      </c>
      <c r="U75">
        <v>4</v>
      </c>
      <c r="V75">
        <v>5</v>
      </c>
    </row>
    <row r="76" spans="1:22" ht="18.75" x14ac:dyDescent="0.3">
      <c r="A76" s="74">
        <v>75</v>
      </c>
      <c r="B76" s="8">
        <v>3</v>
      </c>
      <c r="C76" s="7" t="s">
        <v>74</v>
      </c>
      <c r="D76" s="21">
        <v>42126</v>
      </c>
      <c r="E76" s="54">
        <f t="shared" si="5"/>
        <v>7.4739726027397264</v>
      </c>
      <c r="F76" s="49">
        <v>2728</v>
      </c>
      <c r="G76" s="7" t="s">
        <v>142</v>
      </c>
      <c r="H76" s="6">
        <f t="shared" si="6"/>
        <v>1</v>
      </c>
      <c r="I76" s="6">
        <v>2</v>
      </c>
      <c r="J76">
        <v>5</v>
      </c>
      <c r="L76">
        <v>3</v>
      </c>
      <c r="M76">
        <v>8</v>
      </c>
      <c r="N76">
        <v>4</v>
      </c>
      <c r="O76">
        <v>8</v>
      </c>
      <c r="P76">
        <v>2</v>
      </c>
      <c r="Q76">
        <v>2</v>
      </c>
      <c r="R76">
        <v>0</v>
      </c>
      <c r="S76">
        <v>13</v>
      </c>
      <c r="T76">
        <v>21</v>
      </c>
      <c r="U76">
        <v>5</v>
      </c>
      <c r="V76">
        <v>1</v>
      </c>
    </row>
    <row r="77" spans="1:22" ht="18.75" x14ac:dyDescent="0.3">
      <c r="A77" s="74">
        <v>76</v>
      </c>
      <c r="B77" s="8">
        <v>3</v>
      </c>
      <c r="C77" s="7" t="s">
        <v>75</v>
      </c>
      <c r="D77" s="21">
        <v>42144</v>
      </c>
      <c r="E77" s="54">
        <f t="shared" si="5"/>
        <v>7.4246575342465757</v>
      </c>
      <c r="F77" s="49">
        <v>2710</v>
      </c>
      <c r="G77" s="7" t="s">
        <v>143</v>
      </c>
      <c r="H77" s="6">
        <f t="shared" si="6"/>
        <v>0</v>
      </c>
      <c r="I77" s="6">
        <v>2</v>
      </c>
      <c r="J77">
        <v>5</v>
      </c>
      <c r="L77">
        <v>5</v>
      </c>
      <c r="M77">
        <v>6</v>
      </c>
      <c r="N77">
        <v>1</v>
      </c>
      <c r="O77">
        <v>10</v>
      </c>
      <c r="P77">
        <v>3</v>
      </c>
      <c r="Q77">
        <v>2</v>
      </c>
      <c r="R77">
        <v>1</v>
      </c>
      <c r="S77">
        <v>9</v>
      </c>
      <c r="T77">
        <v>21</v>
      </c>
      <c r="U77">
        <v>4</v>
      </c>
      <c r="V77">
        <v>3</v>
      </c>
    </row>
    <row r="78" spans="1:22" ht="18.75" x14ac:dyDescent="0.3">
      <c r="A78" s="74">
        <v>77</v>
      </c>
      <c r="B78" s="8">
        <v>3</v>
      </c>
      <c r="C78" s="7" t="s">
        <v>76</v>
      </c>
      <c r="D78" s="21">
        <v>42101</v>
      </c>
      <c r="E78" s="54">
        <f t="shared" si="5"/>
        <v>7.5424657534246577</v>
      </c>
      <c r="F78" s="49">
        <v>2753</v>
      </c>
      <c r="G78" s="7" t="s">
        <v>143</v>
      </c>
      <c r="H78" s="6">
        <f t="shared" si="6"/>
        <v>0</v>
      </c>
      <c r="I78" s="6">
        <v>2</v>
      </c>
      <c r="J78">
        <v>5</v>
      </c>
      <c r="L78">
        <v>3</v>
      </c>
      <c r="M78">
        <v>7</v>
      </c>
      <c r="N78">
        <v>2</v>
      </c>
      <c r="O78">
        <v>8</v>
      </c>
      <c r="P78">
        <v>2</v>
      </c>
      <c r="Q78">
        <v>2</v>
      </c>
      <c r="R78">
        <v>0</v>
      </c>
      <c r="S78">
        <v>14</v>
      </c>
      <c r="T78">
        <v>32</v>
      </c>
      <c r="U78">
        <v>1</v>
      </c>
      <c r="V78">
        <v>1</v>
      </c>
    </row>
    <row r="79" spans="1:22" ht="18.75" x14ac:dyDescent="0.3">
      <c r="A79" s="74">
        <v>78</v>
      </c>
      <c r="B79" s="9">
        <v>4</v>
      </c>
      <c r="C79" s="10" t="s">
        <v>77</v>
      </c>
      <c r="D79" s="22">
        <v>41734</v>
      </c>
      <c r="E79" s="54">
        <f t="shared" si="5"/>
        <v>8.5479452054794525</v>
      </c>
      <c r="F79" s="51">
        <v>3120</v>
      </c>
      <c r="G79" s="10" t="s">
        <v>143</v>
      </c>
      <c r="H79" s="6">
        <f t="shared" si="6"/>
        <v>0</v>
      </c>
      <c r="I79" s="6">
        <v>1</v>
      </c>
      <c r="J79">
        <v>5</v>
      </c>
      <c r="K79" t="s">
        <v>185</v>
      </c>
    </row>
    <row r="80" spans="1:22" ht="18.75" x14ac:dyDescent="0.3">
      <c r="A80" s="74">
        <v>79</v>
      </c>
      <c r="B80" s="9">
        <v>4</v>
      </c>
      <c r="C80" s="10" t="s">
        <v>78</v>
      </c>
      <c r="D80" s="22">
        <v>42067</v>
      </c>
      <c r="E80" s="54">
        <f t="shared" si="5"/>
        <v>7.6356164383561644</v>
      </c>
      <c r="F80" s="51">
        <v>2787</v>
      </c>
      <c r="G80" s="10" t="s">
        <v>143</v>
      </c>
      <c r="H80" s="6">
        <f t="shared" si="6"/>
        <v>0</v>
      </c>
      <c r="I80" s="6">
        <v>1</v>
      </c>
      <c r="J80">
        <v>5</v>
      </c>
      <c r="L80">
        <v>7</v>
      </c>
      <c r="M80">
        <v>8</v>
      </c>
      <c r="N80">
        <v>3</v>
      </c>
      <c r="O80">
        <v>8</v>
      </c>
      <c r="P80">
        <v>2</v>
      </c>
      <c r="Q80">
        <v>2</v>
      </c>
      <c r="R80">
        <v>0</v>
      </c>
      <c r="S80">
        <v>9</v>
      </c>
      <c r="T80">
        <v>24</v>
      </c>
      <c r="U80">
        <v>3</v>
      </c>
      <c r="V80">
        <v>1</v>
      </c>
    </row>
    <row r="81" spans="1:22" ht="18.75" x14ac:dyDescent="0.3">
      <c r="A81" s="74">
        <v>80</v>
      </c>
      <c r="B81" s="9">
        <v>4</v>
      </c>
      <c r="C81" s="10" t="s">
        <v>79</v>
      </c>
      <c r="D81" s="22">
        <v>42348</v>
      </c>
      <c r="E81" s="54">
        <f t="shared" si="5"/>
        <v>6.8657534246575347</v>
      </c>
      <c r="F81" s="51">
        <v>2506</v>
      </c>
      <c r="G81" s="10" t="s">
        <v>143</v>
      </c>
      <c r="H81" s="6">
        <f t="shared" si="6"/>
        <v>0</v>
      </c>
      <c r="I81" s="6">
        <v>1</v>
      </c>
      <c r="J81">
        <v>5</v>
      </c>
      <c r="L81">
        <v>6</v>
      </c>
      <c r="M81">
        <v>8</v>
      </c>
      <c r="N81">
        <v>2</v>
      </c>
      <c r="O81">
        <v>8</v>
      </c>
      <c r="P81">
        <v>2</v>
      </c>
      <c r="Q81">
        <v>2</v>
      </c>
      <c r="R81">
        <v>0</v>
      </c>
      <c r="S81">
        <v>11</v>
      </c>
      <c r="T81">
        <v>14</v>
      </c>
      <c r="U81">
        <v>5</v>
      </c>
      <c r="V81">
        <v>5</v>
      </c>
    </row>
    <row r="82" spans="1:22" ht="18.75" x14ac:dyDescent="0.3">
      <c r="A82" s="74">
        <v>81</v>
      </c>
      <c r="B82" s="9">
        <v>4</v>
      </c>
      <c r="C82" s="10" t="s">
        <v>80</v>
      </c>
      <c r="D82" s="22">
        <v>42137</v>
      </c>
      <c r="E82" s="54">
        <f t="shared" si="5"/>
        <v>7.4438356164383563</v>
      </c>
      <c r="F82" s="51">
        <v>2717</v>
      </c>
      <c r="G82" s="10" t="s">
        <v>143</v>
      </c>
      <c r="H82" s="6">
        <f t="shared" si="6"/>
        <v>0</v>
      </c>
      <c r="I82" s="6">
        <v>1</v>
      </c>
      <c r="J82">
        <v>5</v>
      </c>
      <c r="L82">
        <v>6</v>
      </c>
      <c r="M82">
        <v>9</v>
      </c>
      <c r="N82">
        <v>1</v>
      </c>
      <c r="O82">
        <v>9</v>
      </c>
      <c r="P82">
        <v>3</v>
      </c>
      <c r="Q82">
        <v>3</v>
      </c>
      <c r="R82">
        <v>0</v>
      </c>
      <c r="S82">
        <v>13</v>
      </c>
      <c r="T82">
        <v>14</v>
      </c>
      <c r="U82">
        <v>4</v>
      </c>
      <c r="V82">
        <v>3</v>
      </c>
    </row>
    <row r="83" spans="1:22" ht="18.75" x14ac:dyDescent="0.3">
      <c r="A83" s="74">
        <v>82</v>
      </c>
      <c r="B83" s="9">
        <v>4</v>
      </c>
      <c r="C83" s="10" t="s">
        <v>81</v>
      </c>
      <c r="D83" s="22">
        <v>42226</v>
      </c>
      <c r="E83" s="54">
        <f t="shared" si="5"/>
        <v>7.2</v>
      </c>
      <c r="F83" s="51">
        <v>2628</v>
      </c>
      <c r="G83" s="10" t="s">
        <v>142</v>
      </c>
      <c r="H83" s="6">
        <f t="shared" si="6"/>
        <v>1</v>
      </c>
      <c r="I83" s="6">
        <v>1</v>
      </c>
      <c r="J83">
        <v>5</v>
      </c>
      <c r="L83">
        <v>5</v>
      </c>
      <c r="M83">
        <v>9</v>
      </c>
      <c r="N83">
        <v>3</v>
      </c>
      <c r="O83">
        <v>9</v>
      </c>
      <c r="P83">
        <v>2</v>
      </c>
      <c r="Q83">
        <v>1</v>
      </c>
      <c r="R83">
        <v>1</v>
      </c>
      <c r="S83">
        <v>11</v>
      </c>
      <c r="T83">
        <v>21</v>
      </c>
      <c r="U83">
        <v>4</v>
      </c>
      <c r="V83">
        <v>5</v>
      </c>
    </row>
    <row r="84" spans="1:22" ht="18.75" x14ac:dyDescent="0.3">
      <c r="A84" s="74">
        <v>83</v>
      </c>
      <c r="B84" s="9">
        <v>4</v>
      </c>
      <c r="C84" s="10" t="s">
        <v>82</v>
      </c>
      <c r="D84" s="22">
        <v>42247</v>
      </c>
      <c r="E84" s="54">
        <f t="shared" si="5"/>
        <v>7.1424657534246574</v>
      </c>
      <c r="F84" s="51">
        <v>2607</v>
      </c>
      <c r="G84" s="10" t="s">
        <v>142</v>
      </c>
      <c r="H84" s="6">
        <f t="shared" si="6"/>
        <v>1</v>
      </c>
      <c r="I84" s="6">
        <v>1</v>
      </c>
      <c r="J84">
        <v>5</v>
      </c>
      <c r="K84" t="s">
        <v>185</v>
      </c>
    </row>
    <row r="85" spans="1:22" ht="18.75" x14ac:dyDescent="0.3">
      <c r="A85" s="74">
        <v>84</v>
      </c>
      <c r="B85" s="9">
        <v>4</v>
      </c>
      <c r="C85" s="10" t="s">
        <v>83</v>
      </c>
      <c r="D85" s="22">
        <v>42030</v>
      </c>
      <c r="E85" s="54">
        <f t="shared" si="5"/>
        <v>7.7369863013698632</v>
      </c>
      <c r="F85" s="51">
        <v>2824</v>
      </c>
      <c r="G85" s="10" t="s">
        <v>142</v>
      </c>
      <c r="H85" s="6">
        <f t="shared" si="6"/>
        <v>1</v>
      </c>
      <c r="I85" s="6">
        <v>1</v>
      </c>
      <c r="J85">
        <v>5</v>
      </c>
      <c r="L85">
        <v>6</v>
      </c>
      <c r="M85">
        <v>6</v>
      </c>
      <c r="N85">
        <v>1</v>
      </c>
      <c r="O85">
        <v>6</v>
      </c>
      <c r="P85">
        <v>1</v>
      </c>
      <c r="Q85">
        <v>1</v>
      </c>
      <c r="R85">
        <v>0</v>
      </c>
      <c r="S85">
        <v>10</v>
      </c>
      <c r="T85">
        <v>13</v>
      </c>
      <c r="U85">
        <v>5</v>
      </c>
      <c r="V85">
        <v>5</v>
      </c>
    </row>
    <row r="86" spans="1:22" ht="18.75" x14ac:dyDescent="0.3">
      <c r="A86" s="74">
        <v>85</v>
      </c>
      <c r="B86" s="9">
        <v>4</v>
      </c>
      <c r="C86" s="10" t="s">
        <v>84</v>
      </c>
      <c r="D86" s="22">
        <v>42023</v>
      </c>
      <c r="E86" s="54">
        <f t="shared" si="5"/>
        <v>7.7561643835616438</v>
      </c>
      <c r="F86" s="51">
        <v>2831</v>
      </c>
      <c r="G86" s="10" t="s">
        <v>142</v>
      </c>
      <c r="H86" s="6">
        <f t="shared" si="6"/>
        <v>1</v>
      </c>
      <c r="I86" s="6">
        <v>1</v>
      </c>
      <c r="J86">
        <v>5</v>
      </c>
      <c r="L86">
        <v>5</v>
      </c>
      <c r="M86">
        <v>7</v>
      </c>
      <c r="N86">
        <v>0</v>
      </c>
      <c r="O86">
        <v>7</v>
      </c>
      <c r="P86">
        <v>4</v>
      </c>
      <c r="Q86">
        <v>4</v>
      </c>
      <c r="R86">
        <v>0</v>
      </c>
      <c r="S86">
        <v>14</v>
      </c>
      <c r="T86">
        <v>22</v>
      </c>
      <c r="U86">
        <v>4</v>
      </c>
      <c r="V86">
        <v>1</v>
      </c>
    </row>
    <row r="87" spans="1:22" ht="18.75" x14ac:dyDescent="0.3">
      <c r="A87" s="74">
        <v>86</v>
      </c>
      <c r="B87" s="9">
        <v>4</v>
      </c>
      <c r="C87" s="10" t="s">
        <v>85</v>
      </c>
      <c r="D87" s="22">
        <v>42061</v>
      </c>
      <c r="E87" s="54">
        <f t="shared" si="5"/>
        <v>7.6520547945205477</v>
      </c>
      <c r="F87" s="51">
        <v>2793</v>
      </c>
      <c r="G87" s="10" t="s">
        <v>142</v>
      </c>
      <c r="H87" s="6">
        <f t="shared" si="6"/>
        <v>1</v>
      </c>
      <c r="I87" s="6">
        <v>1</v>
      </c>
      <c r="J87">
        <v>5</v>
      </c>
      <c r="K87" t="s">
        <v>185</v>
      </c>
    </row>
    <row r="88" spans="1:22" ht="18.75" x14ac:dyDescent="0.3">
      <c r="A88" s="74">
        <v>87</v>
      </c>
      <c r="B88" s="9">
        <v>4</v>
      </c>
      <c r="C88" s="10" t="s">
        <v>86</v>
      </c>
      <c r="D88" s="22">
        <v>42156</v>
      </c>
      <c r="E88" s="54">
        <f t="shared" si="5"/>
        <v>7.3917808219178083</v>
      </c>
      <c r="F88" s="51">
        <v>2698</v>
      </c>
      <c r="G88" s="10" t="s">
        <v>143</v>
      </c>
      <c r="H88" s="6">
        <f t="shared" si="6"/>
        <v>0</v>
      </c>
      <c r="I88" s="6">
        <v>1</v>
      </c>
      <c r="J88">
        <v>5</v>
      </c>
      <c r="L88">
        <v>6</v>
      </c>
      <c r="M88">
        <v>8</v>
      </c>
      <c r="N88">
        <v>2</v>
      </c>
      <c r="O88">
        <v>10</v>
      </c>
      <c r="P88">
        <v>1</v>
      </c>
      <c r="Q88">
        <v>1</v>
      </c>
      <c r="R88">
        <v>0</v>
      </c>
      <c r="S88">
        <v>11</v>
      </c>
      <c r="T88">
        <v>22</v>
      </c>
      <c r="U88">
        <v>4</v>
      </c>
      <c r="V88">
        <v>3</v>
      </c>
    </row>
    <row r="89" spans="1:22" ht="18.75" x14ac:dyDescent="0.3">
      <c r="A89" s="74">
        <v>88</v>
      </c>
      <c r="B89" s="9">
        <v>4</v>
      </c>
      <c r="C89" s="10" t="s">
        <v>87</v>
      </c>
      <c r="D89" s="22">
        <v>42301</v>
      </c>
      <c r="E89" s="54">
        <f t="shared" si="5"/>
        <v>6.9945205479452053</v>
      </c>
      <c r="F89" s="51">
        <v>2553</v>
      </c>
      <c r="G89" s="10" t="s">
        <v>143</v>
      </c>
      <c r="H89" s="6">
        <f t="shared" si="6"/>
        <v>0</v>
      </c>
      <c r="I89" s="6">
        <v>1</v>
      </c>
      <c r="J89">
        <v>5</v>
      </c>
      <c r="K89" t="s">
        <v>185</v>
      </c>
    </row>
    <row r="90" spans="1:22" ht="18.75" x14ac:dyDescent="0.3">
      <c r="A90" s="74">
        <v>89</v>
      </c>
      <c r="B90" s="9">
        <v>4</v>
      </c>
      <c r="C90" s="10" t="s">
        <v>88</v>
      </c>
      <c r="D90" s="22">
        <v>42328</v>
      </c>
      <c r="E90" s="54">
        <f t="shared" si="5"/>
        <v>6.9205479452054792</v>
      </c>
      <c r="F90" s="51">
        <v>2526</v>
      </c>
      <c r="G90" s="10" t="s">
        <v>142</v>
      </c>
      <c r="H90" s="6">
        <f t="shared" si="6"/>
        <v>1</v>
      </c>
      <c r="I90" s="6">
        <v>1</v>
      </c>
      <c r="J90">
        <v>5</v>
      </c>
      <c r="L90">
        <v>5</v>
      </c>
      <c r="M90">
        <v>5</v>
      </c>
      <c r="N90">
        <v>0</v>
      </c>
      <c r="O90">
        <v>7</v>
      </c>
      <c r="P90">
        <v>3</v>
      </c>
      <c r="Q90">
        <v>3</v>
      </c>
      <c r="R90">
        <v>0</v>
      </c>
      <c r="S90">
        <v>12</v>
      </c>
      <c r="T90">
        <v>16</v>
      </c>
      <c r="U90">
        <v>5</v>
      </c>
      <c r="V90">
        <v>5</v>
      </c>
    </row>
    <row r="91" spans="1:22" ht="18.75" x14ac:dyDescent="0.3">
      <c r="A91" s="74">
        <v>90</v>
      </c>
      <c r="B91" s="5">
        <v>4</v>
      </c>
      <c r="C91" s="6" t="s">
        <v>89</v>
      </c>
      <c r="D91" s="18">
        <v>42060</v>
      </c>
      <c r="E91" s="54">
        <f t="shared" si="5"/>
        <v>7.6547945205479451</v>
      </c>
      <c r="F91" s="47">
        <v>2794</v>
      </c>
      <c r="G91" s="15" t="s">
        <v>143</v>
      </c>
      <c r="H91" s="6">
        <f t="shared" si="6"/>
        <v>0</v>
      </c>
      <c r="I91" s="6">
        <v>1</v>
      </c>
      <c r="J91">
        <v>5</v>
      </c>
      <c r="L91">
        <v>4</v>
      </c>
      <c r="M91">
        <v>7</v>
      </c>
      <c r="N91">
        <v>0</v>
      </c>
      <c r="O91">
        <v>5</v>
      </c>
      <c r="P91">
        <v>1</v>
      </c>
      <c r="Q91">
        <v>1</v>
      </c>
      <c r="R91">
        <v>0</v>
      </c>
      <c r="S91">
        <v>7</v>
      </c>
      <c r="T91">
        <v>13</v>
      </c>
      <c r="U91">
        <v>5</v>
      </c>
      <c r="V91">
        <v>4</v>
      </c>
    </row>
    <row r="92" spans="1:22" ht="18.75" x14ac:dyDescent="0.3">
      <c r="A92" s="74">
        <v>91</v>
      </c>
      <c r="B92" s="5">
        <v>4</v>
      </c>
      <c r="C92" s="6" t="s">
        <v>90</v>
      </c>
      <c r="D92" s="18">
        <v>41916</v>
      </c>
      <c r="E92" s="54">
        <f t="shared" si="5"/>
        <v>8.0493150684931507</v>
      </c>
      <c r="F92" s="47">
        <v>2938</v>
      </c>
      <c r="G92" s="15" t="s">
        <v>143</v>
      </c>
      <c r="H92" s="6">
        <f t="shared" si="6"/>
        <v>0</v>
      </c>
      <c r="I92" s="6">
        <v>1</v>
      </c>
      <c r="J92">
        <v>5</v>
      </c>
      <c r="L92">
        <v>3</v>
      </c>
      <c r="M92">
        <v>7</v>
      </c>
      <c r="N92">
        <v>1</v>
      </c>
      <c r="O92">
        <v>8</v>
      </c>
      <c r="P92">
        <v>11</v>
      </c>
      <c r="Q92">
        <v>5</v>
      </c>
      <c r="R92">
        <v>6</v>
      </c>
      <c r="S92">
        <v>14</v>
      </c>
      <c r="T92">
        <v>11</v>
      </c>
      <c r="U92">
        <v>5</v>
      </c>
      <c r="V92">
        <v>2</v>
      </c>
    </row>
    <row r="93" spans="1:22" ht="18.75" x14ac:dyDescent="0.3">
      <c r="A93" s="74">
        <v>92</v>
      </c>
      <c r="B93" s="5">
        <v>4</v>
      </c>
      <c r="C93" s="6" t="s">
        <v>91</v>
      </c>
      <c r="D93" s="18">
        <v>42150</v>
      </c>
      <c r="E93" s="54">
        <f t="shared" si="5"/>
        <v>7.4082191780821915</v>
      </c>
      <c r="F93" s="47">
        <v>2704</v>
      </c>
      <c r="G93" s="15" t="s">
        <v>142</v>
      </c>
      <c r="H93" s="6">
        <f t="shared" si="6"/>
        <v>1</v>
      </c>
      <c r="I93" s="6">
        <v>1</v>
      </c>
      <c r="J93">
        <v>5</v>
      </c>
      <c r="L93">
        <v>4</v>
      </c>
      <c r="M93">
        <v>10</v>
      </c>
      <c r="N93">
        <v>2</v>
      </c>
      <c r="O93">
        <v>9</v>
      </c>
      <c r="P93">
        <v>1</v>
      </c>
      <c r="Q93">
        <v>1</v>
      </c>
      <c r="R93">
        <v>0</v>
      </c>
      <c r="S93">
        <v>12</v>
      </c>
      <c r="T93">
        <v>23</v>
      </c>
      <c r="U93">
        <v>1</v>
      </c>
      <c r="V93">
        <v>1</v>
      </c>
    </row>
    <row r="94" spans="1:22" ht="18.75" x14ac:dyDescent="0.3">
      <c r="A94" s="74">
        <v>93</v>
      </c>
      <c r="B94" s="5">
        <v>4</v>
      </c>
      <c r="C94" s="6" t="s">
        <v>92</v>
      </c>
      <c r="D94" s="18">
        <v>42094</v>
      </c>
      <c r="E94" s="54">
        <f t="shared" si="5"/>
        <v>7.5616438356164384</v>
      </c>
      <c r="F94" s="47">
        <v>2760</v>
      </c>
      <c r="G94" s="15" t="s">
        <v>142</v>
      </c>
      <c r="H94" s="6">
        <f t="shared" si="6"/>
        <v>1</v>
      </c>
      <c r="I94" s="6">
        <v>1</v>
      </c>
      <c r="J94">
        <v>5</v>
      </c>
      <c r="L94">
        <v>8</v>
      </c>
      <c r="M94">
        <v>6</v>
      </c>
      <c r="N94">
        <v>4</v>
      </c>
      <c r="O94">
        <v>10</v>
      </c>
      <c r="P94">
        <v>2</v>
      </c>
      <c r="Q94">
        <v>2</v>
      </c>
      <c r="R94">
        <v>0</v>
      </c>
      <c r="S94">
        <v>5</v>
      </c>
      <c r="T94">
        <v>18</v>
      </c>
      <c r="U94">
        <v>5</v>
      </c>
      <c r="V94">
        <v>5</v>
      </c>
    </row>
    <row r="95" spans="1:22" ht="18.75" x14ac:dyDescent="0.3">
      <c r="A95" s="74">
        <v>94</v>
      </c>
      <c r="B95" s="5">
        <v>4</v>
      </c>
      <c r="C95" s="6" t="s">
        <v>93</v>
      </c>
      <c r="D95" s="18">
        <v>42019</v>
      </c>
      <c r="E95" s="54">
        <f t="shared" si="5"/>
        <v>7.7671232876712333</v>
      </c>
      <c r="F95" s="47">
        <v>2835</v>
      </c>
      <c r="G95" s="15" t="s">
        <v>143</v>
      </c>
      <c r="H95" s="6">
        <f t="shared" si="6"/>
        <v>0</v>
      </c>
      <c r="I95" s="6">
        <v>1</v>
      </c>
      <c r="J95">
        <v>5</v>
      </c>
      <c r="L95">
        <v>5</v>
      </c>
      <c r="M95">
        <v>8</v>
      </c>
      <c r="N95">
        <v>0</v>
      </c>
      <c r="O95">
        <v>6</v>
      </c>
      <c r="P95">
        <v>2</v>
      </c>
      <c r="Q95">
        <v>2</v>
      </c>
      <c r="R95">
        <v>0</v>
      </c>
      <c r="S95">
        <v>11</v>
      </c>
      <c r="T95">
        <v>18</v>
      </c>
      <c r="U95">
        <v>3</v>
      </c>
      <c r="V95">
        <v>2</v>
      </c>
    </row>
    <row r="96" spans="1:22" ht="18.75" x14ac:dyDescent="0.3">
      <c r="A96" s="74">
        <v>95</v>
      </c>
      <c r="B96" s="5">
        <v>4</v>
      </c>
      <c r="C96" s="6" t="s">
        <v>94</v>
      </c>
      <c r="D96" s="18">
        <v>42349</v>
      </c>
      <c r="E96" s="54">
        <f t="shared" si="5"/>
        <v>6.8630136986301373</v>
      </c>
      <c r="F96" s="47">
        <v>2505</v>
      </c>
      <c r="G96" s="15" t="s">
        <v>142</v>
      </c>
      <c r="H96" s="6">
        <f t="shared" si="6"/>
        <v>1</v>
      </c>
      <c r="I96" s="6">
        <v>1</v>
      </c>
      <c r="J96">
        <v>5</v>
      </c>
      <c r="L96">
        <v>5</v>
      </c>
      <c r="M96">
        <v>7</v>
      </c>
      <c r="N96">
        <v>3</v>
      </c>
      <c r="O96">
        <v>10</v>
      </c>
      <c r="P96">
        <v>2</v>
      </c>
      <c r="Q96">
        <v>2</v>
      </c>
      <c r="R96">
        <v>0</v>
      </c>
      <c r="S96">
        <v>15</v>
      </c>
      <c r="T96">
        <v>21</v>
      </c>
      <c r="U96">
        <v>1</v>
      </c>
      <c r="V96">
        <v>1</v>
      </c>
    </row>
    <row r="97" spans="1:22" ht="18.75" x14ac:dyDescent="0.3">
      <c r="A97" s="74">
        <v>96</v>
      </c>
      <c r="B97" s="5">
        <v>4</v>
      </c>
      <c r="C97" s="6" t="s">
        <v>95</v>
      </c>
      <c r="D97" s="18">
        <v>42132</v>
      </c>
      <c r="E97" s="54">
        <f t="shared" si="5"/>
        <v>7.4575342465753423</v>
      </c>
      <c r="F97" s="47">
        <v>2722</v>
      </c>
      <c r="G97" s="15" t="s">
        <v>143</v>
      </c>
      <c r="H97" s="6">
        <f t="shared" si="6"/>
        <v>0</v>
      </c>
      <c r="I97" s="6">
        <v>1</v>
      </c>
      <c r="J97">
        <v>5</v>
      </c>
      <c r="K97" t="s">
        <v>185</v>
      </c>
    </row>
    <row r="98" spans="1:22" ht="18.75" x14ac:dyDescent="0.3">
      <c r="A98" s="74">
        <v>97</v>
      </c>
      <c r="B98" s="5">
        <v>4</v>
      </c>
      <c r="C98" s="6" t="s">
        <v>96</v>
      </c>
      <c r="D98" s="18">
        <v>42130</v>
      </c>
      <c r="E98" s="54">
        <f t="shared" si="5"/>
        <v>7.463013698630137</v>
      </c>
      <c r="F98" s="47">
        <v>2724</v>
      </c>
      <c r="G98" s="15" t="s">
        <v>142</v>
      </c>
      <c r="H98" s="6">
        <f t="shared" si="6"/>
        <v>1</v>
      </c>
      <c r="I98" s="6">
        <v>1</v>
      </c>
      <c r="J98">
        <v>5</v>
      </c>
      <c r="L98">
        <v>3</v>
      </c>
      <c r="M98">
        <v>2</v>
      </c>
      <c r="N98">
        <v>1</v>
      </c>
      <c r="O98">
        <v>6</v>
      </c>
      <c r="P98">
        <v>3</v>
      </c>
      <c r="Q98">
        <v>3</v>
      </c>
      <c r="R98">
        <v>0</v>
      </c>
      <c r="S98">
        <v>13</v>
      </c>
      <c r="T98">
        <v>20</v>
      </c>
      <c r="U98">
        <v>1</v>
      </c>
      <c r="V98">
        <v>1</v>
      </c>
    </row>
    <row r="99" spans="1:22" ht="18.75" x14ac:dyDescent="0.3">
      <c r="A99" s="74">
        <v>98</v>
      </c>
      <c r="B99" s="5">
        <v>4</v>
      </c>
      <c r="C99" s="6" t="s">
        <v>97</v>
      </c>
      <c r="D99" s="18">
        <v>42285</v>
      </c>
      <c r="E99" s="54">
        <f t="shared" si="5"/>
        <v>7.0383561643835613</v>
      </c>
      <c r="F99" s="47">
        <v>2569</v>
      </c>
      <c r="G99" s="15" t="s">
        <v>143</v>
      </c>
      <c r="H99" s="6">
        <f t="shared" si="6"/>
        <v>0</v>
      </c>
      <c r="I99" s="6">
        <v>1</v>
      </c>
      <c r="J99">
        <v>5</v>
      </c>
      <c r="L99">
        <v>4</v>
      </c>
      <c r="M99">
        <v>8</v>
      </c>
      <c r="N99">
        <v>2</v>
      </c>
      <c r="O99">
        <v>7</v>
      </c>
      <c r="P99">
        <v>1</v>
      </c>
      <c r="Q99">
        <v>1</v>
      </c>
      <c r="R99">
        <v>0</v>
      </c>
      <c r="S99">
        <v>11</v>
      </c>
      <c r="T99">
        <v>10</v>
      </c>
      <c r="U99">
        <v>4</v>
      </c>
      <c r="V99">
        <v>3</v>
      </c>
    </row>
    <row r="100" spans="1:22" ht="18.75" x14ac:dyDescent="0.3">
      <c r="A100" s="74">
        <v>99</v>
      </c>
      <c r="B100" s="5">
        <v>4</v>
      </c>
      <c r="C100" s="6" t="s">
        <v>98</v>
      </c>
      <c r="D100" s="18">
        <v>42227</v>
      </c>
      <c r="E100" s="54">
        <f t="shared" si="5"/>
        <v>7.1972602739726028</v>
      </c>
      <c r="F100" s="47">
        <v>2627</v>
      </c>
      <c r="G100" s="15" t="s">
        <v>142</v>
      </c>
      <c r="H100" s="6">
        <f t="shared" si="6"/>
        <v>1</v>
      </c>
      <c r="I100" s="6">
        <v>1</v>
      </c>
      <c r="J100">
        <v>5</v>
      </c>
      <c r="L100">
        <v>4</v>
      </c>
      <c r="M100">
        <v>8</v>
      </c>
      <c r="N100">
        <v>3</v>
      </c>
      <c r="O100">
        <v>8</v>
      </c>
      <c r="P100">
        <v>2</v>
      </c>
      <c r="Q100">
        <v>2</v>
      </c>
      <c r="R100">
        <v>0</v>
      </c>
      <c r="S100">
        <v>15</v>
      </c>
      <c r="T100">
        <v>21</v>
      </c>
      <c r="U100">
        <v>3</v>
      </c>
      <c r="V100">
        <v>2</v>
      </c>
    </row>
    <row r="101" spans="1:22" ht="18.75" x14ac:dyDescent="0.3">
      <c r="A101" s="74">
        <v>100</v>
      </c>
      <c r="B101" s="5">
        <v>4</v>
      </c>
      <c r="C101" s="6" t="s">
        <v>99</v>
      </c>
      <c r="D101" s="18">
        <v>42207</v>
      </c>
      <c r="E101" s="54">
        <f t="shared" si="5"/>
        <v>7.2520547945205482</v>
      </c>
      <c r="F101" s="47">
        <v>2647</v>
      </c>
      <c r="G101" s="15" t="s">
        <v>142</v>
      </c>
      <c r="H101" s="6">
        <f t="shared" si="6"/>
        <v>1</v>
      </c>
      <c r="I101" s="6">
        <v>1</v>
      </c>
      <c r="J101">
        <v>5</v>
      </c>
      <c r="L101">
        <v>5</v>
      </c>
      <c r="M101">
        <v>7</v>
      </c>
      <c r="N101">
        <v>3</v>
      </c>
      <c r="O101">
        <v>9</v>
      </c>
      <c r="P101">
        <v>2</v>
      </c>
      <c r="Q101">
        <v>2</v>
      </c>
      <c r="R101">
        <v>0</v>
      </c>
      <c r="S101">
        <v>12</v>
      </c>
      <c r="T101">
        <v>23</v>
      </c>
      <c r="U101">
        <v>5</v>
      </c>
      <c r="V101">
        <v>5</v>
      </c>
    </row>
    <row r="102" spans="1:22" ht="18.75" x14ac:dyDescent="0.3">
      <c r="A102" s="74">
        <v>101</v>
      </c>
      <c r="B102" s="5">
        <v>4</v>
      </c>
      <c r="C102" s="6" t="s">
        <v>100</v>
      </c>
      <c r="D102" s="18">
        <v>42103</v>
      </c>
      <c r="E102" s="54">
        <f t="shared" si="5"/>
        <v>7.536986301369863</v>
      </c>
      <c r="F102" s="47">
        <v>2751</v>
      </c>
      <c r="G102" s="15" t="s">
        <v>143</v>
      </c>
      <c r="H102" s="6">
        <f t="shared" si="6"/>
        <v>0</v>
      </c>
      <c r="I102" s="6">
        <v>1</v>
      </c>
      <c r="J102">
        <v>5</v>
      </c>
      <c r="L102">
        <v>6</v>
      </c>
      <c r="M102">
        <v>8</v>
      </c>
      <c r="N102">
        <v>0</v>
      </c>
      <c r="O102">
        <v>7</v>
      </c>
      <c r="P102">
        <v>5</v>
      </c>
      <c r="Q102">
        <v>5</v>
      </c>
      <c r="R102">
        <v>0</v>
      </c>
      <c r="S102" s="59">
        <v>10</v>
      </c>
      <c r="T102">
        <v>25</v>
      </c>
      <c r="U102">
        <v>3</v>
      </c>
      <c r="V102">
        <v>1</v>
      </c>
    </row>
    <row r="103" spans="1:22" ht="18.75" x14ac:dyDescent="0.3">
      <c r="A103" s="74">
        <v>102</v>
      </c>
      <c r="B103" s="11">
        <v>4</v>
      </c>
      <c r="C103" s="12" t="s">
        <v>101</v>
      </c>
      <c r="D103" s="23">
        <v>42029</v>
      </c>
      <c r="E103" s="54">
        <f t="shared" si="5"/>
        <v>7.7397260273972606</v>
      </c>
      <c r="F103" s="50">
        <v>2825</v>
      </c>
      <c r="G103" s="12" t="s">
        <v>142</v>
      </c>
      <c r="H103" s="6">
        <f t="shared" si="6"/>
        <v>1</v>
      </c>
      <c r="I103" s="6">
        <v>1</v>
      </c>
      <c r="J103">
        <v>5</v>
      </c>
      <c r="L103">
        <v>8</v>
      </c>
      <c r="M103">
        <v>8</v>
      </c>
      <c r="N103">
        <v>5</v>
      </c>
      <c r="O103">
        <v>10</v>
      </c>
      <c r="P103">
        <v>4</v>
      </c>
      <c r="Q103">
        <v>4</v>
      </c>
      <c r="R103">
        <v>0</v>
      </c>
      <c r="S103">
        <v>9</v>
      </c>
      <c r="T103">
        <v>16</v>
      </c>
      <c r="U103">
        <v>3</v>
      </c>
      <c r="V103">
        <v>5</v>
      </c>
    </row>
    <row r="104" spans="1:22" ht="18.75" x14ac:dyDescent="0.3">
      <c r="A104" s="74">
        <v>103</v>
      </c>
      <c r="B104" s="11">
        <v>4</v>
      </c>
      <c r="C104" s="12" t="s">
        <v>102</v>
      </c>
      <c r="D104" s="23">
        <v>42214</v>
      </c>
      <c r="E104" s="54">
        <f t="shared" si="5"/>
        <v>7.2328767123287667</v>
      </c>
      <c r="F104" s="50">
        <v>2640</v>
      </c>
      <c r="G104" s="12" t="s">
        <v>142</v>
      </c>
      <c r="H104" s="6">
        <f t="shared" si="6"/>
        <v>1</v>
      </c>
      <c r="I104" s="6">
        <v>1</v>
      </c>
      <c r="J104">
        <v>5</v>
      </c>
      <c r="L104">
        <v>9</v>
      </c>
      <c r="M104">
        <v>8</v>
      </c>
      <c r="N104">
        <v>5</v>
      </c>
      <c r="O104">
        <v>7</v>
      </c>
      <c r="P104">
        <v>11</v>
      </c>
      <c r="Q104">
        <v>8</v>
      </c>
      <c r="R104">
        <v>2</v>
      </c>
      <c r="S104">
        <v>4</v>
      </c>
      <c r="T104">
        <v>17</v>
      </c>
      <c r="U104">
        <v>3</v>
      </c>
      <c r="V104">
        <v>1</v>
      </c>
    </row>
    <row r="105" spans="1:22" ht="18.75" x14ac:dyDescent="0.3">
      <c r="A105" s="74">
        <v>104</v>
      </c>
      <c r="B105" s="11">
        <v>4</v>
      </c>
      <c r="C105" s="12" t="s">
        <v>103</v>
      </c>
      <c r="D105" s="23">
        <v>42263</v>
      </c>
      <c r="E105" s="54">
        <f t="shared" si="5"/>
        <v>7.0986301369863014</v>
      </c>
      <c r="F105" s="50">
        <v>2591</v>
      </c>
      <c r="G105" s="12" t="s">
        <v>143</v>
      </c>
      <c r="H105" s="6">
        <f t="shared" si="6"/>
        <v>0</v>
      </c>
      <c r="I105" s="6">
        <v>1</v>
      </c>
      <c r="J105">
        <v>5</v>
      </c>
      <c r="L105">
        <v>2</v>
      </c>
      <c r="M105">
        <v>5</v>
      </c>
      <c r="N105">
        <v>4</v>
      </c>
      <c r="O105">
        <v>4</v>
      </c>
      <c r="P105">
        <v>2</v>
      </c>
      <c r="Q105">
        <v>2</v>
      </c>
      <c r="R105">
        <v>0</v>
      </c>
      <c r="S105">
        <v>9</v>
      </c>
      <c r="T105">
        <v>17</v>
      </c>
      <c r="U105">
        <v>5</v>
      </c>
      <c r="V105">
        <v>1</v>
      </c>
    </row>
    <row r="106" spans="1:22" ht="18.75" x14ac:dyDescent="0.3">
      <c r="A106" s="74">
        <v>105</v>
      </c>
      <c r="B106" s="11">
        <v>4</v>
      </c>
      <c r="C106" s="12" t="s">
        <v>104</v>
      </c>
      <c r="D106" s="23">
        <v>42258</v>
      </c>
      <c r="E106" s="54">
        <f t="shared" si="5"/>
        <v>7.1123287671232873</v>
      </c>
      <c r="F106" s="50">
        <v>2596</v>
      </c>
      <c r="G106" s="12" t="s">
        <v>143</v>
      </c>
      <c r="H106" s="6">
        <f t="shared" si="6"/>
        <v>0</v>
      </c>
      <c r="I106" s="6">
        <v>1</v>
      </c>
      <c r="J106">
        <v>5</v>
      </c>
      <c r="L106">
        <v>4</v>
      </c>
      <c r="M106">
        <v>7</v>
      </c>
      <c r="N106">
        <v>2</v>
      </c>
      <c r="O106">
        <v>8</v>
      </c>
      <c r="P106">
        <v>0</v>
      </c>
      <c r="Q106">
        <v>0</v>
      </c>
      <c r="R106">
        <v>0</v>
      </c>
      <c r="S106">
        <v>13</v>
      </c>
      <c r="T106">
        <v>11</v>
      </c>
      <c r="U106">
        <v>4</v>
      </c>
      <c r="V106">
        <v>1</v>
      </c>
    </row>
    <row r="107" spans="1:22" ht="18.75" x14ac:dyDescent="0.3">
      <c r="A107" s="74">
        <v>106</v>
      </c>
      <c r="B107" s="11">
        <v>4</v>
      </c>
      <c r="C107" s="12" t="s">
        <v>105</v>
      </c>
      <c r="D107" s="23">
        <v>42138</v>
      </c>
      <c r="E107" s="54">
        <f t="shared" si="5"/>
        <v>7.441095890410959</v>
      </c>
      <c r="F107" s="50">
        <v>2716</v>
      </c>
      <c r="G107" s="12" t="s">
        <v>143</v>
      </c>
      <c r="H107" s="6">
        <f t="shared" si="6"/>
        <v>0</v>
      </c>
      <c r="I107" s="6">
        <v>1</v>
      </c>
      <c r="J107">
        <v>5</v>
      </c>
      <c r="L107">
        <v>7</v>
      </c>
      <c r="M107">
        <v>9</v>
      </c>
      <c r="N107">
        <v>3</v>
      </c>
      <c r="O107">
        <v>10</v>
      </c>
      <c r="P107">
        <v>4</v>
      </c>
      <c r="Q107">
        <v>3</v>
      </c>
      <c r="R107">
        <v>1</v>
      </c>
      <c r="S107">
        <v>13</v>
      </c>
      <c r="T107">
        <v>20</v>
      </c>
      <c r="U107">
        <v>5</v>
      </c>
      <c r="V107">
        <v>5</v>
      </c>
    </row>
    <row r="108" spans="1:22" ht="18.75" x14ac:dyDescent="0.3">
      <c r="A108" s="74">
        <v>107</v>
      </c>
      <c r="B108" s="11">
        <v>4</v>
      </c>
      <c r="C108" s="12" t="s">
        <v>106</v>
      </c>
      <c r="D108" s="23">
        <v>42153</v>
      </c>
      <c r="E108" s="54">
        <f t="shared" si="5"/>
        <v>7.4</v>
      </c>
      <c r="F108" s="50">
        <v>2701</v>
      </c>
      <c r="G108" s="12" t="s">
        <v>142</v>
      </c>
      <c r="H108" s="6">
        <f t="shared" si="6"/>
        <v>1</v>
      </c>
      <c r="I108" s="6">
        <v>1</v>
      </c>
      <c r="J108">
        <v>5</v>
      </c>
      <c r="L108">
        <v>3</v>
      </c>
      <c r="M108">
        <v>7</v>
      </c>
      <c r="N108">
        <v>2</v>
      </c>
      <c r="O108">
        <v>3</v>
      </c>
      <c r="P108">
        <v>4</v>
      </c>
      <c r="Q108">
        <v>3</v>
      </c>
      <c r="R108">
        <v>1</v>
      </c>
      <c r="S108">
        <v>10</v>
      </c>
      <c r="T108">
        <v>18</v>
      </c>
      <c r="U108">
        <v>2</v>
      </c>
      <c r="V108">
        <v>3</v>
      </c>
    </row>
    <row r="109" spans="1:22" ht="18.75" x14ac:dyDescent="0.3">
      <c r="A109" s="74">
        <v>108</v>
      </c>
      <c r="B109" s="11">
        <v>4</v>
      </c>
      <c r="C109" s="12" t="s">
        <v>107</v>
      </c>
      <c r="D109" s="23">
        <v>42043</v>
      </c>
      <c r="E109" s="54">
        <f t="shared" si="5"/>
        <v>7.7013698630136984</v>
      </c>
      <c r="F109" s="50">
        <v>2811</v>
      </c>
      <c r="G109" s="12" t="s">
        <v>143</v>
      </c>
      <c r="H109" s="6">
        <f t="shared" si="6"/>
        <v>0</v>
      </c>
      <c r="I109" s="6">
        <v>1</v>
      </c>
      <c r="J109">
        <v>5</v>
      </c>
      <c r="L109">
        <v>3</v>
      </c>
      <c r="M109">
        <v>8</v>
      </c>
      <c r="N109">
        <v>2</v>
      </c>
      <c r="O109">
        <v>4</v>
      </c>
      <c r="P109">
        <v>8</v>
      </c>
      <c r="Q109">
        <v>3</v>
      </c>
      <c r="R109">
        <v>5</v>
      </c>
      <c r="S109">
        <v>13</v>
      </c>
      <c r="T109">
        <v>13</v>
      </c>
      <c r="U109">
        <v>4</v>
      </c>
      <c r="V109">
        <v>3</v>
      </c>
    </row>
    <row r="110" spans="1:22" ht="18.75" x14ac:dyDescent="0.3">
      <c r="A110" s="74">
        <v>109</v>
      </c>
      <c r="B110" s="11">
        <v>4</v>
      </c>
      <c r="C110" s="12" t="s">
        <v>108</v>
      </c>
      <c r="D110" s="23">
        <v>41952</v>
      </c>
      <c r="E110" s="54">
        <f t="shared" si="5"/>
        <v>7.9506849315068493</v>
      </c>
      <c r="F110" s="50">
        <v>2902</v>
      </c>
      <c r="G110" s="12" t="s">
        <v>142</v>
      </c>
      <c r="H110" s="6">
        <f t="shared" si="6"/>
        <v>1</v>
      </c>
      <c r="I110" s="6">
        <v>1</v>
      </c>
      <c r="J110">
        <v>5</v>
      </c>
      <c r="L110">
        <v>6</v>
      </c>
      <c r="M110">
        <v>8</v>
      </c>
      <c r="N110">
        <v>2</v>
      </c>
      <c r="O110">
        <v>6</v>
      </c>
      <c r="P110">
        <v>5</v>
      </c>
      <c r="Q110">
        <v>4</v>
      </c>
      <c r="R110">
        <v>1</v>
      </c>
      <c r="S110">
        <v>8</v>
      </c>
      <c r="T110">
        <v>10</v>
      </c>
      <c r="U110">
        <v>4</v>
      </c>
      <c r="V110">
        <v>1</v>
      </c>
    </row>
    <row r="111" spans="1:22" ht="18.75" x14ac:dyDescent="0.3">
      <c r="A111" s="74">
        <v>110</v>
      </c>
      <c r="B111" s="11">
        <v>4</v>
      </c>
      <c r="C111" s="12" t="s">
        <v>109</v>
      </c>
      <c r="D111" s="23">
        <v>42341</v>
      </c>
      <c r="E111" s="54">
        <f t="shared" si="5"/>
        <v>6.8849315068493153</v>
      </c>
      <c r="F111" s="50">
        <v>2513</v>
      </c>
      <c r="G111" s="12" t="s">
        <v>143</v>
      </c>
      <c r="H111" s="6">
        <f t="shared" si="6"/>
        <v>0</v>
      </c>
      <c r="I111" s="6">
        <v>1</v>
      </c>
      <c r="J111">
        <v>5</v>
      </c>
      <c r="L111">
        <v>3</v>
      </c>
      <c r="M111">
        <v>6</v>
      </c>
      <c r="N111">
        <v>1</v>
      </c>
      <c r="O111">
        <v>1</v>
      </c>
      <c r="P111">
        <v>3</v>
      </c>
      <c r="Q111">
        <v>0</v>
      </c>
      <c r="R111">
        <v>3</v>
      </c>
      <c r="S111">
        <v>15</v>
      </c>
      <c r="T111">
        <v>22</v>
      </c>
      <c r="U111">
        <v>5</v>
      </c>
      <c r="V111">
        <v>1</v>
      </c>
    </row>
    <row r="112" spans="1:22" ht="18.75" x14ac:dyDescent="0.3">
      <c r="A112" s="74">
        <v>111</v>
      </c>
      <c r="B112" s="11">
        <v>4</v>
      </c>
      <c r="C112" s="12" t="s">
        <v>110</v>
      </c>
      <c r="D112" s="23">
        <v>42033</v>
      </c>
      <c r="E112" s="54">
        <f t="shared" si="5"/>
        <v>7.7287671232876711</v>
      </c>
      <c r="F112" s="50">
        <v>2821</v>
      </c>
      <c r="G112" s="12" t="s">
        <v>142</v>
      </c>
      <c r="H112" s="6">
        <f t="shared" si="6"/>
        <v>1</v>
      </c>
      <c r="I112" s="6">
        <v>1</v>
      </c>
      <c r="J112">
        <v>5</v>
      </c>
      <c r="L112">
        <v>4</v>
      </c>
      <c r="M112">
        <v>8</v>
      </c>
      <c r="N112">
        <v>2</v>
      </c>
      <c r="O112">
        <v>2</v>
      </c>
      <c r="P112">
        <v>4</v>
      </c>
      <c r="Q112">
        <v>1</v>
      </c>
      <c r="R112">
        <v>3</v>
      </c>
      <c r="S112">
        <v>9</v>
      </c>
      <c r="T112">
        <v>25</v>
      </c>
      <c r="U112">
        <v>4</v>
      </c>
      <c r="V112">
        <v>2</v>
      </c>
    </row>
    <row r="113" spans="1:22" ht="18.75" x14ac:dyDescent="0.3">
      <c r="A113" s="74">
        <v>112</v>
      </c>
      <c r="B113" s="11">
        <v>4</v>
      </c>
      <c r="C113" s="12" t="s">
        <v>111</v>
      </c>
      <c r="D113" s="23">
        <v>42150</v>
      </c>
      <c r="E113" s="54">
        <f t="shared" si="5"/>
        <v>7.4082191780821915</v>
      </c>
      <c r="F113" s="50">
        <v>2704</v>
      </c>
      <c r="G113" s="12" t="s">
        <v>143</v>
      </c>
      <c r="H113" s="6">
        <f t="shared" si="6"/>
        <v>0</v>
      </c>
      <c r="I113" s="6">
        <v>1</v>
      </c>
      <c r="J113">
        <v>5</v>
      </c>
      <c r="L113">
        <v>2</v>
      </c>
      <c r="M113">
        <v>6</v>
      </c>
      <c r="N113">
        <v>3</v>
      </c>
      <c r="O113">
        <v>8</v>
      </c>
      <c r="P113">
        <v>4</v>
      </c>
      <c r="Q113">
        <v>4</v>
      </c>
      <c r="R113">
        <v>0</v>
      </c>
      <c r="S113">
        <v>10</v>
      </c>
      <c r="T113">
        <v>26</v>
      </c>
      <c r="U113">
        <v>3</v>
      </c>
      <c r="V113">
        <v>3</v>
      </c>
    </row>
    <row r="114" spans="1:22" ht="18.75" x14ac:dyDescent="0.3">
      <c r="A114" s="74">
        <v>113</v>
      </c>
      <c r="B114" s="11">
        <v>4</v>
      </c>
      <c r="C114" s="12" t="s">
        <v>112</v>
      </c>
      <c r="D114" s="23">
        <v>42063</v>
      </c>
      <c r="E114" s="54">
        <f t="shared" si="5"/>
        <v>7.646575342465753</v>
      </c>
      <c r="F114" s="50">
        <v>2791</v>
      </c>
      <c r="G114" s="12" t="s">
        <v>143</v>
      </c>
      <c r="H114" s="6">
        <f t="shared" si="6"/>
        <v>0</v>
      </c>
      <c r="I114" s="6">
        <v>1</v>
      </c>
      <c r="J114">
        <v>5</v>
      </c>
      <c r="L114">
        <v>6</v>
      </c>
      <c r="M114">
        <v>6</v>
      </c>
      <c r="N114">
        <v>3</v>
      </c>
      <c r="O114">
        <v>9</v>
      </c>
      <c r="P114">
        <v>3</v>
      </c>
      <c r="Q114">
        <v>3</v>
      </c>
      <c r="R114">
        <v>0</v>
      </c>
      <c r="S114">
        <v>14</v>
      </c>
      <c r="T114">
        <v>23</v>
      </c>
      <c r="U114">
        <v>3</v>
      </c>
      <c r="V114">
        <v>2</v>
      </c>
    </row>
    <row r="115" spans="1:22" ht="18.75" x14ac:dyDescent="0.3">
      <c r="A115" s="74">
        <v>114</v>
      </c>
      <c r="B115" s="11">
        <v>4</v>
      </c>
      <c r="C115" s="12" t="s">
        <v>113</v>
      </c>
      <c r="D115" s="23">
        <v>42015</v>
      </c>
      <c r="E115" s="54">
        <f t="shared" si="5"/>
        <v>7.7780821917808218</v>
      </c>
      <c r="F115" s="50">
        <v>2839</v>
      </c>
      <c r="G115" s="12" t="s">
        <v>142</v>
      </c>
      <c r="H115" s="6">
        <f t="shared" si="6"/>
        <v>1</v>
      </c>
      <c r="I115" s="6">
        <v>1</v>
      </c>
      <c r="J115">
        <v>5</v>
      </c>
      <c r="L115">
        <v>2</v>
      </c>
      <c r="M115">
        <v>8</v>
      </c>
      <c r="N115">
        <v>2</v>
      </c>
      <c r="O115">
        <v>3</v>
      </c>
      <c r="P115">
        <v>5</v>
      </c>
      <c r="Q115">
        <v>2</v>
      </c>
      <c r="R115">
        <v>3</v>
      </c>
      <c r="S115">
        <v>14</v>
      </c>
      <c r="T115">
        <v>18</v>
      </c>
      <c r="U115">
        <v>3</v>
      </c>
      <c r="V115">
        <v>2</v>
      </c>
    </row>
    <row r="116" spans="1:22" ht="18.75" x14ac:dyDescent="0.3">
      <c r="A116" s="74">
        <v>115</v>
      </c>
      <c r="B116" s="69" t="s">
        <v>114</v>
      </c>
      <c r="C116" s="70" t="s">
        <v>115</v>
      </c>
      <c r="D116" s="71">
        <v>42029</v>
      </c>
      <c r="E116" s="63">
        <f t="shared" si="5"/>
        <v>7.7397260273972606</v>
      </c>
      <c r="F116" s="72">
        <v>2825</v>
      </c>
      <c r="G116" s="70" t="s">
        <v>142</v>
      </c>
      <c r="H116" s="61">
        <f t="shared" si="6"/>
        <v>1</v>
      </c>
      <c r="I116" s="61">
        <v>5</v>
      </c>
      <c r="J116" s="66">
        <v>5</v>
      </c>
      <c r="K116" s="66"/>
      <c r="L116" s="66">
        <v>6</v>
      </c>
      <c r="M116" s="66">
        <v>6</v>
      </c>
      <c r="N116" s="66">
        <v>2</v>
      </c>
      <c r="O116" s="66">
        <v>4</v>
      </c>
      <c r="P116" s="66">
        <v>4</v>
      </c>
      <c r="Q116" s="66">
        <v>3</v>
      </c>
      <c r="R116" s="66">
        <v>1</v>
      </c>
      <c r="S116" s="66">
        <v>13</v>
      </c>
      <c r="T116" s="66">
        <v>16</v>
      </c>
      <c r="U116" s="66">
        <v>1</v>
      </c>
      <c r="V116" s="66">
        <v>5</v>
      </c>
    </row>
    <row r="117" spans="1:22" ht="18.75" x14ac:dyDescent="0.3">
      <c r="A117" s="74">
        <v>116</v>
      </c>
      <c r="B117" s="45" t="s">
        <v>114</v>
      </c>
      <c r="C117" s="13" t="s">
        <v>116</v>
      </c>
      <c r="D117" s="24">
        <v>42040</v>
      </c>
      <c r="E117" s="54">
        <f t="shared" si="5"/>
        <v>7.7095890410958905</v>
      </c>
      <c r="F117" s="52">
        <v>2814</v>
      </c>
      <c r="G117" s="13" t="s">
        <v>143</v>
      </c>
      <c r="H117" s="6">
        <f t="shared" si="6"/>
        <v>0</v>
      </c>
      <c r="I117" s="6">
        <v>5</v>
      </c>
      <c r="J117">
        <v>5</v>
      </c>
      <c r="L117">
        <v>7</v>
      </c>
      <c r="M117">
        <v>8</v>
      </c>
      <c r="N117">
        <v>1</v>
      </c>
      <c r="O117">
        <v>7</v>
      </c>
      <c r="P117">
        <v>2</v>
      </c>
      <c r="Q117">
        <v>2</v>
      </c>
      <c r="R117">
        <v>0</v>
      </c>
      <c r="S117">
        <v>13</v>
      </c>
      <c r="T117">
        <v>21</v>
      </c>
      <c r="U117">
        <v>3</v>
      </c>
      <c r="V117">
        <v>1</v>
      </c>
    </row>
    <row r="118" spans="1:22" ht="18.75" x14ac:dyDescent="0.3">
      <c r="A118" s="74">
        <v>117</v>
      </c>
      <c r="B118" s="45" t="s">
        <v>114</v>
      </c>
      <c r="C118" s="13" t="s">
        <v>117</v>
      </c>
      <c r="D118" s="24">
        <v>42336</v>
      </c>
      <c r="E118" s="54">
        <f t="shared" si="5"/>
        <v>6.8986301369863012</v>
      </c>
      <c r="F118" s="52">
        <v>2518</v>
      </c>
      <c r="G118" s="13" t="s">
        <v>143</v>
      </c>
      <c r="H118" s="6">
        <f t="shared" si="6"/>
        <v>0</v>
      </c>
      <c r="I118" s="6">
        <v>5</v>
      </c>
      <c r="J118">
        <v>5</v>
      </c>
      <c r="L118">
        <v>8</v>
      </c>
      <c r="M118">
        <v>8</v>
      </c>
      <c r="N118">
        <v>1</v>
      </c>
      <c r="O118">
        <v>8</v>
      </c>
      <c r="P118">
        <v>7</v>
      </c>
      <c r="Q118">
        <v>6</v>
      </c>
      <c r="R118">
        <v>1</v>
      </c>
      <c r="S118">
        <v>10</v>
      </c>
      <c r="T118">
        <v>17</v>
      </c>
      <c r="U118">
        <v>4</v>
      </c>
      <c r="V118">
        <v>3</v>
      </c>
    </row>
    <row r="119" spans="1:22" ht="18.75" x14ac:dyDescent="0.3">
      <c r="A119" s="7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7">F119/365</f>
        <v>7.506849315068493</v>
      </c>
      <c r="F119" s="52">
        <v>2740</v>
      </c>
      <c r="G119" s="13" t="s">
        <v>142</v>
      </c>
      <c r="H119" s="6">
        <f t="shared" ref="H119:H142" si="8">IF(G119="G",1,0)</f>
        <v>1</v>
      </c>
      <c r="I119" s="6">
        <v>5</v>
      </c>
      <c r="J119">
        <v>5</v>
      </c>
      <c r="L119">
        <v>6</v>
      </c>
      <c r="M119">
        <v>3</v>
      </c>
      <c r="N119">
        <v>2</v>
      </c>
      <c r="O119">
        <v>4</v>
      </c>
      <c r="P119">
        <v>2</v>
      </c>
      <c r="Q119">
        <v>1</v>
      </c>
      <c r="R119">
        <v>1</v>
      </c>
      <c r="S119">
        <v>0</v>
      </c>
      <c r="T119">
        <v>12</v>
      </c>
      <c r="U119">
        <v>5</v>
      </c>
      <c r="V119">
        <v>5</v>
      </c>
    </row>
    <row r="120" spans="1:22" ht="18.75" x14ac:dyDescent="0.3">
      <c r="A120" s="74">
        <v>119</v>
      </c>
      <c r="B120" s="45" t="s">
        <v>114</v>
      </c>
      <c r="C120" s="13" t="s">
        <v>119</v>
      </c>
      <c r="D120" s="24">
        <v>42029</v>
      </c>
      <c r="E120" s="54">
        <f t="shared" si="7"/>
        <v>7.7397260273972606</v>
      </c>
      <c r="F120" s="52">
        <v>2825</v>
      </c>
      <c r="G120" s="13" t="s">
        <v>143</v>
      </c>
      <c r="H120" s="6">
        <f t="shared" si="8"/>
        <v>0</v>
      </c>
      <c r="I120" s="6">
        <v>5</v>
      </c>
      <c r="J120">
        <v>5</v>
      </c>
      <c r="L120">
        <v>5</v>
      </c>
      <c r="M120">
        <v>5</v>
      </c>
      <c r="N120">
        <v>3</v>
      </c>
      <c r="O120">
        <v>2</v>
      </c>
      <c r="P120">
        <v>2</v>
      </c>
      <c r="Q120">
        <v>0</v>
      </c>
      <c r="R120">
        <v>2</v>
      </c>
      <c r="S120">
        <v>3</v>
      </c>
      <c r="T120">
        <v>15</v>
      </c>
      <c r="U120">
        <v>5</v>
      </c>
      <c r="V120">
        <v>5</v>
      </c>
    </row>
    <row r="121" spans="1:22" ht="18.75" x14ac:dyDescent="0.3">
      <c r="A121" s="74">
        <v>120</v>
      </c>
      <c r="B121" s="45" t="s">
        <v>114</v>
      </c>
      <c r="C121" s="13" t="s">
        <v>120</v>
      </c>
      <c r="D121" s="24">
        <v>42107</v>
      </c>
      <c r="E121" s="54">
        <f t="shared" si="7"/>
        <v>7.5260273972602736</v>
      </c>
      <c r="F121" s="52">
        <v>2747</v>
      </c>
      <c r="G121" s="13" t="s">
        <v>142</v>
      </c>
      <c r="H121" s="6">
        <f t="shared" si="8"/>
        <v>1</v>
      </c>
      <c r="I121" s="6">
        <v>5</v>
      </c>
      <c r="J121">
        <v>5</v>
      </c>
      <c r="L121">
        <v>5</v>
      </c>
      <c r="M121">
        <v>7</v>
      </c>
      <c r="N121">
        <v>2</v>
      </c>
      <c r="O121">
        <v>3</v>
      </c>
      <c r="P121">
        <v>3</v>
      </c>
      <c r="Q121">
        <v>2</v>
      </c>
      <c r="R121">
        <v>1</v>
      </c>
      <c r="S121">
        <v>12</v>
      </c>
      <c r="T121">
        <v>18</v>
      </c>
      <c r="U121">
        <v>4</v>
      </c>
      <c r="V121">
        <v>4</v>
      </c>
    </row>
    <row r="122" spans="1:22" ht="18.75" x14ac:dyDescent="0.3">
      <c r="A122" s="74">
        <v>121</v>
      </c>
      <c r="B122" s="45" t="s">
        <v>114</v>
      </c>
      <c r="C122" s="13" t="s">
        <v>121</v>
      </c>
      <c r="D122" s="24">
        <v>42195</v>
      </c>
      <c r="E122" s="54">
        <f t="shared" si="7"/>
        <v>7.2849315068493148</v>
      </c>
      <c r="F122" s="52">
        <v>2659</v>
      </c>
      <c r="G122" s="13" t="s">
        <v>142</v>
      </c>
      <c r="H122" s="6">
        <f t="shared" si="8"/>
        <v>1</v>
      </c>
      <c r="I122" s="6">
        <v>5</v>
      </c>
      <c r="J122">
        <v>5</v>
      </c>
      <c r="L122">
        <v>8</v>
      </c>
      <c r="M122">
        <v>9</v>
      </c>
      <c r="N122">
        <v>4</v>
      </c>
      <c r="O122">
        <v>9</v>
      </c>
      <c r="P122">
        <v>0</v>
      </c>
      <c r="Q122">
        <v>0</v>
      </c>
      <c r="R122">
        <v>0</v>
      </c>
      <c r="S122">
        <v>15</v>
      </c>
      <c r="T122">
        <v>22</v>
      </c>
      <c r="U122">
        <v>4</v>
      </c>
      <c r="V122">
        <v>4</v>
      </c>
    </row>
    <row r="123" spans="1:22" ht="18.75" x14ac:dyDescent="0.3">
      <c r="A123" s="74">
        <v>122</v>
      </c>
      <c r="B123" s="45" t="s">
        <v>114</v>
      </c>
      <c r="C123" s="13" t="s">
        <v>122</v>
      </c>
      <c r="D123" s="24">
        <v>42249</v>
      </c>
      <c r="E123" s="54">
        <f t="shared" si="7"/>
        <v>7.1369863013698627</v>
      </c>
      <c r="F123" s="52">
        <v>2605</v>
      </c>
      <c r="G123" s="13" t="s">
        <v>142</v>
      </c>
      <c r="H123" s="6">
        <f t="shared" si="8"/>
        <v>1</v>
      </c>
      <c r="I123" s="6">
        <v>5</v>
      </c>
      <c r="J123">
        <v>5</v>
      </c>
      <c r="L123">
        <v>5</v>
      </c>
      <c r="M123">
        <v>6</v>
      </c>
      <c r="N123">
        <v>1</v>
      </c>
      <c r="O123">
        <v>7</v>
      </c>
      <c r="P123">
        <v>3</v>
      </c>
      <c r="Q123">
        <v>3</v>
      </c>
      <c r="R123">
        <v>0</v>
      </c>
      <c r="S123">
        <v>12</v>
      </c>
      <c r="T123">
        <v>22</v>
      </c>
      <c r="U123">
        <v>5</v>
      </c>
      <c r="V123">
        <v>1</v>
      </c>
    </row>
    <row r="124" spans="1:22" ht="18.75" x14ac:dyDescent="0.3">
      <c r="A124" s="74">
        <v>123</v>
      </c>
      <c r="B124" s="45" t="s">
        <v>114</v>
      </c>
      <c r="C124" s="13" t="s">
        <v>123</v>
      </c>
      <c r="D124" s="24">
        <v>42099</v>
      </c>
      <c r="E124" s="54">
        <f t="shared" si="7"/>
        <v>7.5479452054794525</v>
      </c>
      <c r="F124" s="52">
        <v>2755</v>
      </c>
      <c r="G124" s="13" t="s">
        <v>143</v>
      </c>
      <c r="H124" s="6">
        <f t="shared" si="8"/>
        <v>0</v>
      </c>
      <c r="I124" s="6">
        <v>5</v>
      </c>
      <c r="J124">
        <v>5</v>
      </c>
      <c r="L124">
        <v>5</v>
      </c>
      <c r="M124">
        <v>6</v>
      </c>
      <c r="N124">
        <v>1</v>
      </c>
      <c r="O124">
        <v>7</v>
      </c>
      <c r="P124">
        <v>3</v>
      </c>
      <c r="Q124">
        <v>3</v>
      </c>
      <c r="R124">
        <v>0</v>
      </c>
      <c r="S124">
        <v>14</v>
      </c>
      <c r="T124">
        <v>23</v>
      </c>
      <c r="U124">
        <v>4</v>
      </c>
      <c r="V124">
        <v>1</v>
      </c>
    </row>
    <row r="125" spans="1:22" ht="18.75" x14ac:dyDescent="0.3">
      <c r="A125" s="74">
        <v>124</v>
      </c>
      <c r="B125" s="45" t="s">
        <v>114</v>
      </c>
      <c r="C125" s="13" t="s">
        <v>124</v>
      </c>
      <c r="D125" s="24">
        <v>42277</v>
      </c>
      <c r="E125" s="54">
        <f t="shared" si="7"/>
        <v>7.0602739726027401</v>
      </c>
      <c r="F125" s="52">
        <v>2577</v>
      </c>
      <c r="G125" s="13" t="s">
        <v>142</v>
      </c>
      <c r="H125" s="6">
        <f t="shared" si="8"/>
        <v>1</v>
      </c>
      <c r="I125" s="6">
        <v>5</v>
      </c>
      <c r="J125">
        <v>5</v>
      </c>
      <c r="L125">
        <v>1</v>
      </c>
      <c r="M125">
        <v>8</v>
      </c>
      <c r="N125">
        <v>2</v>
      </c>
      <c r="O125">
        <v>10</v>
      </c>
      <c r="P125">
        <v>3</v>
      </c>
      <c r="Q125">
        <v>3</v>
      </c>
      <c r="R125">
        <v>0</v>
      </c>
      <c r="S125">
        <v>9</v>
      </c>
      <c r="T125">
        <v>19</v>
      </c>
      <c r="U125">
        <v>4</v>
      </c>
      <c r="V125">
        <v>3</v>
      </c>
    </row>
    <row r="126" spans="1:22" ht="18.75" x14ac:dyDescent="0.3">
      <c r="A126" s="74">
        <v>125</v>
      </c>
      <c r="B126" s="45" t="s">
        <v>114</v>
      </c>
      <c r="C126" s="13" t="s">
        <v>125</v>
      </c>
      <c r="D126" s="24">
        <v>42185</v>
      </c>
      <c r="E126" s="54">
        <f t="shared" si="7"/>
        <v>7.3123287671232875</v>
      </c>
      <c r="F126" s="52">
        <v>2669</v>
      </c>
      <c r="G126" s="13" t="s">
        <v>142</v>
      </c>
      <c r="H126" s="6">
        <f t="shared" si="8"/>
        <v>1</v>
      </c>
      <c r="I126" s="6">
        <v>5</v>
      </c>
      <c r="J126">
        <v>5</v>
      </c>
      <c r="L126">
        <v>5</v>
      </c>
      <c r="M126">
        <v>9</v>
      </c>
      <c r="N126">
        <v>3</v>
      </c>
      <c r="O126">
        <v>8</v>
      </c>
      <c r="P126">
        <v>2</v>
      </c>
      <c r="Q126">
        <v>2</v>
      </c>
      <c r="R126">
        <v>0</v>
      </c>
      <c r="S126">
        <v>14</v>
      </c>
      <c r="T126">
        <v>21</v>
      </c>
      <c r="U126">
        <v>5</v>
      </c>
      <c r="V126">
        <v>5</v>
      </c>
    </row>
    <row r="127" spans="1:22" ht="18.75" x14ac:dyDescent="0.3">
      <c r="A127" s="74">
        <v>126</v>
      </c>
      <c r="B127" s="45" t="s">
        <v>114</v>
      </c>
      <c r="C127" s="13" t="s">
        <v>126</v>
      </c>
      <c r="D127" s="24">
        <v>42010</v>
      </c>
      <c r="E127" s="54">
        <f t="shared" si="7"/>
        <v>7.7917808219178086</v>
      </c>
      <c r="F127" s="52">
        <v>2844</v>
      </c>
      <c r="G127" s="13" t="s">
        <v>143</v>
      </c>
      <c r="H127" s="6">
        <f t="shared" si="8"/>
        <v>0</v>
      </c>
      <c r="I127" s="6">
        <v>5</v>
      </c>
      <c r="J127">
        <v>5</v>
      </c>
      <c r="L127">
        <v>7</v>
      </c>
      <c r="M127">
        <v>7</v>
      </c>
      <c r="N127">
        <v>4</v>
      </c>
      <c r="O127">
        <v>8</v>
      </c>
      <c r="P127">
        <v>1</v>
      </c>
      <c r="Q127">
        <v>1</v>
      </c>
      <c r="R127">
        <v>0</v>
      </c>
      <c r="S127">
        <v>14</v>
      </c>
      <c r="T127">
        <v>19</v>
      </c>
      <c r="U127">
        <v>3</v>
      </c>
      <c r="V127">
        <v>5</v>
      </c>
    </row>
    <row r="128" spans="1:22" ht="18.75" x14ac:dyDescent="0.3">
      <c r="A128" s="74">
        <v>127</v>
      </c>
      <c r="B128" s="45" t="s">
        <v>114</v>
      </c>
      <c r="C128" s="13" t="s">
        <v>127</v>
      </c>
      <c r="D128" s="24">
        <v>42018</v>
      </c>
      <c r="E128" s="54">
        <f t="shared" si="7"/>
        <v>7.7698630136986298</v>
      </c>
      <c r="F128" s="52">
        <v>2836</v>
      </c>
      <c r="G128" s="13" t="s">
        <v>142</v>
      </c>
      <c r="H128" s="6">
        <f t="shared" si="8"/>
        <v>1</v>
      </c>
      <c r="I128" s="6">
        <v>5</v>
      </c>
      <c r="J128">
        <v>5</v>
      </c>
      <c r="L128">
        <v>2</v>
      </c>
      <c r="M128">
        <v>6</v>
      </c>
      <c r="N128">
        <v>2</v>
      </c>
      <c r="O128">
        <v>5</v>
      </c>
      <c r="P128">
        <v>1</v>
      </c>
      <c r="Q128">
        <v>1</v>
      </c>
      <c r="R128">
        <v>0</v>
      </c>
      <c r="S128">
        <v>12</v>
      </c>
      <c r="T128">
        <v>21</v>
      </c>
      <c r="U128">
        <v>5</v>
      </c>
      <c r="V128">
        <v>5</v>
      </c>
    </row>
    <row r="129" spans="1:22" ht="18.75" x14ac:dyDescent="0.3">
      <c r="A129" s="74">
        <v>128</v>
      </c>
      <c r="B129" s="45" t="s">
        <v>114</v>
      </c>
      <c r="C129" s="13" t="s">
        <v>128</v>
      </c>
      <c r="D129" s="24">
        <v>42167</v>
      </c>
      <c r="E129" s="54">
        <f t="shared" si="7"/>
        <v>7.3616438356164382</v>
      </c>
      <c r="F129" s="52">
        <v>2687</v>
      </c>
      <c r="G129" s="13" t="s">
        <v>143</v>
      </c>
      <c r="H129" s="6">
        <f t="shared" si="8"/>
        <v>0</v>
      </c>
      <c r="I129" s="6">
        <v>5</v>
      </c>
      <c r="J129">
        <v>5</v>
      </c>
      <c r="L129">
        <v>5</v>
      </c>
      <c r="M129">
        <v>8</v>
      </c>
      <c r="N129">
        <v>2</v>
      </c>
      <c r="O129">
        <v>3</v>
      </c>
      <c r="P129">
        <v>6</v>
      </c>
      <c r="Q129">
        <v>3</v>
      </c>
      <c r="R129">
        <v>3</v>
      </c>
      <c r="S129">
        <v>13</v>
      </c>
      <c r="T129">
        <v>18</v>
      </c>
      <c r="U129">
        <v>5</v>
      </c>
      <c r="V129">
        <v>4</v>
      </c>
    </row>
    <row r="130" spans="1:22" ht="18.75" x14ac:dyDescent="0.3">
      <c r="A130" s="74">
        <v>129</v>
      </c>
      <c r="B130" s="14" t="s">
        <v>114</v>
      </c>
      <c r="C130" s="15" t="s">
        <v>129</v>
      </c>
      <c r="D130" s="25">
        <v>42318</v>
      </c>
      <c r="E130" s="54">
        <f t="shared" si="7"/>
        <v>6.9479452054794519</v>
      </c>
      <c r="F130" s="53">
        <v>2536</v>
      </c>
      <c r="G130" s="15" t="s">
        <v>143</v>
      </c>
      <c r="H130" s="6">
        <f t="shared" si="8"/>
        <v>0</v>
      </c>
      <c r="I130" s="6">
        <v>5</v>
      </c>
      <c r="J130">
        <v>5</v>
      </c>
    </row>
    <row r="131" spans="1:22" ht="18.75" x14ac:dyDescent="0.3">
      <c r="A131" s="74">
        <v>130</v>
      </c>
      <c r="B131" s="14" t="s">
        <v>114</v>
      </c>
      <c r="C131" s="15" t="s">
        <v>130</v>
      </c>
      <c r="D131" s="25">
        <v>42009</v>
      </c>
      <c r="E131" s="54">
        <f t="shared" si="7"/>
        <v>7.7945205479452051</v>
      </c>
      <c r="F131" s="53">
        <v>2845</v>
      </c>
      <c r="G131" s="15" t="s">
        <v>143</v>
      </c>
      <c r="H131" s="6">
        <f t="shared" si="8"/>
        <v>0</v>
      </c>
      <c r="I131" s="6">
        <v>5</v>
      </c>
      <c r="J131">
        <v>5</v>
      </c>
      <c r="L131">
        <v>9</v>
      </c>
      <c r="M131">
        <v>8</v>
      </c>
      <c r="N131">
        <v>4</v>
      </c>
      <c r="O131">
        <v>9</v>
      </c>
      <c r="P131">
        <v>1</v>
      </c>
      <c r="Q131">
        <v>1</v>
      </c>
      <c r="R131">
        <v>0</v>
      </c>
      <c r="S131">
        <v>12</v>
      </c>
      <c r="T131">
        <v>12</v>
      </c>
      <c r="U131">
        <v>2</v>
      </c>
      <c r="V131">
        <v>5</v>
      </c>
    </row>
    <row r="132" spans="1:22" ht="18.75" x14ac:dyDescent="0.3">
      <c r="A132" s="74">
        <v>131</v>
      </c>
      <c r="B132" s="14" t="s">
        <v>114</v>
      </c>
      <c r="C132" s="15" t="s">
        <v>131</v>
      </c>
      <c r="D132" s="25">
        <v>42034</v>
      </c>
      <c r="E132" s="54">
        <f t="shared" si="7"/>
        <v>7.7260273972602738</v>
      </c>
      <c r="F132" s="53">
        <v>2820</v>
      </c>
      <c r="G132" s="15" t="s">
        <v>142</v>
      </c>
      <c r="H132" s="6">
        <f t="shared" si="8"/>
        <v>1</v>
      </c>
      <c r="I132" s="6">
        <v>5</v>
      </c>
      <c r="J132">
        <v>5</v>
      </c>
      <c r="L132">
        <v>1</v>
      </c>
      <c r="M132">
        <v>8</v>
      </c>
      <c r="N132">
        <v>1</v>
      </c>
      <c r="O132">
        <v>5</v>
      </c>
      <c r="P132">
        <v>4</v>
      </c>
      <c r="Q132">
        <v>4</v>
      </c>
      <c r="R132">
        <v>0</v>
      </c>
      <c r="S132">
        <v>12</v>
      </c>
      <c r="T132">
        <v>17</v>
      </c>
      <c r="U132">
        <v>3</v>
      </c>
      <c r="V132">
        <v>3</v>
      </c>
    </row>
    <row r="133" spans="1:22" ht="18.75" x14ac:dyDescent="0.3">
      <c r="A133" s="74">
        <v>132</v>
      </c>
      <c r="B133" s="14" t="s">
        <v>114</v>
      </c>
      <c r="C133" s="15" t="s">
        <v>132</v>
      </c>
      <c r="D133" s="25">
        <v>42296</v>
      </c>
      <c r="E133" s="54">
        <f t="shared" si="7"/>
        <v>7.0082191780821921</v>
      </c>
      <c r="F133" s="53">
        <v>2558</v>
      </c>
      <c r="G133" s="15" t="s">
        <v>142</v>
      </c>
      <c r="H133" s="6">
        <f t="shared" si="8"/>
        <v>1</v>
      </c>
      <c r="I133" s="6">
        <v>5</v>
      </c>
      <c r="J133">
        <v>5</v>
      </c>
      <c r="L133">
        <v>5</v>
      </c>
      <c r="M133">
        <v>7</v>
      </c>
      <c r="N133">
        <v>1</v>
      </c>
      <c r="O133">
        <v>8</v>
      </c>
      <c r="P133">
        <v>2</v>
      </c>
      <c r="Q133">
        <v>2</v>
      </c>
      <c r="R133">
        <v>0</v>
      </c>
      <c r="S133">
        <v>14</v>
      </c>
      <c r="T133">
        <v>20</v>
      </c>
      <c r="U133">
        <v>5</v>
      </c>
      <c r="V133">
        <v>1</v>
      </c>
    </row>
    <row r="134" spans="1:22" ht="18.75" x14ac:dyDescent="0.3">
      <c r="A134" s="74">
        <v>133</v>
      </c>
      <c r="B134" s="14" t="s">
        <v>114</v>
      </c>
      <c r="C134" s="15" t="s">
        <v>133</v>
      </c>
      <c r="D134" s="25">
        <v>42163</v>
      </c>
      <c r="E134" s="54">
        <f t="shared" si="7"/>
        <v>7.3726027397260276</v>
      </c>
      <c r="F134" s="53">
        <v>2691</v>
      </c>
      <c r="G134" s="15" t="s">
        <v>143</v>
      </c>
      <c r="H134" s="6">
        <f t="shared" si="8"/>
        <v>0</v>
      </c>
      <c r="I134" s="6">
        <v>5</v>
      </c>
      <c r="J134">
        <v>5</v>
      </c>
      <c r="L134">
        <v>7</v>
      </c>
      <c r="M134">
        <v>8</v>
      </c>
      <c r="N134">
        <v>1</v>
      </c>
      <c r="O134">
        <v>5</v>
      </c>
      <c r="P134">
        <v>0</v>
      </c>
      <c r="Q134">
        <v>0</v>
      </c>
      <c r="R134">
        <v>0</v>
      </c>
      <c r="S134">
        <v>13</v>
      </c>
      <c r="T134">
        <v>15</v>
      </c>
      <c r="U134">
        <v>5</v>
      </c>
      <c r="V134">
        <v>5</v>
      </c>
    </row>
    <row r="135" spans="1:22" ht="18.75" x14ac:dyDescent="0.3">
      <c r="A135" s="74">
        <v>134</v>
      </c>
      <c r="B135" s="14" t="s">
        <v>114</v>
      </c>
      <c r="C135" s="15" t="s">
        <v>134</v>
      </c>
      <c r="D135" s="25">
        <v>42320</v>
      </c>
      <c r="E135" s="54">
        <f t="shared" si="7"/>
        <v>6.9424657534246572</v>
      </c>
      <c r="F135" s="53">
        <v>2534</v>
      </c>
      <c r="G135" s="15" t="s">
        <v>142</v>
      </c>
      <c r="H135" s="6">
        <f t="shared" si="8"/>
        <v>1</v>
      </c>
      <c r="I135" s="6">
        <v>5</v>
      </c>
      <c r="J135">
        <v>5</v>
      </c>
      <c r="L135">
        <v>5</v>
      </c>
      <c r="M135">
        <v>6</v>
      </c>
      <c r="N135">
        <v>2</v>
      </c>
      <c r="O135">
        <v>5</v>
      </c>
      <c r="P135">
        <v>3</v>
      </c>
      <c r="Q135">
        <v>3</v>
      </c>
      <c r="R135">
        <v>0</v>
      </c>
      <c r="S135">
        <v>13</v>
      </c>
      <c r="T135">
        <v>12</v>
      </c>
      <c r="U135">
        <v>4</v>
      </c>
      <c r="V135">
        <v>5</v>
      </c>
    </row>
    <row r="136" spans="1:22" ht="18.75" x14ac:dyDescent="0.3">
      <c r="A136" s="74">
        <v>135</v>
      </c>
      <c r="B136" s="14" t="s">
        <v>114</v>
      </c>
      <c r="C136" s="15" t="s">
        <v>135</v>
      </c>
      <c r="D136" s="25">
        <v>42070</v>
      </c>
      <c r="E136" s="54">
        <f t="shared" si="7"/>
        <v>7.6273972602739724</v>
      </c>
      <c r="F136" s="53">
        <v>2784</v>
      </c>
      <c r="G136" s="15" t="s">
        <v>142</v>
      </c>
      <c r="H136" s="6">
        <f t="shared" si="8"/>
        <v>1</v>
      </c>
      <c r="I136" s="6">
        <v>5</v>
      </c>
      <c r="J136">
        <v>5</v>
      </c>
      <c r="L136">
        <v>9</v>
      </c>
      <c r="M136">
        <v>9</v>
      </c>
      <c r="N136">
        <v>2</v>
      </c>
      <c r="O136">
        <v>9</v>
      </c>
      <c r="P136">
        <v>1</v>
      </c>
      <c r="Q136">
        <v>1</v>
      </c>
      <c r="R136">
        <v>0</v>
      </c>
      <c r="S136">
        <v>13</v>
      </c>
      <c r="T136">
        <v>28</v>
      </c>
      <c r="U136">
        <v>4</v>
      </c>
      <c r="V136">
        <v>5</v>
      </c>
    </row>
    <row r="137" spans="1:22" ht="18.75" x14ac:dyDescent="0.3">
      <c r="A137" s="74">
        <v>136</v>
      </c>
      <c r="B137" s="14" t="s">
        <v>114</v>
      </c>
      <c r="C137" s="15" t="s">
        <v>136</v>
      </c>
      <c r="D137" s="25">
        <v>42088</v>
      </c>
      <c r="E137" s="54">
        <f t="shared" si="7"/>
        <v>7.5780821917808217</v>
      </c>
      <c r="F137" s="53">
        <v>2766</v>
      </c>
      <c r="G137" s="15" t="s">
        <v>143</v>
      </c>
      <c r="H137" s="6">
        <f t="shared" si="8"/>
        <v>0</v>
      </c>
      <c r="I137" s="6">
        <v>5</v>
      </c>
      <c r="J137">
        <v>5</v>
      </c>
      <c r="L137">
        <v>2</v>
      </c>
      <c r="M137">
        <v>8</v>
      </c>
      <c r="N137">
        <v>1</v>
      </c>
      <c r="O137">
        <v>3</v>
      </c>
      <c r="P137">
        <v>6</v>
      </c>
      <c r="Q137">
        <v>2</v>
      </c>
      <c r="R137">
        <v>4</v>
      </c>
      <c r="S137">
        <v>14</v>
      </c>
      <c r="T137">
        <v>20</v>
      </c>
      <c r="U137">
        <v>2</v>
      </c>
      <c r="V137">
        <v>2</v>
      </c>
    </row>
    <row r="138" spans="1:22" ht="18.75" x14ac:dyDescent="0.3">
      <c r="A138" s="74">
        <v>137</v>
      </c>
      <c r="B138" s="14" t="s">
        <v>114</v>
      </c>
      <c r="C138" s="15" t="s">
        <v>137</v>
      </c>
      <c r="D138" s="25">
        <v>42209</v>
      </c>
      <c r="E138" s="54">
        <f t="shared" si="7"/>
        <v>7.2465753424657535</v>
      </c>
      <c r="F138" s="53">
        <v>2645</v>
      </c>
      <c r="G138" s="15" t="s">
        <v>143</v>
      </c>
      <c r="H138" s="6">
        <f t="shared" si="8"/>
        <v>0</v>
      </c>
      <c r="I138" s="6">
        <v>5</v>
      </c>
      <c r="J138">
        <v>5</v>
      </c>
      <c r="L138">
        <v>5</v>
      </c>
      <c r="M138">
        <v>7</v>
      </c>
      <c r="N138">
        <v>4</v>
      </c>
      <c r="O138">
        <v>7</v>
      </c>
      <c r="P138">
        <v>1</v>
      </c>
      <c r="Q138">
        <v>1</v>
      </c>
      <c r="R138">
        <v>0</v>
      </c>
      <c r="S138">
        <v>11</v>
      </c>
      <c r="T138">
        <v>23</v>
      </c>
      <c r="U138">
        <v>4</v>
      </c>
      <c r="V138">
        <v>4</v>
      </c>
    </row>
    <row r="139" spans="1:22" ht="18.75" x14ac:dyDescent="0.3">
      <c r="A139" s="74">
        <v>138</v>
      </c>
      <c r="B139" s="14" t="s">
        <v>114</v>
      </c>
      <c r="C139" s="15" t="s">
        <v>182</v>
      </c>
      <c r="D139" s="25">
        <v>42151</v>
      </c>
      <c r="E139" s="54">
        <f t="shared" si="7"/>
        <v>7.4054794520547942</v>
      </c>
      <c r="F139" s="53">
        <v>2703</v>
      </c>
      <c r="G139" s="15" t="s">
        <v>143</v>
      </c>
      <c r="H139" s="6">
        <f t="shared" si="8"/>
        <v>0</v>
      </c>
      <c r="I139" s="6">
        <v>5</v>
      </c>
      <c r="J139">
        <v>5</v>
      </c>
      <c r="L139">
        <v>6</v>
      </c>
      <c r="M139">
        <v>8</v>
      </c>
      <c r="N139">
        <v>1</v>
      </c>
      <c r="O139">
        <v>6</v>
      </c>
      <c r="P139">
        <v>2</v>
      </c>
      <c r="Q139">
        <v>2</v>
      </c>
      <c r="R139">
        <v>0</v>
      </c>
      <c r="S139">
        <v>11</v>
      </c>
      <c r="T139">
        <v>24</v>
      </c>
      <c r="U139">
        <v>5</v>
      </c>
      <c r="V139">
        <v>5</v>
      </c>
    </row>
    <row r="140" spans="1:22" ht="18.75" x14ac:dyDescent="0.3">
      <c r="A140" s="74">
        <v>139</v>
      </c>
      <c r="B140" s="14" t="s">
        <v>114</v>
      </c>
      <c r="C140" s="15" t="s">
        <v>138</v>
      </c>
      <c r="D140" s="25">
        <v>42356</v>
      </c>
      <c r="E140" s="54">
        <f t="shared" si="7"/>
        <v>6.8438356164383558</v>
      </c>
      <c r="F140" s="53">
        <v>2498</v>
      </c>
      <c r="G140" s="15" t="s">
        <v>142</v>
      </c>
      <c r="H140" s="6">
        <f t="shared" si="8"/>
        <v>1</v>
      </c>
      <c r="I140" s="6">
        <v>5</v>
      </c>
      <c r="J140">
        <v>5</v>
      </c>
      <c r="L140">
        <v>7</v>
      </c>
      <c r="M140">
        <v>8</v>
      </c>
      <c r="N140">
        <v>0</v>
      </c>
      <c r="O140">
        <v>10</v>
      </c>
      <c r="P140">
        <v>4</v>
      </c>
      <c r="Q140">
        <v>4</v>
      </c>
      <c r="R140">
        <v>0</v>
      </c>
      <c r="S140">
        <v>15</v>
      </c>
      <c r="T140">
        <v>17</v>
      </c>
      <c r="U140">
        <v>3</v>
      </c>
      <c r="V140">
        <v>5</v>
      </c>
    </row>
    <row r="141" spans="1:22" ht="18.75" x14ac:dyDescent="0.3">
      <c r="A141" s="74">
        <v>140</v>
      </c>
      <c r="B141" s="14" t="s">
        <v>114</v>
      </c>
      <c r="C141" s="15" t="s">
        <v>139</v>
      </c>
      <c r="D141" s="25">
        <v>42273</v>
      </c>
      <c r="E141" s="54">
        <f t="shared" si="7"/>
        <v>7.0712328767123287</v>
      </c>
      <c r="F141" s="53">
        <v>2581</v>
      </c>
      <c r="G141" s="15" t="s">
        <v>142</v>
      </c>
      <c r="H141" s="6">
        <f t="shared" si="8"/>
        <v>1</v>
      </c>
      <c r="I141" s="6">
        <v>5</v>
      </c>
      <c r="J141">
        <v>5</v>
      </c>
      <c r="L141">
        <v>4</v>
      </c>
      <c r="M141">
        <v>9</v>
      </c>
      <c r="N141">
        <v>3</v>
      </c>
      <c r="O141">
        <v>8</v>
      </c>
      <c r="P141">
        <v>1</v>
      </c>
      <c r="Q141">
        <v>1</v>
      </c>
      <c r="R141">
        <v>0</v>
      </c>
      <c r="S141">
        <v>15</v>
      </c>
      <c r="T141">
        <v>15</v>
      </c>
      <c r="U141">
        <v>3</v>
      </c>
      <c r="V141">
        <v>3</v>
      </c>
    </row>
    <row r="142" spans="1:22" ht="18.75" x14ac:dyDescent="0.3">
      <c r="A142" s="74">
        <v>141</v>
      </c>
      <c r="B142" s="14" t="s">
        <v>114</v>
      </c>
      <c r="C142" s="15" t="s">
        <v>140</v>
      </c>
      <c r="D142" s="25">
        <v>42192</v>
      </c>
      <c r="E142" s="54">
        <f t="shared" si="7"/>
        <v>7.2931506849315069</v>
      </c>
      <c r="F142" s="53">
        <v>2662</v>
      </c>
      <c r="G142" s="15" t="s">
        <v>143</v>
      </c>
      <c r="H142" s="6">
        <f t="shared" si="8"/>
        <v>0</v>
      </c>
      <c r="I142" s="6">
        <v>5</v>
      </c>
      <c r="J142">
        <v>5</v>
      </c>
      <c r="L142">
        <v>4</v>
      </c>
      <c r="M142">
        <v>9</v>
      </c>
      <c r="N142">
        <v>0</v>
      </c>
      <c r="O142">
        <v>10</v>
      </c>
      <c r="P142">
        <v>6</v>
      </c>
      <c r="Q142">
        <v>5</v>
      </c>
      <c r="R142">
        <v>1</v>
      </c>
      <c r="S142">
        <v>12</v>
      </c>
      <c r="T142">
        <v>24</v>
      </c>
      <c r="U142">
        <v>3</v>
      </c>
      <c r="V142">
        <v>3</v>
      </c>
    </row>
  </sheetData>
  <autoFilter ref="A1:AM144" xr:uid="{5F5F141A-48C7-274B-88A0-3106D499754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1D75-1E05-3249-A799-2496AFB97F3A}">
  <dimension ref="A1:AM142"/>
  <sheetViews>
    <sheetView topLeftCell="H1" zoomScale="92" zoomScaleNormal="67" workbookViewId="0">
      <selection activeCell="Q1" sqref="Q1:R1"/>
    </sheetView>
  </sheetViews>
  <sheetFormatPr baseColWidth="10" defaultRowHeight="15.75" x14ac:dyDescent="0.25"/>
  <cols>
    <col min="1" max="1" width="5" bestFit="1" customWidth="1"/>
    <col min="4" max="4" width="2.625" customWidth="1"/>
    <col min="35" max="35" width="23.5" bestFit="1" customWidth="1"/>
    <col min="36" max="36" width="15" bestFit="1" customWidth="1"/>
  </cols>
  <sheetData>
    <row r="1" spans="1:39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  <c r="AC1" s="8"/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169</v>
      </c>
      <c r="AI1" s="2" t="s">
        <v>170</v>
      </c>
      <c r="AJ1" s="2" t="s">
        <v>171</v>
      </c>
      <c r="AK1" s="2" t="s">
        <v>172</v>
      </c>
      <c r="AL1" s="2" t="s">
        <v>173</v>
      </c>
      <c r="AM1" s="2" t="s">
        <v>174</v>
      </c>
    </row>
    <row r="2" spans="1:39" ht="18.75" x14ac:dyDescent="0.3">
      <c r="A2" s="74">
        <v>1</v>
      </c>
      <c r="B2" s="5">
        <v>1</v>
      </c>
      <c r="C2" s="6" t="s">
        <v>2</v>
      </c>
      <c r="D2" s="18">
        <v>42261</v>
      </c>
      <c r="E2" s="54">
        <f t="shared" ref="E2:E54" si="0">F2/365</f>
        <v>7.1041095890410961</v>
      </c>
      <c r="F2" s="47">
        <v>2593</v>
      </c>
      <c r="G2" s="6" t="s">
        <v>142</v>
      </c>
      <c r="H2" s="6">
        <f t="shared" ref="H2:H54" si="1">IF(G2="G",1,0)</f>
        <v>1</v>
      </c>
      <c r="I2" s="6">
        <v>1</v>
      </c>
      <c r="J2" s="75">
        <v>6</v>
      </c>
      <c r="L2">
        <v>6</v>
      </c>
      <c r="M2">
        <v>7</v>
      </c>
      <c r="N2">
        <v>3</v>
      </c>
      <c r="O2">
        <v>8</v>
      </c>
      <c r="P2">
        <v>4</v>
      </c>
      <c r="Q2">
        <v>4</v>
      </c>
      <c r="R2">
        <v>0</v>
      </c>
      <c r="S2">
        <v>9</v>
      </c>
      <c r="T2">
        <v>21</v>
      </c>
      <c r="U2">
        <v>5</v>
      </c>
      <c r="V2">
        <v>3</v>
      </c>
      <c r="AC2" s="32" t="s">
        <v>175</v>
      </c>
      <c r="AD2" s="37" t="e">
        <f>AVERAGE(K1:K23)</f>
        <v>#DIV/0!</v>
      </c>
      <c r="AE2" s="37">
        <f>AVERAGE(L2:L24)</f>
        <v>7.3636363636363633</v>
      </c>
      <c r="AF2" s="37">
        <f>AVERAGE(M1:M24)</f>
        <v>7.5454545454545459</v>
      </c>
      <c r="AG2" s="37">
        <f>AVERAGE(N1:N24)</f>
        <v>1.9090909090909092</v>
      </c>
      <c r="AH2" s="37">
        <f>AVERAGE(O1:O24)</f>
        <v>7.4090909090909092</v>
      </c>
      <c r="AI2" s="37">
        <f>AVERAGE(P1:P24)</f>
        <v>3.1363636363636362</v>
      </c>
      <c r="AJ2" s="37">
        <f>AVERAGE(S1:S24)</f>
        <v>12.409090909090908</v>
      </c>
      <c r="AK2" s="37">
        <f>AVERAGE(T1:T24)</f>
        <v>16.681818181818183</v>
      </c>
      <c r="AL2" s="37">
        <f>AVERAGE(U1:U24)</f>
        <v>3.1818181818181817</v>
      </c>
      <c r="AM2" s="37">
        <f>AVERAGE(V1:V24)</f>
        <v>2.8181818181818183</v>
      </c>
    </row>
    <row r="3" spans="1:39" ht="18.75" x14ac:dyDescent="0.3">
      <c r="A3" s="7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1</v>
      </c>
      <c r="J3" s="75">
        <v>6</v>
      </c>
      <c r="L3">
        <v>5</v>
      </c>
      <c r="M3">
        <v>8</v>
      </c>
      <c r="N3">
        <v>0</v>
      </c>
      <c r="O3">
        <v>1</v>
      </c>
      <c r="P3">
        <v>5</v>
      </c>
      <c r="Q3">
        <v>3</v>
      </c>
      <c r="R3">
        <v>2</v>
      </c>
      <c r="S3">
        <v>11</v>
      </c>
      <c r="T3">
        <v>22</v>
      </c>
      <c r="U3">
        <v>5</v>
      </c>
      <c r="V3">
        <v>5</v>
      </c>
      <c r="AC3" s="33" t="s">
        <v>176</v>
      </c>
      <c r="AD3" s="38" t="e">
        <f>AVERAGE(K24:K53)</f>
        <v>#DIV/0!</v>
      </c>
      <c r="AE3" s="38">
        <f>AVERAGE(L25:L54)</f>
        <v>7.166666666666667</v>
      </c>
      <c r="AF3" s="38">
        <f>AVERAGE(M25:M54)</f>
        <v>7.166666666666667</v>
      </c>
      <c r="AG3" s="38">
        <f>AVERAGE(N25:N54)</f>
        <v>2.8333333333333335</v>
      </c>
      <c r="AH3" s="38">
        <f>AVERAGE(O25:O54)</f>
        <v>6.833333333333333</v>
      </c>
      <c r="AI3" s="38">
        <f>AVERAGE(P25:P54)</f>
        <v>2.9</v>
      </c>
      <c r="AJ3" s="38">
        <f t="shared" ref="AJ3:AM3" si="2">AVERAGE(S25:S54)</f>
        <v>11.8</v>
      </c>
      <c r="AK3" s="38">
        <f t="shared" si="2"/>
        <v>17.633333333333333</v>
      </c>
      <c r="AL3" s="38">
        <f t="shared" si="2"/>
        <v>3.9333333333333331</v>
      </c>
      <c r="AM3" s="38">
        <f t="shared" si="2"/>
        <v>3.7666666666666666</v>
      </c>
    </row>
    <row r="4" spans="1:39" ht="18.75" x14ac:dyDescent="0.3">
      <c r="A4" s="7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1</v>
      </c>
      <c r="J4" s="75">
        <v>6</v>
      </c>
      <c r="L4">
        <v>8</v>
      </c>
      <c r="M4">
        <v>6</v>
      </c>
      <c r="N4">
        <v>1</v>
      </c>
      <c r="O4">
        <v>6</v>
      </c>
      <c r="P4">
        <v>1</v>
      </c>
      <c r="Q4">
        <v>1</v>
      </c>
      <c r="R4">
        <v>0</v>
      </c>
      <c r="S4">
        <v>15</v>
      </c>
      <c r="T4">
        <v>16</v>
      </c>
      <c r="U4">
        <v>3</v>
      </c>
      <c r="V4">
        <v>5</v>
      </c>
      <c r="AC4" s="34" t="s">
        <v>177</v>
      </c>
      <c r="AD4" s="39" t="e">
        <f>AVERAGE(K54:K76)</f>
        <v>#DIV/0!</v>
      </c>
      <c r="AE4" s="39">
        <f>AVERAGE(L55:L78)</f>
        <v>6.2222222222222223</v>
      </c>
      <c r="AF4" s="39">
        <f>AVERAGE(M55:M78)</f>
        <v>7.1111111111111107</v>
      </c>
      <c r="AG4" s="39">
        <f>AVERAGE(N55:N78)</f>
        <v>2.3888888888888888</v>
      </c>
      <c r="AH4" s="39">
        <f>AVERAGE(O55:O78)</f>
        <v>7</v>
      </c>
      <c r="AI4" s="39">
        <f>AVERAGE(P55:P78)</f>
        <v>3.2222222222222223</v>
      </c>
      <c r="AJ4" s="39">
        <f t="shared" ref="AJ4:AM4" si="3">AVERAGE(S55:S78)</f>
        <v>12.833333333333334</v>
      </c>
      <c r="AK4" s="39">
        <f t="shared" si="3"/>
        <v>21.722222222222221</v>
      </c>
      <c r="AL4" s="39">
        <f t="shared" si="3"/>
        <v>3.3888888888888888</v>
      </c>
      <c r="AM4" s="39">
        <f t="shared" si="3"/>
        <v>3.3888888888888888</v>
      </c>
    </row>
    <row r="5" spans="1:39" ht="18.75" x14ac:dyDescent="0.3">
      <c r="A5" s="7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1</v>
      </c>
      <c r="J5" s="75">
        <v>6</v>
      </c>
      <c r="L5">
        <v>8</v>
      </c>
      <c r="M5">
        <v>4</v>
      </c>
      <c r="N5">
        <v>3</v>
      </c>
      <c r="O5">
        <v>10</v>
      </c>
      <c r="P5">
        <v>3</v>
      </c>
      <c r="Q5">
        <v>2</v>
      </c>
      <c r="R5">
        <v>1</v>
      </c>
      <c r="S5">
        <v>13</v>
      </c>
      <c r="T5">
        <v>22</v>
      </c>
      <c r="U5">
        <v>5</v>
      </c>
      <c r="V5">
        <v>5</v>
      </c>
      <c r="AC5" s="35" t="s">
        <v>178</v>
      </c>
      <c r="AD5" s="40" t="e">
        <f>AVERAGE(K80:K113)</f>
        <v>#DIV/0!</v>
      </c>
      <c r="AE5" s="40">
        <f>AVERAGE(L79:L115)</f>
        <v>6.4285714285714288</v>
      </c>
      <c r="AF5" s="40">
        <f>AVERAGE(M79:M115)</f>
        <v>6.9714285714285715</v>
      </c>
      <c r="AG5" s="40">
        <f>AVERAGE(N79:N115)</f>
        <v>2.5714285714285716</v>
      </c>
      <c r="AH5" s="40">
        <f>AVERAGE(O79:O115)</f>
        <v>6.5714285714285712</v>
      </c>
      <c r="AI5" s="40">
        <f>AVERAGE(P79:P115)</f>
        <v>4.1428571428571432</v>
      </c>
      <c r="AJ5" s="40">
        <f>AVERAGE(S79:S115)</f>
        <v>11.028571428571428</v>
      </c>
      <c r="AK5" s="40">
        <f>AVERAGE(T79:T115)</f>
        <v>17.114285714285714</v>
      </c>
      <c r="AL5" s="40">
        <f>AVERAGE(U79:U115)</f>
        <v>3.657142857142857</v>
      </c>
      <c r="AM5" s="40">
        <f>AVERAGE(V79:V115)</f>
        <v>2.4</v>
      </c>
    </row>
    <row r="6" spans="1:39" ht="18.75" x14ac:dyDescent="0.3">
      <c r="A6" s="7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1</v>
      </c>
      <c r="J6" s="75">
        <v>6</v>
      </c>
      <c r="L6">
        <v>8</v>
      </c>
      <c r="M6">
        <v>8</v>
      </c>
      <c r="N6">
        <v>0</v>
      </c>
      <c r="O6">
        <v>7</v>
      </c>
      <c r="P6">
        <v>1</v>
      </c>
      <c r="Q6">
        <v>1</v>
      </c>
      <c r="R6">
        <v>0</v>
      </c>
      <c r="S6">
        <v>13</v>
      </c>
      <c r="T6">
        <v>16</v>
      </c>
      <c r="U6">
        <v>1</v>
      </c>
      <c r="V6">
        <v>1</v>
      </c>
      <c r="AC6" t="s">
        <v>187</v>
      </c>
      <c r="AD6" t="e">
        <f>AVERAGE(K114:K140)</f>
        <v>#DIV/0!</v>
      </c>
      <c r="AE6">
        <f>AVERAGE(L116:L142)</f>
        <v>6.2692307692307692</v>
      </c>
      <c r="AF6">
        <f>AVERAGE(M116:M142)</f>
        <v>7.2307692307692308</v>
      </c>
      <c r="AG6">
        <f>AVERAGE(N116:N142)</f>
        <v>2.1153846153846154</v>
      </c>
      <c r="AH6">
        <f>AVERAGE(O116:O142)</f>
        <v>7.115384615384615</v>
      </c>
      <c r="AI6">
        <f>AVERAGE(P116:P142)</f>
        <v>3.2307692307692308</v>
      </c>
      <c r="AJ6">
        <f>AVERAGE(S116:S142)</f>
        <v>11.846153846153847</v>
      </c>
      <c r="AK6">
        <f>AVERAGE(T116:T142)</f>
        <v>17.53846153846154</v>
      </c>
      <c r="AL6">
        <f>AVERAGE(U116:U142)</f>
        <v>3.6923076923076925</v>
      </c>
      <c r="AM6">
        <f>AVERAGE(V116:V142)</f>
        <v>3.6923076923076925</v>
      </c>
    </row>
    <row r="7" spans="1:39" ht="18.75" x14ac:dyDescent="0.3">
      <c r="A7" s="7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1</v>
      </c>
      <c r="J7" s="75">
        <v>6</v>
      </c>
      <c r="L7">
        <v>9</v>
      </c>
      <c r="M7">
        <v>9</v>
      </c>
      <c r="N7">
        <v>3</v>
      </c>
      <c r="O7">
        <v>6</v>
      </c>
      <c r="P7">
        <v>1</v>
      </c>
      <c r="Q7">
        <v>1</v>
      </c>
      <c r="R7">
        <v>0</v>
      </c>
      <c r="S7">
        <v>14</v>
      </c>
      <c r="T7">
        <v>20</v>
      </c>
      <c r="U7">
        <v>4</v>
      </c>
      <c r="V7">
        <v>2</v>
      </c>
      <c r="AC7" s="36" t="s">
        <v>179</v>
      </c>
      <c r="AD7" s="41" t="e">
        <f>AVERAGE(AD2:AD6)</f>
        <v>#DIV/0!</v>
      </c>
      <c r="AE7" s="41">
        <f>AVERAGE(AE2:AE6)</f>
        <v>6.6900654900654901</v>
      </c>
      <c r="AF7" s="41">
        <f t="shared" ref="AF7:AM7" si="4">AVERAGE(AF2:AF6)</f>
        <v>7.2050860250860254</v>
      </c>
      <c r="AG7" s="41">
        <f t="shared" si="4"/>
        <v>2.3636252636252637</v>
      </c>
      <c r="AH7" s="41">
        <f t="shared" si="4"/>
        <v>6.9858474858474846</v>
      </c>
      <c r="AI7" s="41">
        <f t="shared" si="4"/>
        <v>3.3264424464424467</v>
      </c>
      <c r="AJ7" s="41">
        <f t="shared" si="4"/>
        <v>11.983429903429904</v>
      </c>
      <c r="AK7" s="41">
        <f t="shared" si="4"/>
        <v>18.138024198024198</v>
      </c>
      <c r="AL7" s="41">
        <f t="shared" si="4"/>
        <v>3.5706981906981907</v>
      </c>
      <c r="AM7" s="41">
        <f t="shared" si="4"/>
        <v>3.2132090132090134</v>
      </c>
    </row>
    <row r="8" spans="1:39" ht="18.75" x14ac:dyDescent="0.3">
      <c r="A8" s="7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1</v>
      </c>
      <c r="J8" s="75">
        <v>6</v>
      </c>
      <c r="L8">
        <v>6</v>
      </c>
      <c r="M8">
        <v>7</v>
      </c>
      <c r="N8">
        <v>5</v>
      </c>
      <c r="O8">
        <v>7</v>
      </c>
      <c r="P8">
        <v>2</v>
      </c>
      <c r="Q8">
        <v>2</v>
      </c>
      <c r="R8">
        <v>0</v>
      </c>
      <c r="S8">
        <v>14</v>
      </c>
      <c r="T8">
        <v>15</v>
      </c>
      <c r="U8">
        <v>2</v>
      </c>
      <c r="V8">
        <v>3</v>
      </c>
      <c r="AC8" t="s">
        <v>180</v>
      </c>
      <c r="AD8">
        <v>5</v>
      </c>
      <c r="AE8">
        <v>10</v>
      </c>
      <c r="AF8">
        <v>10</v>
      </c>
      <c r="AG8">
        <v>5</v>
      </c>
      <c r="AH8">
        <v>10</v>
      </c>
      <c r="AI8">
        <v>10</v>
      </c>
      <c r="AJ8">
        <v>15</v>
      </c>
      <c r="AK8">
        <v>40</v>
      </c>
      <c r="AL8">
        <v>5</v>
      </c>
      <c r="AM8">
        <v>5</v>
      </c>
    </row>
    <row r="9" spans="1:39" ht="18.75" x14ac:dyDescent="0.3">
      <c r="A9" s="7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1</v>
      </c>
      <c r="J9" s="75">
        <v>6</v>
      </c>
      <c r="L9">
        <v>5</v>
      </c>
      <c r="M9">
        <v>10</v>
      </c>
      <c r="N9">
        <v>2</v>
      </c>
      <c r="O9">
        <v>5</v>
      </c>
      <c r="P9">
        <v>1</v>
      </c>
      <c r="Q9">
        <v>1</v>
      </c>
      <c r="R9">
        <v>0</v>
      </c>
      <c r="S9">
        <v>12</v>
      </c>
      <c r="T9">
        <v>14</v>
      </c>
      <c r="U9">
        <v>1</v>
      </c>
      <c r="V9">
        <v>2</v>
      </c>
    </row>
    <row r="10" spans="1:39" ht="18.75" x14ac:dyDescent="0.3">
      <c r="A10" s="7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1</v>
      </c>
      <c r="J10" s="75">
        <v>6</v>
      </c>
      <c r="L10">
        <v>6</v>
      </c>
      <c r="M10">
        <v>7</v>
      </c>
      <c r="N10">
        <v>1</v>
      </c>
      <c r="O10">
        <v>6</v>
      </c>
      <c r="P10">
        <v>0</v>
      </c>
      <c r="Q10">
        <v>0</v>
      </c>
      <c r="R10">
        <v>0</v>
      </c>
      <c r="S10">
        <v>11</v>
      </c>
      <c r="T10">
        <v>18</v>
      </c>
      <c r="U10">
        <v>5</v>
      </c>
      <c r="V10">
        <v>1</v>
      </c>
    </row>
    <row r="11" spans="1:39" ht="18.75" x14ac:dyDescent="0.3">
      <c r="A11" s="7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1</v>
      </c>
      <c r="J11" s="75">
        <v>6</v>
      </c>
      <c r="L11">
        <v>9</v>
      </c>
      <c r="M11">
        <v>9</v>
      </c>
      <c r="N11">
        <v>3</v>
      </c>
      <c r="O11">
        <v>7</v>
      </c>
      <c r="P11">
        <v>4</v>
      </c>
      <c r="Q11">
        <v>4</v>
      </c>
      <c r="R11">
        <v>0</v>
      </c>
      <c r="S11">
        <v>15</v>
      </c>
      <c r="T11">
        <v>19</v>
      </c>
      <c r="U11">
        <v>5</v>
      </c>
      <c r="V11">
        <v>3</v>
      </c>
    </row>
    <row r="12" spans="1:39" ht="18.75" x14ac:dyDescent="0.3">
      <c r="A12" s="7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1</v>
      </c>
      <c r="J12" s="75">
        <v>6</v>
      </c>
      <c r="L12">
        <v>10</v>
      </c>
      <c r="M12">
        <v>5</v>
      </c>
      <c r="N12">
        <v>2</v>
      </c>
      <c r="O12">
        <v>10</v>
      </c>
      <c r="P12">
        <v>1</v>
      </c>
      <c r="Q12">
        <v>1</v>
      </c>
      <c r="R12">
        <v>0</v>
      </c>
      <c r="S12">
        <v>12</v>
      </c>
      <c r="T12">
        <v>6</v>
      </c>
      <c r="U12">
        <v>1</v>
      </c>
      <c r="V12">
        <v>1</v>
      </c>
    </row>
    <row r="13" spans="1:39" ht="18.75" x14ac:dyDescent="0.3">
      <c r="A13" s="7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1</v>
      </c>
      <c r="J13" s="75">
        <v>6</v>
      </c>
      <c r="L13">
        <v>8</v>
      </c>
      <c r="M13">
        <v>10</v>
      </c>
      <c r="N13">
        <v>2</v>
      </c>
      <c r="O13">
        <v>9</v>
      </c>
      <c r="P13">
        <v>4</v>
      </c>
      <c r="Q13">
        <v>4</v>
      </c>
      <c r="R13">
        <v>0</v>
      </c>
      <c r="S13">
        <v>12</v>
      </c>
      <c r="T13">
        <v>18</v>
      </c>
      <c r="U13">
        <v>5</v>
      </c>
      <c r="V13">
        <v>2</v>
      </c>
    </row>
    <row r="14" spans="1:39" ht="18.75" x14ac:dyDescent="0.3">
      <c r="A14" s="7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1</v>
      </c>
      <c r="J14" s="75">
        <v>6</v>
      </c>
      <c r="L14">
        <v>8</v>
      </c>
      <c r="M14">
        <v>10</v>
      </c>
      <c r="N14">
        <v>2</v>
      </c>
      <c r="O14">
        <v>10</v>
      </c>
      <c r="P14">
        <v>10</v>
      </c>
      <c r="Q14">
        <v>6</v>
      </c>
      <c r="R14">
        <v>4</v>
      </c>
      <c r="S14">
        <v>14</v>
      </c>
      <c r="T14">
        <v>25</v>
      </c>
      <c r="U14">
        <v>3</v>
      </c>
      <c r="V14">
        <v>1</v>
      </c>
    </row>
    <row r="15" spans="1:39" ht="18.75" x14ac:dyDescent="0.3">
      <c r="A15" s="7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1</v>
      </c>
      <c r="J15" s="75">
        <v>6</v>
      </c>
      <c r="L15">
        <v>8</v>
      </c>
      <c r="M15">
        <v>7</v>
      </c>
      <c r="N15">
        <v>3</v>
      </c>
      <c r="O15">
        <v>9</v>
      </c>
      <c r="P15">
        <v>0</v>
      </c>
      <c r="Q15">
        <v>0</v>
      </c>
      <c r="R15">
        <v>0</v>
      </c>
      <c r="S15">
        <v>14</v>
      </c>
      <c r="T15">
        <v>14</v>
      </c>
      <c r="U15">
        <v>4</v>
      </c>
      <c r="V15">
        <v>4</v>
      </c>
    </row>
    <row r="16" spans="1:39" ht="18.75" x14ac:dyDescent="0.3">
      <c r="A16" s="7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1</v>
      </c>
      <c r="J16" s="75">
        <v>6</v>
      </c>
      <c r="L16">
        <v>7</v>
      </c>
      <c r="M16">
        <v>8</v>
      </c>
      <c r="N16">
        <v>3</v>
      </c>
      <c r="O16">
        <v>5</v>
      </c>
      <c r="P16">
        <v>7</v>
      </c>
      <c r="Q16">
        <v>4</v>
      </c>
      <c r="R16">
        <v>3</v>
      </c>
      <c r="S16">
        <v>15</v>
      </c>
      <c r="T16">
        <v>16</v>
      </c>
      <c r="U16">
        <v>1</v>
      </c>
      <c r="V16">
        <v>5</v>
      </c>
    </row>
    <row r="17" spans="1:22" ht="18.75" x14ac:dyDescent="0.3">
      <c r="A17" s="7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1</v>
      </c>
      <c r="J17" s="75">
        <v>6</v>
      </c>
      <c r="L17">
        <v>5</v>
      </c>
      <c r="M17">
        <v>7</v>
      </c>
      <c r="N17">
        <v>1</v>
      </c>
      <c r="O17">
        <v>9</v>
      </c>
      <c r="P17">
        <v>5</v>
      </c>
      <c r="Q17">
        <v>5</v>
      </c>
      <c r="R17">
        <v>0</v>
      </c>
      <c r="S17">
        <v>13</v>
      </c>
      <c r="T17">
        <v>18</v>
      </c>
      <c r="U17">
        <v>3</v>
      </c>
      <c r="V17">
        <v>3</v>
      </c>
    </row>
    <row r="18" spans="1:22" ht="18.75" x14ac:dyDescent="0.3">
      <c r="A18" s="7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1</v>
      </c>
      <c r="J18" s="75">
        <v>6</v>
      </c>
      <c r="L18">
        <v>7</v>
      </c>
      <c r="M18">
        <v>7</v>
      </c>
      <c r="N18">
        <v>2</v>
      </c>
      <c r="O18">
        <v>9</v>
      </c>
      <c r="P18">
        <v>6</v>
      </c>
      <c r="Q18">
        <v>6</v>
      </c>
      <c r="R18">
        <v>0</v>
      </c>
      <c r="S18">
        <v>13</v>
      </c>
      <c r="T18">
        <v>18</v>
      </c>
      <c r="U18">
        <v>1</v>
      </c>
      <c r="V18">
        <v>1</v>
      </c>
    </row>
    <row r="19" spans="1:22" ht="18.75" x14ac:dyDescent="0.3">
      <c r="A19" s="7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1</v>
      </c>
      <c r="J19" s="75">
        <v>6</v>
      </c>
      <c r="L19">
        <v>7</v>
      </c>
      <c r="M19">
        <v>6</v>
      </c>
      <c r="N19">
        <v>0</v>
      </c>
      <c r="O19">
        <v>9</v>
      </c>
      <c r="P19">
        <v>3</v>
      </c>
      <c r="Q19">
        <v>3</v>
      </c>
      <c r="R19">
        <v>0</v>
      </c>
      <c r="S19">
        <v>8</v>
      </c>
      <c r="T19">
        <v>13</v>
      </c>
      <c r="U19">
        <v>1</v>
      </c>
      <c r="V19">
        <v>3</v>
      </c>
    </row>
    <row r="20" spans="1:22" ht="18.75" x14ac:dyDescent="0.3">
      <c r="A20" s="7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1</v>
      </c>
      <c r="J20" s="75">
        <v>6</v>
      </c>
      <c r="L20">
        <v>7</v>
      </c>
      <c r="M20">
        <v>8</v>
      </c>
      <c r="N20">
        <v>3</v>
      </c>
      <c r="O20">
        <v>9</v>
      </c>
      <c r="P20">
        <v>2</v>
      </c>
      <c r="Q20">
        <v>2</v>
      </c>
      <c r="R20">
        <v>0</v>
      </c>
      <c r="S20">
        <v>11</v>
      </c>
      <c r="T20">
        <v>14</v>
      </c>
      <c r="U20">
        <v>5</v>
      </c>
      <c r="V20">
        <v>4</v>
      </c>
    </row>
    <row r="21" spans="1:22" ht="18.75" x14ac:dyDescent="0.3">
      <c r="A21" s="7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1</v>
      </c>
      <c r="J21" s="75">
        <v>6</v>
      </c>
      <c r="L21">
        <v>10</v>
      </c>
      <c r="M21">
        <v>9</v>
      </c>
      <c r="N21">
        <v>2</v>
      </c>
      <c r="O21">
        <v>9</v>
      </c>
      <c r="P21">
        <v>6</v>
      </c>
      <c r="Q21">
        <v>6</v>
      </c>
      <c r="R21">
        <v>0</v>
      </c>
      <c r="S21">
        <v>13</v>
      </c>
      <c r="T21">
        <v>19</v>
      </c>
      <c r="U21">
        <v>2</v>
      </c>
      <c r="V21">
        <v>1</v>
      </c>
    </row>
    <row r="22" spans="1:22" ht="18.75" x14ac:dyDescent="0.3">
      <c r="A22" s="7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1</v>
      </c>
      <c r="J22" s="75">
        <v>6</v>
      </c>
      <c r="K22" t="s">
        <v>185</v>
      </c>
    </row>
    <row r="23" spans="1:22" ht="18.75" x14ac:dyDescent="0.3">
      <c r="A23" s="7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1</v>
      </c>
      <c r="J23" s="75">
        <v>6</v>
      </c>
      <c r="L23">
        <v>7</v>
      </c>
      <c r="M23">
        <v>7</v>
      </c>
      <c r="N23">
        <v>1</v>
      </c>
      <c r="O23">
        <v>5</v>
      </c>
      <c r="P23">
        <v>0</v>
      </c>
      <c r="Q23">
        <v>0</v>
      </c>
      <c r="R23">
        <v>0</v>
      </c>
      <c r="S23">
        <v>9</v>
      </c>
      <c r="T23">
        <v>12</v>
      </c>
      <c r="U23">
        <v>5</v>
      </c>
      <c r="V23">
        <v>5</v>
      </c>
    </row>
    <row r="24" spans="1:22" ht="18.75" x14ac:dyDescent="0.3">
      <c r="A24" s="7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1</v>
      </c>
      <c r="J24" s="75">
        <v>6</v>
      </c>
      <c r="L24">
        <v>8</v>
      </c>
      <c r="M24">
        <v>7</v>
      </c>
      <c r="N24">
        <v>0</v>
      </c>
      <c r="O24">
        <v>7</v>
      </c>
      <c r="P24">
        <v>3</v>
      </c>
      <c r="Q24">
        <v>3</v>
      </c>
      <c r="R24">
        <v>0</v>
      </c>
      <c r="S24">
        <v>12</v>
      </c>
      <c r="T24">
        <v>11</v>
      </c>
      <c r="U24">
        <v>3</v>
      </c>
      <c r="V24">
        <v>2</v>
      </c>
    </row>
    <row r="25" spans="1:22" ht="18.75" x14ac:dyDescent="0.3">
      <c r="A25" s="7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2</v>
      </c>
      <c r="J25" s="75">
        <v>6</v>
      </c>
      <c r="K25" s="66"/>
      <c r="L25" s="66">
        <v>7</v>
      </c>
      <c r="M25" s="66">
        <v>8</v>
      </c>
      <c r="N25" s="66">
        <v>0</v>
      </c>
      <c r="O25" s="66">
        <v>5</v>
      </c>
      <c r="P25" s="66">
        <v>2</v>
      </c>
      <c r="Q25" s="66">
        <v>2</v>
      </c>
      <c r="R25" s="66">
        <v>0</v>
      </c>
      <c r="S25" s="66">
        <v>10</v>
      </c>
      <c r="T25" s="66">
        <v>12</v>
      </c>
      <c r="U25" s="66">
        <v>3</v>
      </c>
      <c r="V25" s="66">
        <v>5</v>
      </c>
    </row>
    <row r="26" spans="1:22" ht="18.75" x14ac:dyDescent="0.3">
      <c r="A26" s="7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2</v>
      </c>
      <c r="J26" s="75">
        <v>6</v>
      </c>
      <c r="L26">
        <v>9</v>
      </c>
      <c r="M26">
        <v>7</v>
      </c>
      <c r="N26">
        <v>4</v>
      </c>
      <c r="O26">
        <v>9</v>
      </c>
      <c r="P26">
        <v>5</v>
      </c>
      <c r="Q26">
        <v>4</v>
      </c>
      <c r="R26">
        <v>1</v>
      </c>
      <c r="S26">
        <v>10</v>
      </c>
      <c r="T26">
        <v>23</v>
      </c>
      <c r="U26">
        <v>5</v>
      </c>
      <c r="V26">
        <v>5</v>
      </c>
    </row>
    <row r="27" spans="1:22" ht="18.75" x14ac:dyDescent="0.3">
      <c r="A27" s="7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2</v>
      </c>
      <c r="J27" s="75">
        <v>6</v>
      </c>
      <c r="L27">
        <v>7</v>
      </c>
      <c r="M27">
        <v>9</v>
      </c>
      <c r="N27">
        <v>4</v>
      </c>
      <c r="O27">
        <v>9</v>
      </c>
      <c r="P27">
        <v>2</v>
      </c>
      <c r="Q27">
        <v>2</v>
      </c>
      <c r="R27">
        <v>0</v>
      </c>
      <c r="S27">
        <v>13</v>
      </c>
      <c r="T27">
        <v>19</v>
      </c>
      <c r="U27">
        <v>3</v>
      </c>
      <c r="V27">
        <v>1</v>
      </c>
    </row>
    <row r="28" spans="1:22" ht="18.75" x14ac:dyDescent="0.3">
      <c r="A28" s="7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2</v>
      </c>
      <c r="J28" s="75">
        <v>6</v>
      </c>
      <c r="L28">
        <v>9</v>
      </c>
      <c r="M28">
        <v>9</v>
      </c>
      <c r="N28">
        <v>4</v>
      </c>
      <c r="O28">
        <v>10</v>
      </c>
      <c r="P28">
        <v>9</v>
      </c>
      <c r="Q28">
        <v>7</v>
      </c>
      <c r="R28">
        <v>2</v>
      </c>
      <c r="S28">
        <v>12</v>
      </c>
      <c r="T28">
        <v>26</v>
      </c>
      <c r="U28">
        <v>5</v>
      </c>
      <c r="V28">
        <v>5</v>
      </c>
    </row>
    <row r="29" spans="1:22" ht="18.75" x14ac:dyDescent="0.3">
      <c r="A29" s="7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2</v>
      </c>
      <c r="J29" s="75">
        <v>6</v>
      </c>
      <c r="L29">
        <v>9</v>
      </c>
      <c r="M29">
        <v>7</v>
      </c>
      <c r="N29">
        <v>1</v>
      </c>
      <c r="O29">
        <v>7</v>
      </c>
      <c r="P29">
        <v>4</v>
      </c>
      <c r="Q29">
        <v>4</v>
      </c>
      <c r="R29">
        <v>0</v>
      </c>
      <c r="S29">
        <v>9</v>
      </c>
      <c r="T29">
        <v>19</v>
      </c>
      <c r="U29">
        <v>5</v>
      </c>
      <c r="V29">
        <v>5</v>
      </c>
    </row>
    <row r="30" spans="1:22" ht="18.75" x14ac:dyDescent="0.3">
      <c r="A30" s="7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2</v>
      </c>
      <c r="J30" s="75">
        <v>6</v>
      </c>
      <c r="L30">
        <v>5</v>
      </c>
      <c r="M30">
        <v>7</v>
      </c>
      <c r="N30">
        <v>3</v>
      </c>
      <c r="O30">
        <v>3</v>
      </c>
      <c r="P30">
        <v>5</v>
      </c>
      <c r="Q30">
        <v>1</v>
      </c>
      <c r="R30">
        <v>4</v>
      </c>
      <c r="S30">
        <v>6</v>
      </c>
      <c r="T30">
        <v>13</v>
      </c>
      <c r="U30">
        <v>3</v>
      </c>
      <c r="V30">
        <v>1</v>
      </c>
    </row>
    <row r="31" spans="1:22" ht="18.75" x14ac:dyDescent="0.3">
      <c r="A31" s="7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2</v>
      </c>
      <c r="J31" s="75">
        <v>6</v>
      </c>
      <c r="L31">
        <v>8</v>
      </c>
      <c r="M31">
        <v>7</v>
      </c>
      <c r="N31">
        <v>2</v>
      </c>
      <c r="O31">
        <v>8</v>
      </c>
      <c r="P31">
        <v>3</v>
      </c>
      <c r="Q31">
        <v>3</v>
      </c>
      <c r="R31">
        <v>0</v>
      </c>
      <c r="S31">
        <v>7</v>
      </c>
      <c r="T31">
        <v>17</v>
      </c>
      <c r="U31">
        <v>1</v>
      </c>
      <c r="V31">
        <v>1</v>
      </c>
    </row>
    <row r="32" spans="1:22" ht="18.75" x14ac:dyDescent="0.3">
      <c r="A32" s="7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2</v>
      </c>
      <c r="J32" s="75">
        <v>6</v>
      </c>
      <c r="L32">
        <v>9</v>
      </c>
      <c r="M32">
        <v>7</v>
      </c>
      <c r="N32">
        <v>4</v>
      </c>
      <c r="O32">
        <v>8</v>
      </c>
      <c r="P32">
        <v>1</v>
      </c>
      <c r="Q32">
        <v>1</v>
      </c>
      <c r="R32">
        <v>0</v>
      </c>
      <c r="S32">
        <v>15</v>
      </c>
      <c r="T32">
        <v>20</v>
      </c>
      <c r="U32">
        <v>1</v>
      </c>
      <c r="V32">
        <v>1</v>
      </c>
    </row>
    <row r="33" spans="1:22" ht="18.75" x14ac:dyDescent="0.3">
      <c r="A33" s="7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2</v>
      </c>
      <c r="J33" s="75">
        <v>6</v>
      </c>
      <c r="L33">
        <v>9</v>
      </c>
      <c r="M33">
        <v>7</v>
      </c>
      <c r="N33">
        <v>5</v>
      </c>
      <c r="O33">
        <v>7</v>
      </c>
      <c r="P33">
        <v>0</v>
      </c>
      <c r="Q33">
        <v>0</v>
      </c>
      <c r="R33">
        <v>0</v>
      </c>
      <c r="S33">
        <v>15</v>
      </c>
      <c r="T33">
        <v>14</v>
      </c>
      <c r="U33">
        <v>3</v>
      </c>
      <c r="V33">
        <v>4</v>
      </c>
    </row>
    <row r="34" spans="1:22" ht="18.75" x14ac:dyDescent="0.3">
      <c r="A34" s="74">
        <v>33</v>
      </c>
      <c r="B34" s="5">
        <v>2</v>
      </c>
      <c r="C34" s="6" t="s">
        <v>34</v>
      </c>
      <c r="D34" s="18">
        <v>42245</v>
      </c>
      <c r="E34" s="54">
        <f t="shared" si="0"/>
        <v>7.1479452054794521</v>
      </c>
      <c r="F34" s="47">
        <v>2609</v>
      </c>
      <c r="G34" s="6" t="s">
        <v>142</v>
      </c>
      <c r="H34" s="6">
        <f t="shared" si="1"/>
        <v>1</v>
      </c>
      <c r="I34" s="6">
        <v>2</v>
      </c>
      <c r="J34" s="75">
        <v>6</v>
      </c>
      <c r="L34">
        <v>6</v>
      </c>
      <c r="M34">
        <v>6</v>
      </c>
      <c r="N34">
        <v>5</v>
      </c>
      <c r="O34">
        <v>10</v>
      </c>
      <c r="P34">
        <v>2</v>
      </c>
      <c r="Q34">
        <v>2</v>
      </c>
      <c r="R34">
        <v>0</v>
      </c>
      <c r="S34">
        <v>12</v>
      </c>
      <c r="T34">
        <v>12</v>
      </c>
      <c r="U34">
        <v>5</v>
      </c>
      <c r="V34">
        <v>5</v>
      </c>
    </row>
    <row r="35" spans="1:22" ht="18.75" x14ac:dyDescent="0.3">
      <c r="A35" s="74">
        <v>34</v>
      </c>
      <c r="B35" s="5">
        <v>2</v>
      </c>
      <c r="C35" s="6" t="s">
        <v>35</v>
      </c>
      <c r="D35" s="18">
        <v>41967</v>
      </c>
      <c r="E35" s="54">
        <f t="shared" si="0"/>
        <v>7.9095890410958907</v>
      </c>
      <c r="F35" s="47">
        <v>2887</v>
      </c>
      <c r="G35" s="6" t="s">
        <v>142</v>
      </c>
      <c r="H35" s="6">
        <f t="shared" si="1"/>
        <v>1</v>
      </c>
      <c r="I35" s="6">
        <v>2</v>
      </c>
      <c r="J35" s="75">
        <v>6</v>
      </c>
      <c r="L35">
        <v>3</v>
      </c>
      <c r="M35">
        <v>8</v>
      </c>
      <c r="N35">
        <v>1</v>
      </c>
      <c r="O35">
        <v>7</v>
      </c>
      <c r="P35" s="58">
        <v>2</v>
      </c>
      <c r="Q35" s="58">
        <v>2</v>
      </c>
      <c r="R35" s="58">
        <v>0</v>
      </c>
      <c r="S35">
        <v>12</v>
      </c>
      <c r="T35">
        <v>14</v>
      </c>
      <c r="U35">
        <v>5</v>
      </c>
      <c r="V35">
        <v>5</v>
      </c>
    </row>
    <row r="36" spans="1:22" ht="18.75" x14ac:dyDescent="0.3">
      <c r="A36" s="74">
        <v>35</v>
      </c>
      <c r="B36" s="5">
        <v>2</v>
      </c>
      <c r="C36" s="6" t="s">
        <v>36</v>
      </c>
      <c r="D36" s="18">
        <v>42158</v>
      </c>
      <c r="E36" s="54">
        <f t="shared" si="0"/>
        <v>7.3863013698630136</v>
      </c>
      <c r="F36" s="47">
        <v>2696</v>
      </c>
      <c r="G36" s="6" t="s">
        <v>142</v>
      </c>
      <c r="H36" s="6">
        <f t="shared" si="1"/>
        <v>1</v>
      </c>
      <c r="I36" s="6">
        <v>2</v>
      </c>
      <c r="J36" s="75">
        <v>6</v>
      </c>
      <c r="L36">
        <v>0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13</v>
      </c>
      <c r="T36">
        <v>15</v>
      </c>
      <c r="U36">
        <v>5</v>
      </c>
      <c r="V36">
        <v>5</v>
      </c>
    </row>
    <row r="37" spans="1:22" ht="18.75" x14ac:dyDescent="0.3">
      <c r="A37" s="74">
        <v>36</v>
      </c>
      <c r="B37" s="5">
        <v>2</v>
      </c>
      <c r="C37" s="6" t="s">
        <v>37</v>
      </c>
      <c r="D37" s="18">
        <v>42104</v>
      </c>
      <c r="E37" s="54">
        <f t="shared" si="0"/>
        <v>7.5342465753424657</v>
      </c>
      <c r="F37" s="47">
        <v>2750</v>
      </c>
      <c r="G37" s="6" t="s">
        <v>142</v>
      </c>
      <c r="H37" s="6">
        <f t="shared" si="1"/>
        <v>1</v>
      </c>
      <c r="I37" s="6">
        <v>2</v>
      </c>
      <c r="J37" s="75">
        <v>6</v>
      </c>
      <c r="L37">
        <v>10</v>
      </c>
      <c r="M37">
        <v>8</v>
      </c>
      <c r="N37">
        <v>5</v>
      </c>
      <c r="O37">
        <v>9</v>
      </c>
      <c r="P37">
        <v>3</v>
      </c>
      <c r="Q37">
        <v>3</v>
      </c>
      <c r="R37">
        <v>0</v>
      </c>
      <c r="S37">
        <v>13</v>
      </c>
      <c r="T37">
        <v>18</v>
      </c>
      <c r="U37">
        <v>5</v>
      </c>
      <c r="V37">
        <v>5</v>
      </c>
    </row>
    <row r="38" spans="1:22" ht="18.75" x14ac:dyDescent="0.3">
      <c r="A38" s="74">
        <v>37</v>
      </c>
      <c r="B38" s="5">
        <v>2</v>
      </c>
      <c r="C38" s="6" t="s">
        <v>38</v>
      </c>
      <c r="D38" s="18">
        <v>42342</v>
      </c>
      <c r="E38" s="54">
        <f t="shared" si="0"/>
        <v>6.882191780821918</v>
      </c>
      <c r="F38" s="47">
        <v>2512</v>
      </c>
      <c r="G38" s="6" t="s">
        <v>143</v>
      </c>
      <c r="H38" s="6">
        <f t="shared" si="1"/>
        <v>0</v>
      </c>
      <c r="I38" s="6">
        <v>2</v>
      </c>
      <c r="J38" s="75">
        <v>6</v>
      </c>
      <c r="L38">
        <v>7</v>
      </c>
      <c r="M38">
        <v>7</v>
      </c>
      <c r="N38">
        <v>0</v>
      </c>
      <c r="O38">
        <v>8</v>
      </c>
      <c r="P38">
        <v>2</v>
      </c>
      <c r="Q38">
        <v>2</v>
      </c>
      <c r="R38">
        <v>0</v>
      </c>
      <c r="S38">
        <v>14</v>
      </c>
      <c r="T38">
        <v>23</v>
      </c>
      <c r="U38">
        <v>1</v>
      </c>
      <c r="V38">
        <v>1</v>
      </c>
    </row>
    <row r="39" spans="1:22" ht="18.75" x14ac:dyDescent="0.3">
      <c r="A39" s="74">
        <v>38</v>
      </c>
      <c r="B39" s="5">
        <v>2</v>
      </c>
      <c r="C39" s="6" t="s">
        <v>39</v>
      </c>
      <c r="D39" s="18">
        <v>42102</v>
      </c>
      <c r="E39" s="54">
        <f t="shared" si="0"/>
        <v>7.5397260273972604</v>
      </c>
      <c r="F39" s="47">
        <v>2752</v>
      </c>
      <c r="G39" s="6" t="s">
        <v>142</v>
      </c>
      <c r="H39" s="6">
        <f t="shared" si="1"/>
        <v>1</v>
      </c>
      <c r="I39" s="6">
        <v>2</v>
      </c>
      <c r="J39" s="75">
        <v>6</v>
      </c>
      <c r="L39">
        <v>7</v>
      </c>
      <c r="M39">
        <v>6</v>
      </c>
      <c r="N39">
        <v>3</v>
      </c>
      <c r="O39">
        <v>8</v>
      </c>
      <c r="P39">
        <v>2</v>
      </c>
      <c r="Q39">
        <v>2</v>
      </c>
      <c r="R39">
        <v>0</v>
      </c>
      <c r="S39">
        <v>12</v>
      </c>
      <c r="T39">
        <v>15</v>
      </c>
      <c r="U39">
        <v>3</v>
      </c>
      <c r="V39">
        <v>4</v>
      </c>
    </row>
    <row r="40" spans="1:22" ht="18.75" x14ac:dyDescent="0.3">
      <c r="A40" s="74">
        <v>39</v>
      </c>
      <c r="B40" s="5">
        <v>2</v>
      </c>
      <c r="C40" s="6" t="s">
        <v>40</v>
      </c>
      <c r="D40" s="18">
        <v>42260</v>
      </c>
      <c r="E40" s="54">
        <f t="shared" si="0"/>
        <v>7.1068493150684935</v>
      </c>
      <c r="F40" s="47">
        <v>2594</v>
      </c>
      <c r="G40" s="6" t="s">
        <v>142</v>
      </c>
      <c r="H40" s="6">
        <f t="shared" si="1"/>
        <v>1</v>
      </c>
      <c r="I40" s="6">
        <v>2</v>
      </c>
      <c r="J40" s="75">
        <v>6</v>
      </c>
      <c r="L40">
        <v>8</v>
      </c>
      <c r="M40">
        <v>6</v>
      </c>
      <c r="N40">
        <v>4</v>
      </c>
      <c r="O40">
        <v>4</v>
      </c>
      <c r="P40">
        <v>1</v>
      </c>
      <c r="Q40">
        <v>1</v>
      </c>
      <c r="R40">
        <v>0</v>
      </c>
      <c r="S40">
        <v>10</v>
      </c>
      <c r="T40">
        <v>10</v>
      </c>
      <c r="U40">
        <v>5</v>
      </c>
      <c r="V40">
        <v>4</v>
      </c>
    </row>
    <row r="41" spans="1:22" ht="18.75" x14ac:dyDescent="0.3">
      <c r="A41" s="74">
        <v>40</v>
      </c>
      <c r="B41" s="5">
        <v>2</v>
      </c>
      <c r="C41" s="6" t="s">
        <v>41</v>
      </c>
      <c r="D41" s="18">
        <v>42208</v>
      </c>
      <c r="E41" s="54">
        <f t="shared" si="0"/>
        <v>7.2493150684931509</v>
      </c>
      <c r="F41" s="47">
        <v>2646</v>
      </c>
      <c r="G41" s="6" t="s">
        <v>142</v>
      </c>
      <c r="H41" s="6">
        <f t="shared" si="1"/>
        <v>1</v>
      </c>
      <c r="I41" s="6">
        <v>2</v>
      </c>
      <c r="J41" s="75">
        <v>6</v>
      </c>
      <c r="L41">
        <v>7</v>
      </c>
      <c r="M41">
        <v>9</v>
      </c>
      <c r="N41">
        <v>1</v>
      </c>
      <c r="O41">
        <v>6</v>
      </c>
      <c r="P41">
        <v>1</v>
      </c>
      <c r="Q41">
        <v>1</v>
      </c>
      <c r="R41">
        <v>0</v>
      </c>
      <c r="S41">
        <v>14</v>
      </c>
      <c r="T41">
        <v>9</v>
      </c>
      <c r="U41">
        <v>5</v>
      </c>
      <c r="V41">
        <v>5</v>
      </c>
    </row>
    <row r="42" spans="1:22" ht="18.75" x14ac:dyDescent="0.3">
      <c r="A42" s="74">
        <v>41</v>
      </c>
      <c r="B42" s="5">
        <v>2</v>
      </c>
      <c r="C42" s="6" t="s">
        <v>42</v>
      </c>
      <c r="D42" s="18">
        <v>42098</v>
      </c>
      <c r="E42" s="54">
        <f t="shared" si="0"/>
        <v>7.5506849315068489</v>
      </c>
      <c r="F42" s="47">
        <v>2756</v>
      </c>
      <c r="G42" s="6" t="s">
        <v>143</v>
      </c>
      <c r="H42" s="6">
        <f t="shared" si="1"/>
        <v>0</v>
      </c>
      <c r="I42" s="6">
        <v>2</v>
      </c>
      <c r="J42" s="75">
        <v>6</v>
      </c>
      <c r="L42">
        <v>5</v>
      </c>
      <c r="M42">
        <v>8</v>
      </c>
      <c r="N42">
        <v>4</v>
      </c>
      <c r="O42">
        <v>7</v>
      </c>
      <c r="P42">
        <v>2</v>
      </c>
      <c r="Q42">
        <v>2</v>
      </c>
      <c r="R42">
        <v>0</v>
      </c>
      <c r="S42">
        <v>15</v>
      </c>
      <c r="T42">
        <v>16</v>
      </c>
      <c r="U42">
        <v>4</v>
      </c>
      <c r="V42">
        <v>4</v>
      </c>
    </row>
    <row r="43" spans="1:22" ht="18.75" x14ac:dyDescent="0.3">
      <c r="A43" s="74">
        <v>42</v>
      </c>
      <c r="B43" s="5">
        <v>2</v>
      </c>
      <c r="C43" s="6" t="s">
        <v>43</v>
      </c>
      <c r="D43" s="18">
        <v>42295</v>
      </c>
      <c r="E43" s="54">
        <f t="shared" si="0"/>
        <v>7.0109589041095894</v>
      </c>
      <c r="F43" s="47">
        <v>2559</v>
      </c>
      <c r="G43" s="6" t="s">
        <v>142</v>
      </c>
      <c r="H43" s="6">
        <f t="shared" si="1"/>
        <v>1</v>
      </c>
      <c r="I43" s="6">
        <v>2</v>
      </c>
      <c r="J43" s="75">
        <v>6</v>
      </c>
      <c r="L43">
        <v>9</v>
      </c>
      <c r="M43">
        <v>8</v>
      </c>
      <c r="N43">
        <v>3</v>
      </c>
      <c r="O43">
        <v>8</v>
      </c>
      <c r="P43">
        <v>3</v>
      </c>
      <c r="Q43">
        <v>3</v>
      </c>
      <c r="R43">
        <v>0</v>
      </c>
      <c r="S43">
        <v>14</v>
      </c>
      <c r="T43">
        <v>17</v>
      </c>
      <c r="U43">
        <v>5</v>
      </c>
      <c r="V43">
        <v>5</v>
      </c>
    </row>
    <row r="44" spans="1:22" ht="18.75" x14ac:dyDescent="0.3">
      <c r="A44" s="74">
        <v>43</v>
      </c>
      <c r="B44" s="5">
        <v>2</v>
      </c>
      <c r="C44" s="6" t="s">
        <v>44</v>
      </c>
      <c r="D44" s="18">
        <v>42362</v>
      </c>
      <c r="E44" s="54">
        <f t="shared" si="0"/>
        <v>6.8273972602739725</v>
      </c>
      <c r="F44" s="47">
        <v>2492</v>
      </c>
      <c r="G44" s="6" t="s">
        <v>143</v>
      </c>
      <c r="H44" s="6">
        <f t="shared" si="1"/>
        <v>0</v>
      </c>
      <c r="I44" s="6">
        <v>2</v>
      </c>
      <c r="J44" s="75">
        <v>6</v>
      </c>
      <c r="L44">
        <v>8</v>
      </c>
      <c r="M44">
        <v>7</v>
      </c>
      <c r="N44">
        <v>3</v>
      </c>
      <c r="O44">
        <v>7</v>
      </c>
      <c r="P44" s="58">
        <v>3</v>
      </c>
      <c r="Q44" s="58">
        <v>3</v>
      </c>
      <c r="R44" s="58">
        <v>0</v>
      </c>
      <c r="S44">
        <v>12</v>
      </c>
      <c r="T44">
        <v>12</v>
      </c>
      <c r="U44">
        <v>5</v>
      </c>
      <c r="V44">
        <v>4</v>
      </c>
    </row>
    <row r="45" spans="1:22" ht="18.75" x14ac:dyDescent="0.3">
      <c r="A45" s="74">
        <v>44</v>
      </c>
      <c r="B45" s="5">
        <v>2</v>
      </c>
      <c r="C45" s="6" t="s">
        <v>45</v>
      </c>
      <c r="D45" s="18">
        <v>42048</v>
      </c>
      <c r="E45" s="54">
        <f t="shared" si="0"/>
        <v>7.6876712328767125</v>
      </c>
      <c r="F45" s="47">
        <v>2806</v>
      </c>
      <c r="G45" s="6" t="s">
        <v>142</v>
      </c>
      <c r="H45" s="6">
        <f t="shared" si="1"/>
        <v>1</v>
      </c>
      <c r="I45" s="6">
        <v>2</v>
      </c>
      <c r="J45" s="75">
        <v>6</v>
      </c>
      <c r="L45">
        <v>3</v>
      </c>
      <c r="M45">
        <v>6</v>
      </c>
      <c r="N45">
        <v>1</v>
      </c>
      <c r="O45">
        <v>2</v>
      </c>
      <c r="P45">
        <v>4</v>
      </c>
      <c r="Q45">
        <v>3</v>
      </c>
      <c r="R45">
        <v>1</v>
      </c>
      <c r="S45">
        <v>9</v>
      </c>
      <c r="T45">
        <v>18</v>
      </c>
      <c r="U45">
        <v>5</v>
      </c>
      <c r="V45">
        <v>1</v>
      </c>
    </row>
    <row r="46" spans="1:22" ht="18.75" x14ac:dyDescent="0.3">
      <c r="A46" s="74">
        <v>45</v>
      </c>
      <c r="B46" s="5">
        <v>2</v>
      </c>
      <c r="C46" s="6" t="s">
        <v>46</v>
      </c>
      <c r="D46" s="18">
        <v>42319</v>
      </c>
      <c r="E46" s="54">
        <f t="shared" si="0"/>
        <v>6.9452054794520546</v>
      </c>
      <c r="F46" s="47">
        <v>2535</v>
      </c>
      <c r="G46" s="6" t="s">
        <v>143</v>
      </c>
      <c r="H46" s="6">
        <f t="shared" si="1"/>
        <v>0</v>
      </c>
      <c r="I46" s="6">
        <v>2</v>
      </c>
      <c r="J46" s="75">
        <v>6</v>
      </c>
      <c r="L46">
        <v>9</v>
      </c>
      <c r="M46">
        <v>10</v>
      </c>
      <c r="N46">
        <v>2</v>
      </c>
      <c r="O46">
        <v>3</v>
      </c>
      <c r="P46">
        <v>4</v>
      </c>
      <c r="Q46">
        <v>2</v>
      </c>
      <c r="R46">
        <v>2</v>
      </c>
      <c r="S46">
        <v>11</v>
      </c>
      <c r="T46">
        <v>28</v>
      </c>
      <c r="U46">
        <v>5</v>
      </c>
      <c r="V46">
        <v>1</v>
      </c>
    </row>
    <row r="47" spans="1:22" ht="18.75" x14ac:dyDescent="0.3">
      <c r="A47" s="74">
        <v>46</v>
      </c>
      <c r="B47" s="5">
        <v>2</v>
      </c>
      <c r="C47" s="6" t="s">
        <v>151</v>
      </c>
      <c r="D47" s="20">
        <v>42213</v>
      </c>
      <c r="E47" s="54">
        <f t="shared" si="0"/>
        <v>7.2356164383561641</v>
      </c>
      <c r="F47" s="50">
        <v>2641</v>
      </c>
      <c r="G47" s="6" t="s">
        <v>143</v>
      </c>
      <c r="H47" s="6">
        <f t="shared" si="1"/>
        <v>0</v>
      </c>
      <c r="I47" s="6">
        <v>2</v>
      </c>
      <c r="J47" s="75">
        <v>6</v>
      </c>
      <c r="L47">
        <v>9</v>
      </c>
      <c r="M47">
        <v>10</v>
      </c>
      <c r="N47">
        <v>5</v>
      </c>
      <c r="O47">
        <v>5</v>
      </c>
      <c r="P47">
        <v>2</v>
      </c>
      <c r="Q47">
        <v>2</v>
      </c>
      <c r="R47">
        <v>0</v>
      </c>
      <c r="S47">
        <v>15</v>
      </c>
      <c r="T47">
        <v>19</v>
      </c>
      <c r="U47">
        <v>5</v>
      </c>
      <c r="V47">
        <v>5</v>
      </c>
    </row>
    <row r="48" spans="1:22" ht="18.75" x14ac:dyDescent="0.3">
      <c r="A48" s="74">
        <v>47</v>
      </c>
      <c r="B48" s="5">
        <v>2</v>
      </c>
      <c r="C48" s="16" t="s">
        <v>47</v>
      </c>
      <c r="D48" s="20">
        <v>42330</v>
      </c>
      <c r="E48" s="54">
        <f t="shared" si="0"/>
        <v>6.9150684931506845</v>
      </c>
      <c r="F48" s="50">
        <v>2524</v>
      </c>
      <c r="G48" s="6" t="s">
        <v>142</v>
      </c>
      <c r="H48" s="6">
        <f t="shared" si="1"/>
        <v>1</v>
      </c>
      <c r="I48" s="6">
        <v>2</v>
      </c>
      <c r="J48" s="75">
        <v>6</v>
      </c>
      <c r="L48">
        <v>5</v>
      </c>
      <c r="M48">
        <v>5</v>
      </c>
      <c r="N48">
        <v>0</v>
      </c>
      <c r="O48">
        <v>5</v>
      </c>
      <c r="P48">
        <v>9</v>
      </c>
      <c r="Q48">
        <v>0</v>
      </c>
      <c r="R48">
        <v>4</v>
      </c>
      <c r="S48">
        <v>8</v>
      </c>
      <c r="T48">
        <v>25</v>
      </c>
      <c r="U48">
        <v>4</v>
      </c>
      <c r="V48">
        <v>4</v>
      </c>
    </row>
    <row r="49" spans="1:22" ht="18.75" x14ac:dyDescent="0.3">
      <c r="A49" s="74">
        <v>48</v>
      </c>
      <c r="B49" s="5">
        <v>2</v>
      </c>
      <c r="C49" s="6" t="s">
        <v>48</v>
      </c>
      <c r="D49" s="20">
        <v>42179</v>
      </c>
      <c r="E49" s="54">
        <f t="shared" si="0"/>
        <v>7.3287671232876717</v>
      </c>
      <c r="F49" s="50">
        <v>2675</v>
      </c>
      <c r="G49" s="6" t="s">
        <v>143</v>
      </c>
      <c r="H49" s="6">
        <f t="shared" si="1"/>
        <v>0</v>
      </c>
      <c r="I49" s="6">
        <v>2</v>
      </c>
      <c r="J49" s="75">
        <v>6</v>
      </c>
      <c r="L49">
        <v>7</v>
      </c>
      <c r="M49">
        <v>7</v>
      </c>
      <c r="N49">
        <v>3</v>
      </c>
      <c r="O49">
        <v>8</v>
      </c>
      <c r="P49">
        <v>3</v>
      </c>
      <c r="Q49">
        <v>3</v>
      </c>
      <c r="R49">
        <v>0</v>
      </c>
      <c r="S49">
        <v>14</v>
      </c>
      <c r="T49">
        <v>19</v>
      </c>
      <c r="U49">
        <v>5</v>
      </c>
      <c r="V49">
        <v>4</v>
      </c>
    </row>
    <row r="50" spans="1:22" ht="18.75" x14ac:dyDescent="0.3">
      <c r="A50" s="74">
        <v>49</v>
      </c>
      <c r="B50" s="5">
        <v>2</v>
      </c>
      <c r="C50" s="6" t="s">
        <v>49</v>
      </c>
      <c r="D50" s="20">
        <v>42169</v>
      </c>
      <c r="E50" s="54">
        <f t="shared" si="0"/>
        <v>7.3561643835616435</v>
      </c>
      <c r="F50" s="50">
        <v>2685</v>
      </c>
      <c r="G50" s="6" t="s">
        <v>142</v>
      </c>
      <c r="H50" s="6">
        <f t="shared" si="1"/>
        <v>1</v>
      </c>
      <c r="I50" s="6">
        <v>2</v>
      </c>
      <c r="J50" s="75">
        <v>6</v>
      </c>
      <c r="L50">
        <v>7</v>
      </c>
      <c r="M50">
        <v>5</v>
      </c>
      <c r="N50">
        <v>1</v>
      </c>
      <c r="O50">
        <v>9</v>
      </c>
      <c r="P50" s="58">
        <v>4</v>
      </c>
      <c r="Q50" s="58">
        <v>4</v>
      </c>
      <c r="R50" s="58">
        <v>0</v>
      </c>
      <c r="S50">
        <v>8</v>
      </c>
      <c r="T50">
        <v>19</v>
      </c>
      <c r="U50">
        <v>1</v>
      </c>
      <c r="V50">
        <v>5</v>
      </c>
    </row>
    <row r="51" spans="1:22" ht="18.75" x14ac:dyDescent="0.3">
      <c r="A51" s="74">
        <v>50</v>
      </c>
      <c r="B51" s="5">
        <v>2</v>
      </c>
      <c r="C51" s="6" t="s">
        <v>50</v>
      </c>
      <c r="D51" s="20">
        <v>42046</v>
      </c>
      <c r="E51" s="54">
        <f t="shared" si="0"/>
        <v>7.6931506849315072</v>
      </c>
      <c r="F51" s="50">
        <v>2808</v>
      </c>
      <c r="G51" s="6" t="s">
        <v>143</v>
      </c>
      <c r="H51" s="6">
        <f t="shared" si="1"/>
        <v>0</v>
      </c>
      <c r="I51" s="6">
        <v>2</v>
      </c>
      <c r="J51" s="75">
        <v>6</v>
      </c>
      <c r="L51">
        <v>7</v>
      </c>
      <c r="M51">
        <v>9</v>
      </c>
      <c r="N51">
        <v>3</v>
      </c>
      <c r="O51">
        <v>8</v>
      </c>
      <c r="P51">
        <v>0</v>
      </c>
      <c r="Q51">
        <v>0</v>
      </c>
      <c r="R51">
        <v>0</v>
      </c>
      <c r="S51">
        <v>15</v>
      </c>
      <c r="T51">
        <v>16</v>
      </c>
      <c r="U51">
        <v>5</v>
      </c>
      <c r="V51">
        <v>4</v>
      </c>
    </row>
    <row r="52" spans="1:22" ht="18.75" x14ac:dyDescent="0.3">
      <c r="A52" s="74">
        <v>51</v>
      </c>
      <c r="B52" s="5">
        <v>2</v>
      </c>
      <c r="C52" s="6" t="s">
        <v>51</v>
      </c>
      <c r="D52" s="20">
        <v>42328</v>
      </c>
      <c r="E52" s="54">
        <f t="shared" si="0"/>
        <v>6.9205479452054792</v>
      </c>
      <c r="F52" s="50">
        <v>2526</v>
      </c>
      <c r="G52" s="6" t="s">
        <v>143</v>
      </c>
      <c r="H52" s="6">
        <f t="shared" si="1"/>
        <v>0</v>
      </c>
      <c r="I52" s="6">
        <v>2</v>
      </c>
      <c r="J52" s="75">
        <v>6</v>
      </c>
      <c r="L52">
        <v>8</v>
      </c>
      <c r="M52">
        <v>7</v>
      </c>
      <c r="N52">
        <v>5</v>
      </c>
      <c r="O52">
        <v>7</v>
      </c>
      <c r="P52">
        <v>4</v>
      </c>
      <c r="Q52">
        <v>3</v>
      </c>
      <c r="R52">
        <v>1</v>
      </c>
      <c r="S52">
        <v>11</v>
      </c>
      <c r="T52">
        <v>18</v>
      </c>
      <c r="U52">
        <v>5</v>
      </c>
      <c r="V52">
        <v>4</v>
      </c>
    </row>
    <row r="53" spans="1:22" ht="18.75" x14ac:dyDescent="0.3">
      <c r="A53" s="74">
        <v>52</v>
      </c>
      <c r="B53" s="5">
        <v>2</v>
      </c>
      <c r="C53" s="6" t="s">
        <v>52</v>
      </c>
      <c r="D53" s="20">
        <v>42289</v>
      </c>
      <c r="E53" s="54">
        <f t="shared" si="0"/>
        <v>7.0273972602739727</v>
      </c>
      <c r="F53" s="50">
        <v>2565</v>
      </c>
      <c r="G53" s="6" t="s">
        <v>142</v>
      </c>
      <c r="H53" s="6">
        <f t="shared" si="1"/>
        <v>1</v>
      </c>
      <c r="I53" s="6">
        <v>2</v>
      </c>
      <c r="J53" s="75">
        <v>6</v>
      </c>
      <c r="L53">
        <v>9</v>
      </c>
      <c r="M53">
        <v>9</v>
      </c>
      <c r="N53">
        <v>5</v>
      </c>
      <c r="O53">
        <v>9</v>
      </c>
      <c r="P53">
        <v>2</v>
      </c>
      <c r="Q53">
        <v>1</v>
      </c>
      <c r="R53">
        <v>1</v>
      </c>
      <c r="S53">
        <v>12</v>
      </c>
      <c r="T53">
        <v>18</v>
      </c>
      <c r="U53">
        <v>1</v>
      </c>
      <c r="V53">
        <v>5</v>
      </c>
    </row>
    <row r="54" spans="1:22" ht="18.75" x14ac:dyDescent="0.3">
      <c r="A54" s="74">
        <v>53</v>
      </c>
      <c r="B54" s="5">
        <v>2</v>
      </c>
      <c r="C54" s="6" t="s">
        <v>53</v>
      </c>
      <c r="D54" s="20">
        <v>42269</v>
      </c>
      <c r="E54" s="54">
        <f t="shared" si="0"/>
        <v>7.0821917808219181</v>
      </c>
      <c r="F54" s="50">
        <v>2585</v>
      </c>
      <c r="G54" s="6" t="s">
        <v>143</v>
      </c>
      <c r="H54" s="6">
        <f t="shared" si="1"/>
        <v>0</v>
      </c>
      <c r="I54" s="6">
        <v>2</v>
      </c>
      <c r="J54" s="75">
        <v>6</v>
      </c>
      <c r="L54">
        <v>9</v>
      </c>
      <c r="M54">
        <v>6</v>
      </c>
      <c r="N54">
        <v>1</v>
      </c>
      <c r="O54">
        <v>9</v>
      </c>
      <c r="P54">
        <v>3</v>
      </c>
      <c r="Q54">
        <v>3</v>
      </c>
      <c r="R54">
        <v>0</v>
      </c>
      <c r="S54">
        <v>13</v>
      </c>
      <c r="T54">
        <v>25</v>
      </c>
      <c r="U54">
        <v>5</v>
      </c>
      <c r="V54">
        <v>5</v>
      </c>
    </row>
    <row r="55" spans="1:22" ht="18.75" x14ac:dyDescent="0.3">
      <c r="A55" s="7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3</v>
      </c>
      <c r="J55" s="75">
        <v>6</v>
      </c>
      <c r="K55" s="66"/>
      <c r="L55" s="66">
        <v>6</v>
      </c>
      <c r="M55" s="66">
        <v>6</v>
      </c>
      <c r="N55" s="66">
        <v>2</v>
      </c>
      <c r="O55" s="66">
        <v>7</v>
      </c>
      <c r="P55" s="66">
        <v>1</v>
      </c>
      <c r="Q55" s="66">
        <v>1</v>
      </c>
      <c r="R55" s="66">
        <v>0</v>
      </c>
      <c r="S55" s="66">
        <v>10</v>
      </c>
      <c r="T55" s="66">
        <v>17</v>
      </c>
      <c r="U55" s="66">
        <v>5</v>
      </c>
      <c r="V55" s="66">
        <v>5</v>
      </c>
    </row>
    <row r="56" spans="1:22" ht="18.75" x14ac:dyDescent="0.3">
      <c r="A56" s="74">
        <v>55</v>
      </c>
      <c r="B56" s="5">
        <v>3</v>
      </c>
      <c r="C56" s="6" t="s">
        <v>54</v>
      </c>
      <c r="D56" s="18">
        <v>42044</v>
      </c>
      <c r="E56" s="54">
        <f t="shared" ref="E56:E118" si="5">F56/365</f>
        <v>7.6986301369863011</v>
      </c>
      <c r="F56" s="47">
        <v>2810</v>
      </c>
      <c r="G56" s="6" t="s">
        <v>143</v>
      </c>
      <c r="H56" s="6">
        <f t="shared" ref="H56:H118" si="6">IF(G56="G",1,0)</f>
        <v>0</v>
      </c>
      <c r="I56" s="6">
        <v>3</v>
      </c>
      <c r="J56" s="75">
        <v>6</v>
      </c>
      <c r="L56">
        <v>7</v>
      </c>
      <c r="M56">
        <v>8</v>
      </c>
      <c r="N56">
        <v>3</v>
      </c>
      <c r="O56">
        <v>8</v>
      </c>
      <c r="P56">
        <v>4</v>
      </c>
      <c r="Q56">
        <v>4</v>
      </c>
      <c r="R56">
        <v>0</v>
      </c>
      <c r="S56">
        <v>13</v>
      </c>
      <c r="T56">
        <v>11</v>
      </c>
      <c r="U56">
        <v>5</v>
      </c>
      <c r="V56">
        <v>3</v>
      </c>
    </row>
    <row r="57" spans="1:22" ht="18.75" x14ac:dyDescent="0.3">
      <c r="A57" s="74">
        <v>56</v>
      </c>
      <c r="B57" s="5">
        <v>3</v>
      </c>
      <c r="C57" s="6" t="s">
        <v>55</v>
      </c>
      <c r="D57" s="18">
        <v>42062</v>
      </c>
      <c r="E57" s="54">
        <f t="shared" si="5"/>
        <v>7.6493150684931503</v>
      </c>
      <c r="F57" s="47">
        <v>2792</v>
      </c>
      <c r="G57" s="6" t="s">
        <v>143</v>
      </c>
      <c r="H57" s="6">
        <f t="shared" si="6"/>
        <v>0</v>
      </c>
      <c r="I57" s="6">
        <v>3</v>
      </c>
      <c r="J57" s="75">
        <v>6</v>
      </c>
      <c r="L57">
        <v>9</v>
      </c>
      <c r="M57">
        <v>8</v>
      </c>
      <c r="N57">
        <v>3</v>
      </c>
      <c r="O57">
        <v>7</v>
      </c>
      <c r="P57">
        <v>4</v>
      </c>
      <c r="Q57">
        <v>3</v>
      </c>
      <c r="R57">
        <v>1</v>
      </c>
      <c r="S57">
        <v>15</v>
      </c>
      <c r="T57">
        <v>32</v>
      </c>
      <c r="U57">
        <v>5</v>
      </c>
      <c r="V57">
        <v>5</v>
      </c>
    </row>
    <row r="58" spans="1:22" ht="18.75" x14ac:dyDescent="0.3">
      <c r="A58" s="74">
        <v>57</v>
      </c>
      <c r="B58" s="5">
        <v>3</v>
      </c>
      <c r="C58" s="6" t="s">
        <v>56</v>
      </c>
      <c r="D58" s="18">
        <v>42171</v>
      </c>
      <c r="E58" s="54">
        <f t="shared" si="5"/>
        <v>7.3506849315068497</v>
      </c>
      <c r="F58" s="47">
        <v>2683</v>
      </c>
      <c r="G58" s="6" t="s">
        <v>142</v>
      </c>
      <c r="H58" s="6">
        <f t="shared" si="6"/>
        <v>1</v>
      </c>
      <c r="I58" s="6">
        <v>3</v>
      </c>
      <c r="J58" s="75">
        <v>6</v>
      </c>
      <c r="L58">
        <v>9</v>
      </c>
      <c r="M58">
        <v>4</v>
      </c>
      <c r="N58">
        <v>1</v>
      </c>
      <c r="O58">
        <v>5</v>
      </c>
      <c r="P58">
        <v>2</v>
      </c>
      <c r="Q58">
        <v>2</v>
      </c>
      <c r="R58">
        <v>0</v>
      </c>
      <c r="S58">
        <v>11</v>
      </c>
      <c r="T58">
        <v>27</v>
      </c>
      <c r="U58">
        <v>3</v>
      </c>
      <c r="V58">
        <v>3</v>
      </c>
    </row>
    <row r="59" spans="1:22" ht="18.75" x14ac:dyDescent="0.3">
      <c r="A59" s="74">
        <v>58</v>
      </c>
      <c r="B59" s="5">
        <v>3</v>
      </c>
      <c r="C59" s="6" t="s">
        <v>57</v>
      </c>
      <c r="D59" s="18">
        <v>42238</v>
      </c>
      <c r="E59" s="54">
        <f t="shared" si="5"/>
        <v>7.1671232876712327</v>
      </c>
      <c r="F59" s="47">
        <v>2616</v>
      </c>
      <c r="G59" s="6" t="s">
        <v>142</v>
      </c>
      <c r="H59" s="6">
        <f t="shared" si="6"/>
        <v>1</v>
      </c>
      <c r="I59" s="6">
        <v>3</v>
      </c>
      <c r="J59" s="75">
        <v>6</v>
      </c>
      <c r="L59">
        <v>7</v>
      </c>
      <c r="M59">
        <v>7</v>
      </c>
      <c r="N59">
        <v>2</v>
      </c>
      <c r="O59">
        <v>8</v>
      </c>
      <c r="P59">
        <v>2</v>
      </c>
      <c r="Q59">
        <v>2</v>
      </c>
      <c r="R59">
        <v>0</v>
      </c>
      <c r="S59">
        <v>13</v>
      </c>
      <c r="T59">
        <v>17</v>
      </c>
      <c r="U59">
        <v>5</v>
      </c>
      <c r="V59">
        <v>5</v>
      </c>
    </row>
    <row r="60" spans="1:22" ht="18.75" x14ac:dyDescent="0.3">
      <c r="A60" s="74">
        <v>59</v>
      </c>
      <c r="B60" s="5">
        <v>3</v>
      </c>
      <c r="C60" s="6" t="s">
        <v>58</v>
      </c>
      <c r="D60" s="18">
        <v>42254</v>
      </c>
      <c r="E60" s="54">
        <f t="shared" si="5"/>
        <v>7.1232876712328768</v>
      </c>
      <c r="F60" s="47">
        <v>2600</v>
      </c>
      <c r="G60" s="6" t="s">
        <v>142</v>
      </c>
      <c r="H60" s="6">
        <f t="shared" si="6"/>
        <v>1</v>
      </c>
      <c r="I60" s="6">
        <v>3</v>
      </c>
      <c r="J60" s="75">
        <v>6</v>
      </c>
      <c r="L60">
        <v>5</v>
      </c>
      <c r="M60">
        <v>9</v>
      </c>
      <c r="N60">
        <v>5</v>
      </c>
      <c r="O60">
        <v>1</v>
      </c>
      <c r="P60">
        <v>1</v>
      </c>
      <c r="Q60">
        <v>1</v>
      </c>
      <c r="R60">
        <v>0</v>
      </c>
      <c r="S60">
        <v>12</v>
      </c>
      <c r="T60">
        <v>15</v>
      </c>
      <c r="U60">
        <v>5</v>
      </c>
      <c r="V60">
        <v>5</v>
      </c>
    </row>
    <row r="61" spans="1:22" ht="18.75" x14ac:dyDescent="0.3">
      <c r="A61" s="74">
        <v>60</v>
      </c>
      <c r="B61" s="5">
        <v>3</v>
      </c>
      <c r="C61" s="6" t="s">
        <v>59</v>
      </c>
      <c r="D61" s="18">
        <v>42216</v>
      </c>
      <c r="E61" s="54">
        <f t="shared" si="5"/>
        <v>7.2273972602739729</v>
      </c>
      <c r="F61" s="47">
        <v>2638</v>
      </c>
      <c r="G61" s="6" t="s">
        <v>142</v>
      </c>
      <c r="H61" s="6">
        <f t="shared" si="6"/>
        <v>1</v>
      </c>
      <c r="I61" s="6">
        <v>3</v>
      </c>
      <c r="J61" s="75">
        <v>6</v>
      </c>
      <c r="L61">
        <v>8</v>
      </c>
      <c r="M61">
        <v>6</v>
      </c>
      <c r="N61">
        <v>3</v>
      </c>
      <c r="O61">
        <v>9</v>
      </c>
      <c r="P61">
        <v>7</v>
      </c>
      <c r="Q61">
        <v>5</v>
      </c>
      <c r="R61">
        <v>2</v>
      </c>
      <c r="S61">
        <v>14</v>
      </c>
      <c r="T61">
        <v>18</v>
      </c>
      <c r="U61">
        <v>5</v>
      </c>
      <c r="V61">
        <v>5</v>
      </c>
    </row>
    <row r="62" spans="1:22" ht="18.75" x14ac:dyDescent="0.3">
      <c r="A62" s="74">
        <v>61</v>
      </c>
      <c r="B62" s="5">
        <v>3</v>
      </c>
      <c r="C62" s="6" t="s">
        <v>60</v>
      </c>
      <c r="D62" s="18">
        <v>42081</v>
      </c>
      <c r="E62" s="54">
        <f t="shared" si="5"/>
        <v>7.5972602739726032</v>
      </c>
      <c r="F62" s="47">
        <v>2773</v>
      </c>
      <c r="G62" s="6" t="s">
        <v>143</v>
      </c>
      <c r="H62" s="6">
        <f t="shared" si="6"/>
        <v>0</v>
      </c>
      <c r="I62" s="6">
        <v>3</v>
      </c>
      <c r="J62" s="75">
        <v>6</v>
      </c>
      <c r="L62">
        <v>5</v>
      </c>
      <c r="M62">
        <v>5</v>
      </c>
      <c r="N62">
        <v>1</v>
      </c>
      <c r="O62">
        <v>8</v>
      </c>
      <c r="P62">
        <v>5</v>
      </c>
      <c r="Q62">
        <v>4</v>
      </c>
      <c r="R62">
        <v>1</v>
      </c>
      <c r="S62">
        <v>14</v>
      </c>
      <c r="T62">
        <v>21</v>
      </c>
      <c r="U62">
        <v>1</v>
      </c>
      <c r="V62">
        <v>1</v>
      </c>
    </row>
    <row r="63" spans="1:22" ht="18.75" x14ac:dyDescent="0.3">
      <c r="A63" s="74">
        <v>62</v>
      </c>
      <c r="B63" s="5">
        <v>3</v>
      </c>
      <c r="C63" s="6" t="s">
        <v>61</v>
      </c>
      <c r="D63" s="18">
        <v>42217</v>
      </c>
      <c r="E63" s="54">
        <f t="shared" si="5"/>
        <v>7.2246575342465755</v>
      </c>
      <c r="F63" s="47">
        <v>2637</v>
      </c>
      <c r="G63" s="6" t="s">
        <v>142</v>
      </c>
      <c r="H63" s="6">
        <f t="shared" si="6"/>
        <v>1</v>
      </c>
      <c r="I63" s="6">
        <v>3</v>
      </c>
      <c r="J63" s="75">
        <v>6</v>
      </c>
      <c r="L63">
        <v>4</v>
      </c>
      <c r="M63">
        <v>7</v>
      </c>
      <c r="N63">
        <v>2</v>
      </c>
      <c r="O63">
        <v>9</v>
      </c>
      <c r="P63">
        <v>5</v>
      </c>
      <c r="Q63">
        <v>5</v>
      </c>
      <c r="R63">
        <v>0</v>
      </c>
      <c r="S63">
        <v>10</v>
      </c>
      <c r="T63">
        <v>18</v>
      </c>
      <c r="U63">
        <v>1</v>
      </c>
      <c r="V63">
        <v>5</v>
      </c>
    </row>
    <row r="64" spans="1:22" ht="18.75" x14ac:dyDescent="0.3">
      <c r="A64" s="74">
        <v>63</v>
      </c>
      <c r="B64" s="5">
        <v>3</v>
      </c>
      <c r="C64" s="6" t="s">
        <v>62</v>
      </c>
      <c r="D64" s="18">
        <v>42103</v>
      </c>
      <c r="E64" s="54">
        <f t="shared" si="5"/>
        <v>7.536986301369863</v>
      </c>
      <c r="F64" s="47">
        <v>2751</v>
      </c>
      <c r="G64" s="6" t="s">
        <v>143</v>
      </c>
      <c r="H64" s="6">
        <f t="shared" si="6"/>
        <v>0</v>
      </c>
      <c r="I64" s="6">
        <v>3</v>
      </c>
      <c r="J64" s="75">
        <v>6</v>
      </c>
      <c r="L64">
        <v>8</v>
      </c>
      <c r="M64">
        <v>9</v>
      </c>
      <c r="N64">
        <v>4</v>
      </c>
      <c r="O64">
        <v>9</v>
      </c>
      <c r="P64">
        <v>2</v>
      </c>
      <c r="Q64">
        <v>2</v>
      </c>
      <c r="R64">
        <v>0</v>
      </c>
      <c r="S64">
        <v>15</v>
      </c>
      <c r="T64">
        <v>24</v>
      </c>
      <c r="U64">
        <v>4</v>
      </c>
      <c r="V64">
        <v>3</v>
      </c>
    </row>
    <row r="65" spans="1:22" ht="18.75" x14ac:dyDescent="0.3">
      <c r="A65" s="74">
        <v>64</v>
      </c>
      <c r="B65" s="5">
        <v>3</v>
      </c>
      <c r="C65" s="6" t="s">
        <v>63</v>
      </c>
      <c r="D65" s="18">
        <v>42183</v>
      </c>
      <c r="E65" s="54">
        <f t="shared" si="5"/>
        <v>7.3178082191780822</v>
      </c>
      <c r="F65" s="47">
        <v>2671</v>
      </c>
      <c r="G65" s="6" t="s">
        <v>143</v>
      </c>
      <c r="H65" s="6">
        <f t="shared" si="6"/>
        <v>0</v>
      </c>
      <c r="I65" s="6">
        <v>3</v>
      </c>
      <c r="J65" s="75">
        <v>6</v>
      </c>
      <c r="L65">
        <v>6</v>
      </c>
      <c r="M65">
        <v>9</v>
      </c>
      <c r="N65">
        <v>2</v>
      </c>
      <c r="O65">
        <v>9</v>
      </c>
      <c r="P65">
        <v>5</v>
      </c>
      <c r="Q65">
        <v>5</v>
      </c>
      <c r="R65">
        <v>0</v>
      </c>
      <c r="S65">
        <v>15</v>
      </c>
      <c r="T65">
        <v>24</v>
      </c>
      <c r="U65">
        <v>2</v>
      </c>
      <c r="V65">
        <v>2</v>
      </c>
    </row>
    <row r="66" spans="1:22" ht="18.75" x14ac:dyDescent="0.3">
      <c r="A66" s="74">
        <v>65</v>
      </c>
      <c r="B66" s="5">
        <v>3</v>
      </c>
      <c r="C66" s="6" t="s">
        <v>64</v>
      </c>
      <c r="D66" s="18">
        <v>42250</v>
      </c>
      <c r="E66" s="54">
        <f t="shared" si="5"/>
        <v>7.1342465753424653</v>
      </c>
      <c r="F66" s="47">
        <v>2604</v>
      </c>
      <c r="G66" s="6" t="s">
        <v>143</v>
      </c>
      <c r="H66" s="6">
        <f t="shared" si="6"/>
        <v>0</v>
      </c>
      <c r="I66" s="6">
        <v>3</v>
      </c>
      <c r="J66" s="75">
        <v>6</v>
      </c>
      <c r="L66">
        <v>3</v>
      </c>
      <c r="M66">
        <v>2</v>
      </c>
      <c r="N66">
        <v>2</v>
      </c>
      <c r="O66">
        <v>0</v>
      </c>
      <c r="P66">
        <v>6</v>
      </c>
      <c r="Q66">
        <v>2</v>
      </c>
      <c r="R66">
        <v>4</v>
      </c>
      <c r="S66">
        <v>10</v>
      </c>
      <c r="T66">
        <v>18</v>
      </c>
      <c r="U66">
        <v>5</v>
      </c>
      <c r="V66">
        <v>4</v>
      </c>
    </row>
    <row r="67" spans="1:22" ht="18.75" x14ac:dyDescent="0.3">
      <c r="A67" s="74">
        <v>66</v>
      </c>
      <c r="B67" s="5">
        <v>3</v>
      </c>
      <c r="C67" s="6" t="s">
        <v>65</v>
      </c>
      <c r="D67" s="18">
        <v>42040</v>
      </c>
      <c r="E67" s="54">
        <f t="shared" si="5"/>
        <v>7.7095890410958905</v>
      </c>
      <c r="F67" s="47">
        <v>2814</v>
      </c>
      <c r="G67" s="6" t="s">
        <v>142</v>
      </c>
      <c r="H67" s="6">
        <f t="shared" si="6"/>
        <v>1</v>
      </c>
      <c r="I67" s="6">
        <v>3</v>
      </c>
      <c r="J67" s="75">
        <v>6</v>
      </c>
      <c r="L67">
        <v>9</v>
      </c>
      <c r="M67">
        <v>9</v>
      </c>
      <c r="N67">
        <v>2</v>
      </c>
      <c r="O67">
        <v>9</v>
      </c>
      <c r="P67">
        <v>2</v>
      </c>
      <c r="Q67">
        <v>2</v>
      </c>
      <c r="R67">
        <v>0</v>
      </c>
      <c r="S67">
        <v>15</v>
      </c>
      <c r="T67">
        <v>27</v>
      </c>
      <c r="U67">
        <v>3</v>
      </c>
      <c r="V67">
        <v>5</v>
      </c>
    </row>
    <row r="68" spans="1:22" ht="18.75" x14ac:dyDescent="0.3">
      <c r="A68" s="74">
        <v>67</v>
      </c>
      <c r="B68" s="8">
        <v>3</v>
      </c>
      <c r="C68" s="7" t="s">
        <v>66</v>
      </c>
      <c r="D68" s="21">
        <v>42368</v>
      </c>
      <c r="E68" s="54">
        <f t="shared" si="5"/>
        <v>6.8109589041095893</v>
      </c>
      <c r="F68" s="49">
        <v>2486</v>
      </c>
      <c r="G68" s="7" t="s">
        <v>142</v>
      </c>
      <c r="H68" s="6">
        <f t="shared" si="6"/>
        <v>1</v>
      </c>
      <c r="I68" s="6">
        <v>3</v>
      </c>
      <c r="J68" s="75">
        <v>6</v>
      </c>
      <c r="L68">
        <v>2</v>
      </c>
      <c r="M68">
        <v>5</v>
      </c>
      <c r="N68">
        <v>2</v>
      </c>
      <c r="O68">
        <v>6</v>
      </c>
      <c r="P68">
        <v>3</v>
      </c>
      <c r="Q68">
        <v>3</v>
      </c>
      <c r="R68">
        <v>0</v>
      </c>
      <c r="S68">
        <v>10</v>
      </c>
      <c r="T68">
        <v>20</v>
      </c>
      <c r="U68">
        <v>5</v>
      </c>
      <c r="V68">
        <v>5</v>
      </c>
    </row>
    <row r="69" spans="1:22" ht="18.75" x14ac:dyDescent="0.3">
      <c r="A69" s="74">
        <v>68</v>
      </c>
      <c r="B69" s="8">
        <v>3</v>
      </c>
      <c r="C69" s="7" t="s">
        <v>67</v>
      </c>
      <c r="D69" s="21">
        <v>42019</v>
      </c>
      <c r="E69" s="54">
        <f t="shared" si="5"/>
        <v>7.7671232876712333</v>
      </c>
      <c r="F69" s="49">
        <v>2835</v>
      </c>
      <c r="G69" s="7" t="s">
        <v>143</v>
      </c>
      <c r="H69" s="6">
        <f t="shared" si="6"/>
        <v>0</v>
      </c>
      <c r="I69" s="6">
        <v>3</v>
      </c>
      <c r="J69" s="75">
        <v>6</v>
      </c>
      <c r="L69">
        <v>8</v>
      </c>
      <c r="M69">
        <v>9</v>
      </c>
      <c r="N69">
        <v>2</v>
      </c>
      <c r="O69">
        <v>6</v>
      </c>
      <c r="P69">
        <v>0</v>
      </c>
      <c r="Q69">
        <v>0</v>
      </c>
      <c r="R69">
        <v>0</v>
      </c>
      <c r="S69">
        <v>14</v>
      </c>
      <c r="T69">
        <v>22</v>
      </c>
      <c r="U69">
        <v>1</v>
      </c>
      <c r="V69">
        <v>1</v>
      </c>
    </row>
    <row r="70" spans="1:22" ht="18.75" x14ac:dyDescent="0.3">
      <c r="A70" s="74">
        <v>69</v>
      </c>
      <c r="B70" s="8">
        <v>3</v>
      </c>
      <c r="C70" s="7" t="s">
        <v>68</v>
      </c>
      <c r="D70" s="21">
        <v>41781</v>
      </c>
      <c r="E70" s="54">
        <f t="shared" si="5"/>
        <v>8.419178082191781</v>
      </c>
      <c r="F70" s="49">
        <v>3073</v>
      </c>
      <c r="G70" s="7" t="s">
        <v>142</v>
      </c>
      <c r="H70" s="6">
        <f t="shared" si="6"/>
        <v>1</v>
      </c>
      <c r="I70" s="6">
        <v>3</v>
      </c>
      <c r="J70" s="75">
        <v>6</v>
      </c>
      <c r="K70" t="s">
        <v>185</v>
      </c>
      <c r="P70" s="58"/>
      <c r="Q70" s="58"/>
      <c r="R70" s="58"/>
    </row>
    <row r="71" spans="1:22" ht="18.75" x14ac:dyDescent="0.3">
      <c r="A71" s="74">
        <v>70</v>
      </c>
      <c r="B71" s="8">
        <v>3</v>
      </c>
      <c r="C71" s="7" t="s">
        <v>69</v>
      </c>
      <c r="D71" s="21">
        <v>42126</v>
      </c>
      <c r="E71" s="54">
        <f t="shared" si="5"/>
        <v>7.4739726027397264</v>
      </c>
      <c r="F71" s="49">
        <v>2728</v>
      </c>
      <c r="G71" s="7" t="s">
        <v>143</v>
      </c>
      <c r="H71" s="6">
        <f t="shared" si="6"/>
        <v>0</v>
      </c>
      <c r="I71" s="6">
        <v>3</v>
      </c>
      <c r="J71" s="75">
        <v>6</v>
      </c>
      <c r="K71" t="s">
        <v>185</v>
      </c>
    </row>
    <row r="72" spans="1:22" ht="18.75" x14ac:dyDescent="0.3">
      <c r="A72" s="74">
        <v>71</v>
      </c>
      <c r="B72" s="8">
        <v>3</v>
      </c>
      <c r="C72" s="7" t="s">
        <v>70</v>
      </c>
      <c r="D72" s="21">
        <v>42027</v>
      </c>
      <c r="E72" s="54">
        <f t="shared" si="5"/>
        <v>7.7452054794520544</v>
      </c>
      <c r="F72" s="49">
        <v>2827</v>
      </c>
      <c r="G72" s="7" t="s">
        <v>143</v>
      </c>
      <c r="H72" s="6">
        <f t="shared" si="6"/>
        <v>0</v>
      </c>
      <c r="I72" s="6">
        <v>3</v>
      </c>
      <c r="J72" s="75">
        <v>6</v>
      </c>
      <c r="L72">
        <v>3</v>
      </c>
      <c r="M72">
        <v>8</v>
      </c>
      <c r="N72">
        <v>3</v>
      </c>
      <c r="O72">
        <v>10</v>
      </c>
      <c r="P72">
        <v>3</v>
      </c>
      <c r="Q72">
        <v>3</v>
      </c>
      <c r="R72">
        <v>0</v>
      </c>
      <c r="S72">
        <v>15</v>
      </c>
      <c r="T72">
        <v>23</v>
      </c>
      <c r="U72">
        <v>1</v>
      </c>
      <c r="V72">
        <v>1</v>
      </c>
    </row>
    <row r="73" spans="1:22" ht="18.75" x14ac:dyDescent="0.3">
      <c r="A73" s="74">
        <v>72</v>
      </c>
      <c r="B73" s="8">
        <v>3</v>
      </c>
      <c r="C73" s="7" t="s">
        <v>71</v>
      </c>
      <c r="D73" s="21">
        <v>42297</v>
      </c>
      <c r="E73" s="54">
        <f t="shared" si="5"/>
        <v>7.0054794520547947</v>
      </c>
      <c r="F73" s="49">
        <v>2557</v>
      </c>
      <c r="G73" s="7" t="s">
        <v>143</v>
      </c>
      <c r="H73" s="6">
        <f t="shared" si="6"/>
        <v>0</v>
      </c>
      <c r="I73" s="6">
        <v>3</v>
      </c>
      <c r="J73" s="75">
        <v>6</v>
      </c>
      <c r="L73">
        <v>7</v>
      </c>
      <c r="M73">
        <v>10</v>
      </c>
      <c r="N73">
        <v>2</v>
      </c>
      <c r="O73">
        <v>5</v>
      </c>
      <c r="P73">
        <v>1</v>
      </c>
      <c r="Q73">
        <v>1</v>
      </c>
      <c r="R73">
        <v>0</v>
      </c>
      <c r="S73">
        <v>13</v>
      </c>
      <c r="T73">
        <v>24</v>
      </c>
      <c r="U73">
        <v>4</v>
      </c>
      <c r="V73">
        <v>2</v>
      </c>
    </row>
    <row r="74" spans="1:22" ht="18.75" x14ac:dyDescent="0.3">
      <c r="A74" s="74">
        <v>73</v>
      </c>
      <c r="B74" s="8">
        <v>3</v>
      </c>
      <c r="C74" s="7" t="s">
        <v>72</v>
      </c>
      <c r="D74" s="21">
        <v>42036</v>
      </c>
      <c r="E74" s="54">
        <f t="shared" si="5"/>
        <v>7.720547945205479</v>
      </c>
      <c r="F74" s="49">
        <v>2818</v>
      </c>
      <c r="G74" s="7" t="s">
        <v>143</v>
      </c>
      <c r="H74" s="6">
        <f t="shared" si="6"/>
        <v>0</v>
      </c>
      <c r="I74" s="6">
        <v>3</v>
      </c>
      <c r="J74" s="75">
        <v>6</v>
      </c>
      <c r="K74" t="s">
        <v>185</v>
      </c>
    </row>
    <row r="75" spans="1:22" ht="18.75" x14ac:dyDescent="0.3">
      <c r="A75" s="74">
        <v>74</v>
      </c>
      <c r="B75" s="8">
        <v>3</v>
      </c>
      <c r="C75" s="7" t="s">
        <v>73</v>
      </c>
      <c r="D75" s="21">
        <v>42047</v>
      </c>
      <c r="E75" s="54">
        <f t="shared" si="5"/>
        <v>7.6904109589041099</v>
      </c>
      <c r="F75" s="49">
        <v>2807</v>
      </c>
      <c r="G75" s="7" t="s">
        <v>142</v>
      </c>
      <c r="H75" s="6">
        <f t="shared" si="6"/>
        <v>1</v>
      </c>
      <c r="I75" s="6">
        <v>3</v>
      </c>
      <c r="J75" s="75">
        <v>6</v>
      </c>
      <c r="K75" t="s">
        <v>185</v>
      </c>
    </row>
    <row r="76" spans="1:22" ht="18.75" x14ac:dyDescent="0.3">
      <c r="A76" s="74">
        <v>75</v>
      </c>
      <c r="B76" s="8">
        <v>3</v>
      </c>
      <c r="C76" s="7" t="s">
        <v>74</v>
      </c>
      <c r="D76" s="21">
        <v>42126</v>
      </c>
      <c r="E76" s="54">
        <f t="shared" si="5"/>
        <v>7.4739726027397264</v>
      </c>
      <c r="F76" s="49">
        <v>2728</v>
      </c>
      <c r="G76" s="7" t="s">
        <v>142</v>
      </c>
      <c r="H76" s="6">
        <f t="shared" si="6"/>
        <v>1</v>
      </c>
      <c r="I76" s="6">
        <v>3</v>
      </c>
      <c r="J76" s="75">
        <v>6</v>
      </c>
      <c r="K76" t="s">
        <v>185</v>
      </c>
    </row>
    <row r="77" spans="1:22" ht="18.75" x14ac:dyDescent="0.3">
      <c r="A77" s="74">
        <v>76</v>
      </c>
      <c r="B77" s="8">
        <v>3</v>
      </c>
      <c r="C77" s="7" t="s">
        <v>75</v>
      </c>
      <c r="D77" s="21">
        <v>42144</v>
      </c>
      <c r="E77" s="54">
        <f t="shared" si="5"/>
        <v>7.4246575342465757</v>
      </c>
      <c r="F77" s="49">
        <v>2710</v>
      </c>
      <c r="G77" s="7" t="s">
        <v>143</v>
      </c>
      <c r="H77" s="6">
        <f t="shared" si="6"/>
        <v>0</v>
      </c>
      <c r="I77" s="6">
        <v>3</v>
      </c>
      <c r="J77" s="75">
        <v>6</v>
      </c>
      <c r="K77" t="s">
        <v>185</v>
      </c>
    </row>
    <row r="78" spans="1:22" ht="18.75" x14ac:dyDescent="0.3">
      <c r="A78" s="74">
        <v>77</v>
      </c>
      <c r="B78" s="8">
        <v>3</v>
      </c>
      <c r="C78" s="7" t="s">
        <v>76</v>
      </c>
      <c r="D78" s="21">
        <v>42101</v>
      </c>
      <c r="E78" s="54">
        <f t="shared" si="5"/>
        <v>7.5424657534246577</v>
      </c>
      <c r="F78" s="49">
        <v>2753</v>
      </c>
      <c r="G78" s="7" t="s">
        <v>143</v>
      </c>
      <c r="H78" s="6">
        <f t="shared" si="6"/>
        <v>0</v>
      </c>
      <c r="I78" s="6">
        <v>3</v>
      </c>
      <c r="J78" s="75">
        <v>6</v>
      </c>
      <c r="L78">
        <v>6</v>
      </c>
      <c r="M78">
        <v>7</v>
      </c>
      <c r="N78">
        <v>2</v>
      </c>
      <c r="O78">
        <v>10</v>
      </c>
      <c r="P78">
        <v>5</v>
      </c>
      <c r="Q78">
        <v>5</v>
      </c>
      <c r="R78">
        <v>0</v>
      </c>
      <c r="S78">
        <v>12</v>
      </c>
      <c r="T78">
        <v>33</v>
      </c>
      <c r="U78">
        <v>1</v>
      </c>
      <c r="V78">
        <v>1</v>
      </c>
    </row>
    <row r="79" spans="1:22" ht="18.75" x14ac:dyDescent="0.3">
      <c r="A79" s="74">
        <v>78</v>
      </c>
      <c r="B79" s="9">
        <v>4</v>
      </c>
      <c r="C79" s="10" t="s">
        <v>77</v>
      </c>
      <c r="D79" s="22">
        <v>41734</v>
      </c>
      <c r="E79" s="54">
        <f t="shared" si="5"/>
        <v>8.5479452054794525</v>
      </c>
      <c r="F79" s="51">
        <v>3120</v>
      </c>
      <c r="G79" s="10" t="s">
        <v>143</v>
      </c>
      <c r="H79" s="6">
        <f t="shared" si="6"/>
        <v>0</v>
      </c>
      <c r="I79" s="6">
        <v>4</v>
      </c>
      <c r="J79" s="75">
        <v>6</v>
      </c>
      <c r="L79">
        <v>6</v>
      </c>
      <c r="M79">
        <v>8</v>
      </c>
      <c r="N79">
        <v>1</v>
      </c>
      <c r="O79">
        <v>9</v>
      </c>
      <c r="P79">
        <v>4</v>
      </c>
      <c r="Q79">
        <v>4</v>
      </c>
      <c r="R79">
        <v>0</v>
      </c>
      <c r="S79">
        <v>15</v>
      </c>
      <c r="T79">
        <v>16</v>
      </c>
      <c r="U79">
        <v>5</v>
      </c>
      <c r="V79">
        <v>1</v>
      </c>
    </row>
    <row r="80" spans="1:22" ht="18.75" x14ac:dyDescent="0.3">
      <c r="A80" s="74">
        <v>79</v>
      </c>
      <c r="B80" s="9">
        <v>4</v>
      </c>
      <c r="C80" s="10" t="s">
        <v>78</v>
      </c>
      <c r="D80" s="22">
        <v>42067</v>
      </c>
      <c r="E80" s="54">
        <f t="shared" si="5"/>
        <v>7.6356164383561644</v>
      </c>
      <c r="F80" s="51">
        <v>2787</v>
      </c>
      <c r="G80" s="10" t="s">
        <v>143</v>
      </c>
      <c r="H80" s="6">
        <f t="shared" si="6"/>
        <v>0</v>
      </c>
      <c r="I80" s="6">
        <v>4</v>
      </c>
      <c r="J80" s="75">
        <v>6</v>
      </c>
      <c r="L80">
        <v>8</v>
      </c>
      <c r="M80">
        <v>8</v>
      </c>
      <c r="N80">
        <v>5</v>
      </c>
      <c r="O80">
        <v>7</v>
      </c>
      <c r="P80">
        <v>3</v>
      </c>
      <c r="Q80">
        <v>3</v>
      </c>
      <c r="R80">
        <v>0</v>
      </c>
      <c r="S80">
        <v>15</v>
      </c>
      <c r="T80">
        <v>23</v>
      </c>
      <c r="U80">
        <v>2</v>
      </c>
      <c r="V80">
        <v>1</v>
      </c>
    </row>
    <row r="81" spans="1:22" ht="18.75" x14ac:dyDescent="0.3">
      <c r="A81" s="74">
        <v>80</v>
      </c>
      <c r="B81" s="9">
        <v>4</v>
      </c>
      <c r="C81" s="10" t="s">
        <v>79</v>
      </c>
      <c r="D81" s="22">
        <v>42348</v>
      </c>
      <c r="E81" s="54">
        <f t="shared" si="5"/>
        <v>6.8657534246575347</v>
      </c>
      <c r="F81" s="51">
        <v>2506</v>
      </c>
      <c r="G81" s="10" t="s">
        <v>143</v>
      </c>
      <c r="H81" s="6">
        <f t="shared" si="6"/>
        <v>0</v>
      </c>
      <c r="I81" s="6">
        <v>4</v>
      </c>
      <c r="J81" s="75">
        <v>6</v>
      </c>
      <c r="L81">
        <v>7</v>
      </c>
      <c r="M81">
        <v>6</v>
      </c>
      <c r="N81">
        <v>4</v>
      </c>
      <c r="O81">
        <v>8</v>
      </c>
      <c r="P81">
        <v>1</v>
      </c>
      <c r="Q81">
        <v>1</v>
      </c>
      <c r="R81">
        <v>0</v>
      </c>
      <c r="S81">
        <v>11</v>
      </c>
      <c r="T81">
        <v>21</v>
      </c>
      <c r="U81">
        <v>5</v>
      </c>
      <c r="V81">
        <v>3</v>
      </c>
    </row>
    <row r="82" spans="1:22" ht="18.75" x14ac:dyDescent="0.3">
      <c r="A82" s="74">
        <v>81</v>
      </c>
      <c r="B82" s="9">
        <v>4</v>
      </c>
      <c r="C82" s="10" t="s">
        <v>80</v>
      </c>
      <c r="D82" s="22">
        <v>42137</v>
      </c>
      <c r="E82" s="54">
        <f t="shared" si="5"/>
        <v>7.4438356164383563</v>
      </c>
      <c r="F82" s="51">
        <v>2717</v>
      </c>
      <c r="G82" s="10" t="s">
        <v>143</v>
      </c>
      <c r="H82" s="6">
        <f t="shared" si="6"/>
        <v>0</v>
      </c>
      <c r="I82" s="6">
        <v>4</v>
      </c>
      <c r="J82" s="75">
        <v>6</v>
      </c>
      <c r="L82">
        <v>10</v>
      </c>
      <c r="M82">
        <v>6</v>
      </c>
      <c r="N82">
        <v>2</v>
      </c>
      <c r="O82">
        <v>7</v>
      </c>
      <c r="P82">
        <v>5</v>
      </c>
      <c r="Q82">
        <v>4</v>
      </c>
      <c r="R82">
        <v>1</v>
      </c>
      <c r="S82">
        <v>10</v>
      </c>
      <c r="T82">
        <v>24</v>
      </c>
      <c r="U82">
        <v>2</v>
      </c>
      <c r="V82">
        <v>1</v>
      </c>
    </row>
    <row r="83" spans="1:22" ht="18.75" x14ac:dyDescent="0.3">
      <c r="A83" s="74">
        <v>82</v>
      </c>
      <c r="B83" s="9">
        <v>4</v>
      </c>
      <c r="C83" s="10" t="s">
        <v>81</v>
      </c>
      <c r="D83" s="22">
        <v>42226</v>
      </c>
      <c r="E83" s="54">
        <f t="shared" si="5"/>
        <v>7.2</v>
      </c>
      <c r="F83" s="51">
        <v>2628</v>
      </c>
      <c r="G83" s="10" t="s">
        <v>142</v>
      </c>
      <c r="H83" s="6">
        <f t="shared" si="6"/>
        <v>1</v>
      </c>
      <c r="I83" s="6">
        <v>4</v>
      </c>
      <c r="J83" s="75">
        <v>6</v>
      </c>
      <c r="L83">
        <v>9</v>
      </c>
      <c r="M83">
        <v>7</v>
      </c>
      <c r="N83">
        <v>3</v>
      </c>
      <c r="O83">
        <v>7</v>
      </c>
      <c r="P83">
        <v>3</v>
      </c>
      <c r="Q83">
        <v>3</v>
      </c>
      <c r="R83">
        <v>0</v>
      </c>
      <c r="S83">
        <v>11</v>
      </c>
      <c r="T83">
        <v>27</v>
      </c>
      <c r="U83">
        <v>3</v>
      </c>
      <c r="V83">
        <v>1</v>
      </c>
    </row>
    <row r="84" spans="1:22" ht="18.75" x14ac:dyDescent="0.3">
      <c r="A84" s="74">
        <v>83</v>
      </c>
      <c r="B84" s="9">
        <v>4</v>
      </c>
      <c r="C84" s="10" t="s">
        <v>82</v>
      </c>
      <c r="D84" s="22">
        <v>42247</v>
      </c>
      <c r="E84" s="54">
        <f t="shared" si="5"/>
        <v>7.1424657534246574</v>
      </c>
      <c r="F84" s="51">
        <v>2607</v>
      </c>
      <c r="G84" s="10" t="s">
        <v>142</v>
      </c>
      <c r="H84" s="6">
        <f t="shared" si="6"/>
        <v>1</v>
      </c>
      <c r="I84" s="6">
        <v>4</v>
      </c>
      <c r="J84" s="75">
        <v>6</v>
      </c>
      <c r="L84">
        <v>3</v>
      </c>
      <c r="M84">
        <v>7</v>
      </c>
      <c r="N84">
        <v>2</v>
      </c>
      <c r="O84">
        <v>1</v>
      </c>
      <c r="P84">
        <v>5</v>
      </c>
      <c r="Q84">
        <v>0</v>
      </c>
      <c r="R84">
        <v>5</v>
      </c>
      <c r="S84">
        <v>11</v>
      </c>
      <c r="T84">
        <v>16</v>
      </c>
      <c r="U84">
        <v>2</v>
      </c>
      <c r="V84">
        <v>1</v>
      </c>
    </row>
    <row r="85" spans="1:22" ht="18.75" x14ac:dyDescent="0.3">
      <c r="A85" s="74">
        <v>84</v>
      </c>
      <c r="B85" s="9">
        <v>4</v>
      </c>
      <c r="C85" s="10" t="s">
        <v>83</v>
      </c>
      <c r="D85" s="22">
        <v>42030</v>
      </c>
      <c r="E85" s="54">
        <f t="shared" si="5"/>
        <v>7.7369863013698632</v>
      </c>
      <c r="F85" s="51">
        <v>2824</v>
      </c>
      <c r="G85" s="10" t="s">
        <v>142</v>
      </c>
      <c r="H85" s="6">
        <f t="shared" si="6"/>
        <v>1</v>
      </c>
      <c r="I85" s="6">
        <v>4</v>
      </c>
      <c r="J85" s="75">
        <v>6</v>
      </c>
      <c r="L85">
        <v>8</v>
      </c>
      <c r="M85">
        <v>9</v>
      </c>
      <c r="N85">
        <v>4</v>
      </c>
      <c r="O85">
        <v>7</v>
      </c>
      <c r="P85">
        <v>3</v>
      </c>
      <c r="Q85">
        <v>3</v>
      </c>
      <c r="R85">
        <v>0</v>
      </c>
      <c r="S85">
        <v>9</v>
      </c>
      <c r="T85">
        <v>11</v>
      </c>
      <c r="U85">
        <v>5</v>
      </c>
      <c r="V85">
        <v>5</v>
      </c>
    </row>
    <row r="86" spans="1:22" ht="18.75" x14ac:dyDescent="0.3">
      <c r="A86" s="74">
        <v>85</v>
      </c>
      <c r="B86" s="9">
        <v>4</v>
      </c>
      <c r="C86" s="10" t="s">
        <v>84</v>
      </c>
      <c r="D86" s="22">
        <v>42023</v>
      </c>
      <c r="E86" s="54">
        <f t="shared" si="5"/>
        <v>7.7561643835616438</v>
      </c>
      <c r="F86" s="51">
        <v>2831</v>
      </c>
      <c r="G86" s="10" t="s">
        <v>142</v>
      </c>
      <c r="H86" s="6">
        <f t="shared" si="6"/>
        <v>1</v>
      </c>
      <c r="I86" s="6">
        <v>4</v>
      </c>
      <c r="J86" s="75">
        <v>6</v>
      </c>
      <c r="L86">
        <v>7</v>
      </c>
      <c r="M86">
        <v>7</v>
      </c>
      <c r="N86">
        <v>2</v>
      </c>
      <c r="O86">
        <v>10</v>
      </c>
      <c r="P86">
        <v>6</v>
      </c>
      <c r="Q86">
        <v>6</v>
      </c>
      <c r="R86">
        <v>0</v>
      </c>
      <c r="S86">
        <v>13</v>
      </c>
      <c r="T86">
        <v>19</v>
      </c>
      <c r="U86">
        <v>5</v>
      </c>
      <c r="V86">
        <v>1</v>
      </c>
    </row>
    <row r="87" spans="1:22" ht="18.75" x14ac:dyDescent="0.3">
      <c r="A87" s="74">
        <v>86</v>
      </c>
      <c r="B87" s="9">
        <v>4</v>
      </c>
      <c r="C87" s="10" t="s">
        <v>85</v>
      </c>
      <c r="D87" s="22">
        <v>42061</v>
      </c>
      <c r="E87" s="54">
        <f t="shared" si="5"/>
        <v>7.6520547945205477</v>
      </c>
      <c r="F87" s="51">
        <v>2793</v>
      </c>
      <c r="G87" s="10" t="s">
        <v>142</v>
      </c>
      <c r="H87" s="6">
        <f t="shared" si="6"/>
        <v>1</v>
      </c>
      <c r="I87" s="6">
        <v>4</v>
      </c>
      <c r="J87" s="75">
        <v>6</v>
      </c>
    </row>
    <row r="88" spans="1:22" ht="18.75" x14ac:dyDescent="0.3">
      <c r="A88" s="74">
        <v>87</v>
      </c>
      <c r="B88" s="9">
        <v>4</v>
      </c>
      <c r="C88" s="10" t="s">
        <v>86</v>
      </c>
      <c r="D88" s="22">
        <v>42156</v>
      </c>
      <c r="E88" s="54">
        <f t="shared" si="5"/>
        <v>7.3917808219178083</v>
      </c>
      <c r="F88" s="51">
        <v>2698</v>
      </c>
      <c r="G88" s="10" t="s">
        <v>143</v>
      </c>
      <c r="H88" s="6">
        <f t="shared" si="6"/>
        <v>0</v>
      </c>
      <c r="I88" s="6">
        <v>4</v>
      </c>
      <c r="J88" s="75">
        <v>6</v>
      </c>
      <c r="L88">
        <v>6</v>
      </c>
      <c r="M88">
        <v>9</v>
      </c>
      <c r="N88">
        <v>2</v>
      </c>
      <c r="O88">
        <v>8</v>
      </c>
      <c r="P88">
        <v>5</v>
      </c>
      <c r="Q88">
        <v>4</v>
      </c>
      <c r="R88">
        <v>1</v>
      </c>
      <c r="S88">
        <v>10</v>
      </c>
      <c r="T88">
        <v>16</v>
      </c>
      <c r="U88">
        <v>5</v>
      </c>
      <c r="V88">
        <v>1</v>
      </c>
    </row>
    <row r="89" spans="1:22" ht="18.75" x14ac:dyDescent="0.3">
      <c r="A89" s="74">
        <v>88</v>
      </c>
      <c r="B89" s="9">
        <v>4</v>
      </c>
      <c r="C89" s="10" t="s">
        <v>87</v>
      </c>
      <c r="D89" s="22">
        <v>42301</v>
      </c>
      <c r="E89" s="54">
        <f t="shared" si="5"/>
        <v>6.9945205479452053</v>
      </c>
      <c r="F89" s="51">
        <v>2553</v>
      </c>
      <c r="G89" s="10" t="s">
        <v>143</v>
      </c>
      <c r="H89" s="6">
        <f t="shared" si="6"/>
        <v>0</v>
      </c>
      <c r="I89" s="6">
        <v>4</v>
      </c>
      <c r="J89" s="75">
        <v>6</v>
      </c>
      <c r="L89">
        <v>5</v>
      </c>
      <c r="M89">
        <v>3</v>
      </c>
      <c r="N89">
        <v>1</v>
      </c>
      <c r="O89">
        <v>2</v>
      </c>
      <c r="P89">
        <v>2</v>
      </c>
      <c r="Q89">
        <v>2</v>
      </c>
      <c r="R89">
        <v>0</v>
      </c>
      <c r="S89">
        <v>8</v>
      </c>
      <c r="T89">
        <v>19</v>
      </c>
      <c r="U89">
        <v>3</v>
      </c>
      <c r="V89">
        <v>3</v>
      </c>
    </row>
    <row r="90" spans="1:22" ht="18.75" x14ac:dyDescent="0.3">
      <c r="A90" s="74">
        <v>89</v>
      </c>
      <c r="B90" s="9">
        <v>4</v>
      </c>
      <c r="C90" s="10" t="s">
        <v>88</v>
      </c>
      <c r="D90" s="22">
        <v>42328</v>
      </c>
      <c r="E90" s="54">
        <f t="shared" si="5"/>
        <v>6.9205479452054792</v>
      </c>
      <c r="F90" s="51">
        <v>2526</v>
      </c>
      <c r="G90" s="10" t="s">
        <v>142</v>
      </c>
      <c r="H90" s="6">
        <f t="shared" si="6"/>
        <v>1</v>
      </c>
      <c r="I90" s="6">
        <v>4</v>
      </c>
      <c r="J90" s="75">
        <v>6</v>
      </c>
      <c r="L90">
        <v>4</v>
      </c>
      <c r="M90">
        <v>7</v>
      </c>
      <c r="N90">
        <v>0</v>
      </c>
      <c r="O90">
        <v>7</v>
      </c>
      <c r="P90">
        <v>6</v>
      </c>
      <c r="Q90">
        <v>5</v>
      </c>
      <c r="R90">
        <v>1</v>
      </c>
      <c r="S90">
        <v>6</v>
      </c>
      <c r="T90">
        <v>13</v>
      </c>
      <c r="U90">
        <v>5</v>
      </c>
      <c r="V90">
        <v>5</v>
      </c>
    </row>
    <row r="91" spans="1:22" ht="18.75" x14ac:dyDescent="0.3">
      <c r="A91" s="74">
        <v>90</v>
      </c>
      <c r="B91" s="5">
        <v>4</v>
      </c>
      <c r="C91" s="6" t="s">
        <v>89</v>
      </c>
      <c r="D91" s="18">
        <v>42060</v>
      </c>
      <c r="E91" s="54">
        <f t="shared" si="5"/>
        <v>7.6547945205479451</v>
      </c>
      <c r="F91" s="47">
        <v>2794</v>
      </c>
      <c r="G91" s="15" t="s">
        <v>143</v>
      </c>
      <c r="H91" s="6">
        <f t="shared" si="6"/>
        <v>0</v>
      </c>
      <c r="I91" s="6">
        <v>4</v>
      </c>
      <c r="J91" s="75">
        <v>6</v>
      </c>
      <c r="L91">
        <v>7</v>
      </c>
      <c r="M91">
        <v>5</v>
      </c>
      <c r="N91">
        <v>3</v>
      </c>
      <c r="O91">
        <v>9</v>
      </c>
      <c r="P91">
        <v>5</v>
      </c>
      <c r="Q91">
        <v>5</v>
      </c>
      <c r="R91">
        <v>0</v>
      </c>
      <c r="S91">
        <v>12</v>
      </c>
      <c r="T91">
        <v>15</v>
      </c>
      <c r="U91">
        <v>5</v>
      </c>
      <c r="V91">
        <v>4</v>
      </c>
    </row>
    <row r="92" spans="1:22" ht="18.75" x14ac:dyDescent="0.3">
      <c r="A92" s="74">
        <v>91</v>
      </c>
      <c r="B92" s="5">
        <v>4</v>
      </c>
      <c r="C92" s="6" t="s">
        <v>90</v>
      </c>
      <c r="D92" s="18">
        <v>41916</v>
      </c>
      <c r="E92" s="54">
        <f t="shared" si="5"/>
        <v>8.0493150684931507</v>
      </c>
      <c r="F92" s="47">
        <v>2938</v>
      </c>
      <c r="G92" s="15" t="s">
        <v>143</v>
      </c>
      <c r="H92" s="6">
        <f t="shared" si="6"/>
        <v>0</v>
      </c>
      <c r="I92" s="6">
        <v>4</v>
      </c>
      <c r="J92" s="75">
        <v>6</v>
      </c>
      <c r="L92">
        <v>4</v>
      </c>
      <c r="M92">
        <v>7</v>
      </c>
      <c r="N92">
        <v>1</v>
      </c>
      <c r="O92">
        <v>8</v>
      </c>
      <c r="P92">
        <v>11</v>
      </c>
      <c r="Q92">
        <v>4</v>
      </c>
      <c r="R92">
        <v>7</v>
      </c>
      <c r="S92">
        <v>11</v>
      </c>
      <c r="T92">
        <v>10</v>
      </c>
      <c r="U92">
        <v>4</v>
      </c>
      <c r="V92">
        <v>1</v>
      </c>
    </row>
    <row r="93" spans="1:22" ht="18.75" x14ac:dyDescent="0.3">
      <c r="A93" s="74">
        <v>92</v>
      </c>
      <c r="B93" s="5">
        <v>4</v>
      </c>
      <c r="C93" s="6" t="s">
        <v>91</v>
      </c>
      <c r="D93" s="18">
        <v>42150</v>
      </c>
      <c r="E93" s="54">
        <f t="shared" si="5"/>
        <v>7.4082191780821915</v>
      </c>
      <c r="F93" s="47">
        <v>2704</v>
      </c>
      <c r="G93" s="15" t="s">
        <v>142</v>
      </c>
      <c r="H93" s="6">
        <f t="shared" si="6"/>
        <v>1</v>
      </c>
      <c r="I93" s="6">
        <v>4</v>
      </c>
      <c r="J93" s="75">
        <v>6</v>
      </c>
      <c r="L93">
        <v>9</v>
      </c>
      <c r="M93">
        <v>10</v>
      </c>
      <c r="N93">
        <v>2</v>
      </c>
      <c r="O93">
        <v>8</v>
      </c>
      <c r="P93">
        <v>1</v>
      </c>
      <c r="Q93">
        <v>1</v>
      </c>
      <c r="R93">
        <v>0</v>
      </c>
      <c r="S93">
        <v>11</v>
      </c>
      <c r="T93">
        <v>27</v>
      </c>
      <c r="U93">
        <v>1</v>
      </c>
      <c r="V93">
        <v>1</v>
      </c>
    </row>
    <row r="94" spans="1:22" ht="18.75" x14ac:dyDescent="0.3">
      <c r="A94" s="74">
        <v>93</v>
      </c>
      <c r="B94" s="5">
        <v>4</v>
      </c>
      <c r="C94" s="6" t="s">
        <v>92</v>
      </c>
      <c r="D94" s="18">
        <v>42094</v>
      </c>
      <c r="E94" s="54">
        <f t="shared" si="5"/>
        <v>7.5616438356164384</v>
      </c>
      <c r="F94" s="47">
        <v>2760</v>
      </c>
      <c r="G94" s="15" t="s">
        <v>142</v>
      </c>
      <c r="H94" s="6">
        <f t="shared" si="6"/>
        <v>1</v>
      </c>
      <c r="I94" s="6">
        <v>4</v>
      </c>
      <c r="J94" s="75">
        <v>6</v>
      </c>
      <c r="L94">
        <v>4</v>
      </c>
      <c r="M94">
        <v>8</v>
      </c>
      <c r="N94">
        <v>3</v>
      </c>
      <c r="O94">
        <v>7</v>
      </c>
      <c r="P94">
        <v>5</v>
      </c>
      <c r="Q94">
        <v>5</v>
      </c>
      <c r="R94">
        <v>0</v>
      </c>
      <c r="S94">
        <v>14</v>
      </c>
      <c r="T94">
        <v>17</v>
      </c>
      <c r="U94">
        <v>4</v>
      </c>
      <c r="V94">
        <v>5</v>
      </c>
    </row>
    <row r="95" spans="1:22" ht="18.75" x14ac:dyDescent="0.3">
      <c r="A95" s="74">
        <v>94</v>
      </c>
      <c r="B95" s="5">
        <v>4</v>
      </c>
      <c r="C95" s="6" t="s">
        <v>93</v>
      </c>
      <c r="D95" s="18">
        <v>42019</v>
      </c>
      <c r="E95" s="54">
        <f t="shared" si="5"/>
        <v>7.7671232876712333</v>
      </c>
      <c r="F95" s="47">
        <v>2835</v>
      </c>
      <c r="G95" s="15" t="s">
        <v>143</v>
      </c>
      <c r="H95" s="6">
        <f t="shared" si="6"/>
        <v>0</v>
      </c>
      <c r="I95" s="6">
        <v>4</v>
      </c>
      <c r="J95" s="75">
        <v>6</v>
      </c>
      <c r="L95">
        <v>4</v>
      </c>
      <c r="M95">
        <v>6</v>
      </c>
      <c r="N95">
        <v>0</v>
      </c>
      <c r="O95">
        <v>8</v>
      </c>
      <c r="P95">
        <v>5</v>
      </c>
      <c r="Q95">
        <v>3</v>
      </c>
      <c r="R95">
        <v>2</v>
      </c>
      <c r="S95">
        <v>10</v>
      </c>
      <c r="T95">
        <v>22</v>
      </c>
      <c r="U95">
        <v>5</v>
      </c>
      <c r="V95">
        <v>5</v>
      </c>
    </row>
    <row r="96" spans="1:22" ht="18.75" x14ac:dyDescent="0.3">
      <c r="A96" s="74">
        <v>95</v>
      </c>
      <c r="B96" s="5">
        <v>4</v>
      </c>
      <c r="C96" s="6" t="s">
        <v>94</v>
      </c>
      <c r="D96" s="18">
        <v>42349</v>
      </c>
      <c r="E96" s="54">
        <f t="shared" si="5"/>
        <v>6.8630136986301373</v>
      </c>
      <c r="F96" s="47">
        <v>2505</v>
      </c>
      <c r="G96" s="15" t="s">
        <v>142</v>
      </c>
      <c r="H96" s="6">
        <f t="shared" si="6"/>
        <v>1</v>
      </c>
      <c r="I96" s="6">
        <v>4</v>
      </c>
      <c r="J96" s="75">
        <v>6</v>
      </c>
      <c r="L96">
        <v>4</v>
      </c>
      <c r="M96">
        <v>7</v>
      </c>
      <c r="N96">
        <v>3</v>
      </c>
      <c r="O96">
        <v>9</v>
      </c>
      <c r="P96">
        <v>3</v>
      </c>
      <c r="Q96">
        <v>3</v>
      </c>
      <c r="R96">
        <v>0</v>
      </c>
      <c r="S96">
        <v>13</v>
      </c>
      <c r="T96">
        <v>17</v>
      </c>
      <c r="U96">
        <v>1</v>
      </c>
      <c r="V96">
        <v>1</v>
      </c>
    </row>
    <row r="97" spans="1:22" ht="18.75" x14ac:dyDescent="0.3">
      <c r="A97" s="74">
        <v>96</v>
      </c>
      <c r="B97" s="5">
        <v>4</v>
      </c>
      <c r="C97" s="6" t="s">
        <v>95</v>
      </c>
      <c r="D97" s="18">
        <v>42132</v>
      </c>
      <c r="E97" s="54">
        <f t="shared" si="5"/>
        <v>7.4575342465753423</v>
      </c>
      <c r="F97" s="47">
        <v>2722</v>
      </c>
      <c r="G97" s="15" t="s">
        <v>143</v>
      </c>
      <c r="H97" s="6">
        <f t="shared" si="6"/>
        <v>0</v>
      </c>
      <c r="I97" s="6">
        <v>4</v>
      </c>
      <c r="J97" s="75">
        <v>6</v>
      </c>
      <c r="L97">
        <v>9</v>
      </c>
      <c r="M97">
        <v>9</v>
      </c>
      <c r="N97">
        <v>4</v>
      </c>
      <c r="O97">
        <v>7</v>
      </c>
      <c r="P97">
        <v>3</v>
      </c>
      <c r="Q97">
        <v>3</v>
      </c>
      <c r="R97">
        <v>0</v>
      </c>
      <c r="S97">
        <v>10</v>
      </c>
      <c r="T97">
        <v>10</v>
      </c>
      <c r="U97">
        <v>5</v>
      </c>
      <c r="V97">
        <v>5</v>
      </c>
    </row>
    <row r="98" spans="1:22" ht="18.75" x14ac:dyDescent="0.3">
      <c r="A98" s="74">
        <v>97</v>
      </c>
      <c r="B98" s="5">
        <v>4</v>
      </c>
      <c r="C98" s="6" t="s">
        <v>96</v>
      </c>
      <c r="D98" s="18">
        <v>42130</v>
      </c>
      <c r="E98" s="54">
        <f t="shared" si="5"/>
        <v>7.463013698630137</v>
      </c>
      <c r="F98" s="47">
        <v>2724</v>
      </c>
      <c r="G98" s="15" t="s">
        <v>142</v>
      </c>
      <c r="H98" s="6">
        <f t="shared" si="6"/>
        <v>1</v>
      </c>
      <c r="I98" s="6">
        <v>4</v>
      </c>
      <c r="J98" s="75">
        <v>6</v>
      </c>
      <c r="L98">
        <v>7</v>
      </c>
      <c r="M98">
        <v>4</v>
      </c>
      <c r="N98">
        <v>0</v>
      </c>
      <c r="O98">
        <v>4</v>
      </c>
      <c r="P98">
        <v>2</v>
      </c>
      <c r="Q98">
        <v>2</v>
      </c>
      <c r="R98">
        <v>0</v>
      </c>
      <c r="S98">
        <v>11</v>
      </c>
      <c r="T98">
        <v>14</v>
      </c>
      <c r="U98">
        <v>5</v>
      </c>
      <c r="V98">
        <v>1</v>
      </c>
    </row>
    <row r="99" spans="1:22" ht="18.75" x14ac:dyDescent="0.3">
      <c r="A99" s="74">
        <v>98</v>
      </c>
      <c r="B99" s="5">
        <v>4</v>
      </c>
      <c r="C99" s="6" t="s">
        <v>97</v>
      </c>
      <c r="D99" s="18">
        <v>42285</v>
      </c>
      <c r="E99" s="54">
        <f t="shared" si="5"/>
        <v>7.0383561643835613</v>
      </c>
      <c r="F99" s="47">
        <v>2569</v>
      </c>
      <c r="G99" s="15" t="s">
        <v>143</v>
      </c>
      <c r="H99" s="6">
        <f t="shared" si="6"/>
        <v>0</v>
      </c>
      <c r="I99" s="6">
        <v>4</v>
      </c>
      <c r="J99" s="75">
        <v>6</v>
      </c>
      <c r="L99">
        <v>5</v>
      </c>
      <c r="M99">
        <v>7</v>
      </c>
      <c r="N99">
        <v>4</v>
      </c>
      <c r="O99">
        <v>5</v>
      </c>
      <c r="P99">
        <v>4</v>
      </c>
      <c r="Q99">
        <v>4</v>
      </c>
      <c r="R99">
        <v>0</v>
      </c>
      <c r="S99">
        <v>11</v>
      </c>
      <c r="T99">
        <v>9</v>
      </c>
      <c r="U99">
        <v>4</v>
      </c>
      <c r="V99">
        <v>4</v>
      </c>
    </row>
    <row r="100" spans="1:22" ht="18.75" x14ac:dyDescent="0.3">
      <c r="A100" s="74">
        <v>99</v>
      </c>
      <c r="B100" s="5">
        <v>4</v>
      </c>
      <c r="C100" s="6" t="s">
        <v>98</v>
      </c>
      <c r="D100" s="18">
        <v>42227</v>
      </c>
      <c r="E100" s="54">
        <f t="shared" si="5"/>
        <v>7.1972602739726028</v>
      </c>
      <c r="F100" s="47">
        <v>2627</v>
      </c>
      <c r="G100" s="15" t="s">
        <v>142</v>
      </c>
      <c r="H100" s="6">
        <f t="shared" si="6"/>
        <v>1</v>
      </c>
      <c r="I100" s="6">
        <v>4</v>
      </c>
      <c r="J100" s="75">
        <v>6</v>
      </c>
      <c r="L100">
        <v>7</v>
      </c>
      <c r="M100">
        <v>8</v>
      </c>
      <c r="N100">
        <v>4</v>
      </c>
      <c r="O100">
        <v>9</v>
      </c>
      <c r="P100">
        <v>3</v>
      </c>
      <c r="Q100">
        <v>2</v>
      </c>
      <c r="R100">
        <v>1</v>
      </c>
      <c r="S100">
        <v>12</v>
      </c>
      <c r="T100">
        <v>12</v>
      </c>
      <c r="U100">
        <v>4</v>
      </c>
      <c r="V100">
        <v>2</v>
      </c>
    </row>
    <row r="101" spans="1:22" ht="18.75" x14ac:dyDescent="0.3">
      <c r="A101" s="74">
        <v>100</v>
      </c>
      <c r="B101" s="5">
        <v>4</v>
      </c>
      <c r="C101" s="6" t="s">
        <v>99</v>
      </c>
      <c r="D101" s="18">
        <v>42207</v>
      </c>
      <c r="E101" s="54">
        <f t="shared" si="5"/>
        <v>7.2520547945205482</v>
      </c>
      <c r="F101" s="47">
        <v>2647</v>
      </c>
      <c r="G101" s="15" t="s">
        <v>142</v>
      </c>
      <c r="H101" s="6">
        <f t="shared" si="6"/>
        <v>1</v>
      </c>
      <c r="I101" s="6">
        <v>4</v>
      </c>
      <c r="J101" s="75">
        <v>6</v>
      </c>
      <c r="L101">
        <v>5</v>
      </c>
      <c r="M101">
        <v>8</v>
      </c>
      <c r="N101">
        <v>3</v>
      </c>
      <c r="O101">
        <v>10</v>
      </c>
      <c r="P101">
        <v>4</v>
      </c>
      <c r="Q101">
        <v>4</v>
      </c>
      <c r="R101">
        <v>0</v>
      </c>
      <c r="S101">
        <v>14</v>
      </c>
      <c r="T101">
        <v>21</v>
      </c>
      <c r="U101">
        <v>5</v>
      </c>
      <c r="V101">
        <v>5</v>
      </c>
    </row>
    <row r="102" spans="1:22" ht="18.75" x14ac:dyDescent="0.3">
      <c r="A102" s="74">
        <v>101</v>
      </c>
      <c r="B102" s="5">
        <v>4</v>
      </c>
      <c r="C102" s="6" t="s">
        <v>100</v>
      </c>
      <c r="D102" s="18">
        <v>42103</v>
      </c>
      <c r="E102" s="54">
        <f t="shared" si="5"/>
        <v>7.536986301369863</v>
      </c>
      <c r="F102" s="47">
        <v>2751</v>
      </c>
      <c r="G102" s="15" t="s">
        <v>143</v>
      </c>
      <c r="H102" s="6">
        <f t="shared" si="6"/>
        <v>0</v>
      </c>
      <c r="I102" s="6">
        <v>4</v>
      </c>
      <c r="J102" s="75">
        <v>6</v>
      </c>
      <c r="L102">
        <v>10</v>
      </c>
      <c r="M102">
        <v>6</v>
      </c>
      <c r="N102">
        <v>2</v>
      </c>
      <c r="O102">
        <v>6</v>
      </c>
      <c r="P102">
        <v>1</v>
      </c>
      <c r="Q102">
        <v>1</v>
      </c>
      <c r="R102">
        <v>0</v>
      </c>
      <c r="S102" s="59">
        <v>12</v>
      </c>
      <c r="T102">
        <v>21</v>
      </c>
      <c r="U102">
        <v>1</v>
      </c>
      <c r="V102">
        <v>1</v>
      </c>
    </row>
    <row r="103" spans="1:22" ht="18.75" x14ac:dyDescent="0.3">
      <c r="A103" s="74">
        <v>102</v>
      </c>
      <c r="B103" s="11">
        <v>4</v>
      </c>
      <c r="C103" s="12" t="s">
        <v>101</v>
      </c>
      <c r="D103" s="23">
        <v>42029</v>
      </c>
      <c r="E103" s="54">
        <f t="shared" si="5"/>
        <v>7.7397260273972606</v>
      </c>
      <c r="F103" s="50">
        <v>2825</v>
      </c>
      <c r="G103" s="12" t="s">
        <v>142</v>
      </c>
      <c r="H103" s="6">
        <f t="shared" si="6"/>
        <v>1</v>
      </c>
      <c r="I103" s="6">
        <v>4</v>
      </c>
      <c r="J103" s="75">
        <v>6</v>
      </c>
      <c r="L103">
        <v>9</v>
      </c>
      <c r="M103">
        <v>7</v>
      </c>
      <c r="N103">
        <v>5</v>
      </c>
      <c r="O103">
        <v>10</v>
      </c>
      <c r="P103">
        <v>11</v>
      </c>
      <c r="Q103">
        <v>8</v>
      </c>
      <c r="R103">
        <v>3</v>
      </c>
      <c r="S103">
        <v>7</v>
      </c>
      <c r="T103">
        <v>13</v>
      </c>
      <c r="U103">
        <v>5</v>
      </c>
      <c r="V103">
        <v>5</v>
      </c>
    </row>
    <row r="104" spans="1:22" ht="18.75" x14ac:dyDescent="0.3">
      <c r="A104" s="74">
        <v>103</v>
      </c>
      <c r="B104" s="11">
        <v>4</v>
      </c>
      <c r="C104" s="12" t="s">
        <v>102</v>
      </c>
      <c r="D104" s="23">
        <v>42214</v>
      </c>
      <c r="E104" s="54">
        <f t="shared" si="5"/>
        <v>7.2328767123287667</v>
      </c>
      <c r="F104" s="50">
        <v>2640</v>
      </c>
      <c r="G104" s="12" t="s">
        <v>142</v>
      </c>
      <c r="H104" s="6">
        <f t="shared" si="6"/>
        <v>1</v>
      </c>
      <c r="I104" s="6">
        <v>4</v>
      </c>
      <c r="J104" s="75">
        <v>6</v>
      </c>
      <c r="L104">
        <v>8</v>
      </c>
      <c r="M104">
        <v>7</v>
      </c>
      <c r="N104">
        <v>4</v>
      </c>
      <c r="O104">
        <v>8</v>
      </c>
      <c r="P104">
        <v>5</v>
      </c>
      <c r="Q104">
        <v>4</v>
      </c>
      <c r="R104">
        <v>1</v>
      </c>
      <c r="S104">
        <v>10</v>
      </c>
      <c r="T104">
        <v>13</v>
      </c>
      <c r="U104">
        <v>4</v>
      </c>
      <c r="V104">
        <v>1</v>
      </c>
    </row>
    <row r="105" spans="1:22" ht="18.75" x14ac:dyDescent="0.3">
      <c r="A105" s="74">
        <v>104</v>
      </c>
      <c r="B105" s="11">
        <v>4</v>
      </c>
      <c r="C105" s="12" t="s">
        <v>103</v>
      </c>
      <c r="D105" s="23">
        <v>42263</v>
      </c>
      <c r="E105" s="54">
        <f t="shared" si="5"/>
        <v>7.0986301369863014</v>
      </c>
      <c r="F105" s="50">
        <v>2591</v>
      </c>
      <c r="G105" s="12" t="s">
        <v>143</v>
      </c>
      <c r="H105" s="6">
        <f t="shared" si="6"/>
        <v>0</v>
      </c>
      <c r="I105" s="6">
        <v>4</v>
      </c>
      <c r="J105" s="75">
        <v>6</v>
      </c>
      <c r="L105">
        <v>2</v>
      </c>
      <c r="M105">
        <v>6</v>
      </c>
      <c r="N105">
        <v>5</v>
      </c>
      <c r="O105">
        <v>4</v>
      </c>
      <c r="P105">
        <v>0</v>
      </c>
      <c r="Q105">
        <v>0</v>
      </c>
      <c r="R105">
        <v>0</v>
      </c>
      <c r="S105">
        <v>11</v>
      </c>
      <c r="T105">
        <v>16</v>
      </c>
      <c r="U105">
        <v>4</v>
      </c>
      <c r="V105">
        <v>1</v>
      </c>
    </row>
    <row r="106" spans="1:22" ht="18.75" x14ac:dyDescent="0.3">
      <c r="A106" s="74">
        <v>105</v>
      </c>
      <c r="B106" s="11">
        <v>4</v>
      </c>
      <c r="C106" s="12" t="s">
        <v>104</v>
      </c>
      <c r="D106" s="23">
        <v>42258</v>
      </c>
      <c r="E106" s="54">
        <f t="shared" si="5"/>
        <v>7.1123287671232873</v>
      </c>
      <c r="F106" s="50">
        <v>2596</v>
      </c>
      <c r="G106" s="12" t="s">
        <v>143</v>
      </c>
      <c r="H106" s="6">
        <f t="shared" si="6"/>
        <v>0</v>
      </c>
      <c r="I106" s="6">
        <v>4</v>
      </c>
      <c r="J106" s="75">
        <v>6</v>
      </c>
      <c r="L106">
        <v>7</v>
      </c>
      <c r="M106">
        <v>8</v>
      </c>
      <c r="N106">
        <v>1</v>
      </c>
      <c r="O106">
        <v>6</v>
      </c>
      <c r="P106">
        <v>3</v>
      </c>
      <c r="Q106">
        <v>3</v>
      </c>
      <c r="R106">
        <v>0</v>
      </c>
      <c r="S106">
        <v>8</v>
      </c>
      <c r="T106">
        <v>7</v>
      </c>
      <c r="U106">
        <v>0</v>
      </c>
      <c r="V106">
        <v>0</v>
      </c>
    </row>
    <row r="107" spans="1:22" ht="18.75" x14ac:dyDescent="0.3">
      <c r="A107" s="74">
        <v>106</v>
      </c>
      <c r="B107" s="11">
        <v>4</v>
      </c>
      <c r="C107" s="12" t="s">
        <v>105</v>
      </c>
      <c r="D107" s="23">
        <v>42138</v>
      </c>
      <c r="E107" s="54">
        <f t="shared" si="5"/>
        <v>7.441095890410959</v>
      </c>
      <c r="F107" s="50">
        <v>2716</v>
      </c>
      <c r="G107" s="12" t="s">
        <v>143</v>
      </c>
      <c r="H107" s="6">
        <f t="shared" si="6"/>
        <v>0</v>
      </c>
      <c r="I107" s="6">
        <v>4</v>
      </c>
      <c r="J107" s="75">
        <v>6</v>
      </c>
      <c r="L107">
        <v>6</v>
      </c>
      <c r="M107">
        <v>8</v>
      </c>
      <c r="N107">
        <v>4</v>
      </c>
      <c r="O107">
        <v>9</v>
      </c>
      <c r="P107">
        <v>6</v>
      </c>
      <c r="Q107">
        <v>5</v>
      </c>
      <c r="R107">
        <v>1</v>
      </c>
      <c r="S107">
        <v>12</v>
      </c>
      <c r="T107">
        <v>19</v>
      </c>
      <c r="U107">
        <v>5</v>
      </c>
      <c r="V107">
        <v>5</v>
      </c>
    </row>
    <row r="108" spans="1:22" ht="18.75" x14ac:dyDescent="0.3">
      <c r="A108" s="74">
        <v>107</v>
      </c>
      <c r="B108" s="11">
        <v>4</v>
      </c>
      <c r="C108" s="12" t="s">
        <v>106</v>
      </c>
      <c r="D108" s="23">
        <v>42153</v>
      </c>
      <c r="E108" s="54">
        <f t="shared" si="5"/>
        <v>7.4</v>
      </c>
      <c r="F108" s="50">
        <v>2701</v>
      </c>
      <c r="G108" s="12" t="s">
        <v>142</v>
      </c>
      <c r="H108" s="6">
        <f t="shared" si="6"/>
        <v>1</v>
      </c>
      <c r="I108" s="6">
        <v>4</v>
      </c>
      <c r="J108" s="75">
        <v>6</v>
      </c>
      <c r="K108" t="s">
        <v>185</v>
      </c>
    </row>
    <row r="109" spans="1:22" ht="18.75" x14ac:dyDescent="0.3">
      <c r="A109" s="74">
        <v>108</v>
      </c>
      <c r="B109" s="11">
        <v>4</v>
      </c>
      <c r="C109" s="12" t="s">
        <v>107</v>
      </c>
      <c r="D109" s="23">
        <v>42043</v>
      </c>
      <c r="E109" s="54">
        <f t="shared" si="5"/>
        <v>7.7013698630136984</v>
      </c>
      <c r="F109" s="50">
        <v>2811</v>
      </c>
      <c r="G109" s="12" t="s">
        <v>143</v>
      </c>
      <c r="H109" s="6">
        <f t="shared" si="6"/>
        <v>0</v>
      </c>
      <c r="I109" s="6">
        <v>4</v>
      </c>
      <c r="J109" s="75">
        <v>6</v>
      </c>
      <c r="L109">
        <v>8</v>
      </c>
      <c r="M109">
        <v>7</v>
      </c>
      <c r="N109">
        <v>2</v>
      </c>
      <c r="O109">
        <v>1</v>
      </c>
      <c r="P109">
        <v>9</v>
      </c>
      <c r="Q109">
        <v>2</v>
      </c>
      <c r="R109">
        <v>7</v>
      </c>
      <c r="S109">
        <v>9</v>
      </c>
      <c r="T109">
        <v>16</v>
      </c>
      <c r="U109">
        <v>4</v>
      </c>
      <c r="V109">
        <v>4</v>
      </c>
    </row>
    <row r="110" spans="1:22" ht="18.75" x14ac:dyDescent="0.3">
      <c r="A110" s="74">
        <v>109</v>
      </c>
      <c r="B110" s="11">
        <v>4</v>
      </c>
      <c r="C110" s="12" t="s">
        <v>108</v>
      </c>
      <c r="D110" s="23">
        <v>41952</v>
      </c>
      <c r="E110" s="54">
        <f t="shared" si="5"/>
        <v>7.9506849315068493</v>
      </c>
      <c r="F110" s="50">
        <v>2902</v>
      </c>
      <c r="G110" s="12" t="s">
        <v>142</v>
      </c>
      <c r="H110" s="6">
        <f t="shared" si="6"/>
        <v>1</v>
      </c>
      <c r="I110" s="6">
        <v>4</v>
      </c>
      <c r="J110" s="75">
        <v>6</v>
      </c>
      <c r="L110">
        <v>9</v>
      </c>
      <c r="M110">
        <v>5</v>
      </c>
      <c r="N110">
        <v>0</v>
      </c>
      <c r="O110">
        <v>6</v>
      </c>
      <c r="P110">
        <v>2</v>
      </c>
      <c r="Q110">
        <v>2</v>
      </c>
      <c r="R110">
        <v>0</v>
      </c>
      <c r="S110">
        <v>13</v>
      </c>
      <c r="T110">
        <v>17</v>
      </c>
      <c r="U110">
        <v>3</v>
      </c>
      <c r="V110">
        <v>1</v>
      </c>
    </row>
    <row r="111" spans="1:22" ht="18.75" x14ac:dyDescent="0.3">
      <c r="A111" s="74">
        <v>110</v>
      </c>
      <c r="B111" s="11">
        <v>4</v>
      </c>
      <c r="C111" s="12" t="s">
        <v>109</v>
      </c>
      <c r="D111" s="23">
        <v>42341</v>
      </c>
      <c r="E111" s="54">
        <f t="shared" si="5"/>
        <v>6.8849315068493153</v>
      </c>
      <c r="F111" s="50">
        <v>2513</v>
      </c>
      <c r="G111" s="12" t="s">
        <v>143</v>
      </c>
      <c r="H111" s="6">
        <f t="shared" si="6"/>
        <v>0</v>
      </c>
      <c r="I111" s="6">
        <v>4</v>
      </c>
      <c r="J111" s="75">
        <v>6</v>
      </c>
      <c r="L111">
        <v>6</v>
      </c>
      <c r="M111">
        <v>7</v>
      </c>
      <c r="N111">
        <v>1</v>
      </c>
      <c r="O111">
        <v>2</v>
      </c>
      <c r="P111">
        <v>4</v>
      </c>
      <c r="Q111">
        <v>3</v>
      </c>
      <c r="R111">
        <v>1</v>
      </c>
      <c r="S111">
        <v>11</v>
      </c>
      <c r="T111">
        <v>19</v>
      </c>
      <c r="U111">
        <v>5</v>
      </c>
      <c r="V111">
        <v>1</v>
      </c>
    </row>
    <row r="112" spans="1:22" ht="18.75" x14ac:dyDescent="0.3">
      <c r="A112" s="74">
        <v>111</v>
      </c>
      <c r="B112" s="11">
        <v>4</v>
      </c>
      <c r="C112" s="12" t="s">
        <v>110</v>
      </c>
      <c r="D112" s="23">
        <v>42033</v>
      </c>
      <c r="E112" s="54">
        <f t="shared" si="5"/>
        <v>7.7287671232876711</v>
      </c>
      <c r="F112" s="50">
        <v>2821</v>
      </c>
      <c r="G112" s="12" t="s">
        <v>142</v>
      </c>
      <c r="H112" s="6">
        <f t="shared" si="6"/>
        <v>1</v>
      </c>
      <c r="I112" s="6">
        <v>4</v>
      </c>
      <c r="J112" s="75">
        <v>6</v>
      </c>
      <c r="L112">
        <v>4</v>
      </c>
      <c r="M112">
        <v>7</v>
      </c>
      <c r="N112">
        <v>4</v>
      </c>
      <c r="O112">
        <v>3</v>
      </c>
      <c r="P112">
        <v>3</v>
      </c>
      <c r="Q112">
        <v>1</v>
      </c>
      <c r="R112">
        <v>2</v>
      </c>
      <c r="S112">
        <v>13</v>
      </c>
      <c r="T112">
        <v>29</v>
      </c>
      <c r="U112">
        <v>3</v>
      </c>
      <c r="V112">
        <v>1</v>
      </c>
    </row>
    <row r="113" spans="1:22" ht="18.75" x14ac:dyDescent="0.3">
      <c r="A113" s="74">
        <v>112</v>
      </c>
      <c r="B113" s="11">
        <v>4</v>
      </c>
      <c r="C113" s="12" t="s">
        <v>111</v>
      </c>
      <c r="D113" s="23">
        <v>42150</v>
      </c>
      <c r="E113" s="54">
        <f t="shared" si="5"/>
        <v>7.4082191780821915</v>
      </c>
      <c r="F113" s="50">
        <v>2704</v>
      </c>
      <c r="G113" s="12" t="s">
        <v>143</v>
      </c>
      <c r="H113" s="6">
        <f t="shared" si="6"/>
        <v>0</v>
      </c>
      <c r="I113" s="6">
        <v>4</v>
      </c>
      <c r="J113" s="75">
        <v>6</v>
      </c>
      <c r="L113">
        <v>4</v>
      </c>
      <c r="M113">
        <v>6</v>
      </c>
      <c r="N113">
        <v>4</v>
      </c>
      <c r="O113">
        <v>8</v>
      </c>
      <c r="P113">
        <v>3</v>
      </c>
      <c r="Q113">
        <v>3</v>
      </c>
      <c r="R113">
        <v>0</v>
      </c>
      <c r="S113">
        <v>12</v>
      </c>
      <c r="T113">
        <v>21</v>
      </c>
      <c r="U113">
        <v>5</v>
      </c>
      <c r="V113">
        <v>5</v>
      </c>
    </row>
    <row r="114" spans="1:22" ht="18.75" x14ac:dyDescent="0.3">
      <c r="A114" s="74">
        <v>113</v>
      </c>
      <c r="B114" s="11">
        <v>4</v>
      </c>
      <c r="C114" s="12" t="s">
        <v>112</v>
      </c>
      <c r="D114" s="23">
        <v>42063</v>
      </c>
      <c r="E114" s="54">
        <f t="shared" si="5"/>
        <v>7.646575342465753</v>
      </c>
      <c r="F114" s="50">
        <v>2791</v>
      </c>
      <c r="G114" s="12" t="s">
        <v>143</v>
      </c>
      <c r="H114" s="6">
        <f t="shared" si="6"/>
        <v>0</v>
      </c>
      <c r="I114" s="6">
        <v>4</v>
      </c>
      <c r="J114" s="75">
        <v>6</v>
      </c>
      <c r="L114">
        <v>8</v>
      </c>
      <c r="M114">
        <v>7</v>
      </c>
      <c r="N114">
        <v>3</v>
      </c>
      <c r="O114">
        <v>6</v>
      </c>
      <c r="P114">
        <v>0</v>
      </c>
      <c r="Q114">
        <v>0</v>
      </c>
      <c r="R114">
        <v>0</v>
      </c>
      <c r="S114">
        <v>8</v>
      </c>
      <c r="T114">
        <v>8</v>
      </c>
      <c r="U114">
        <v>1</v>
      </c>
      <c r="V114">
        <v>1</v>
      </c>
    </row>
    <row r="115" spans="1:22" ht="18.75" x14ac:dyDescent="0.3">
      <c r="A115" s="74">
        <v>114</v>
      </c>
      <c r="B115" s="11">
        <v>4</v>
      </c>
      <c r="C115" s="12" t="s">
        <v>113</v>
      </c>
      <c r="D115" s="23">
        <v>42015</v>
      </c>
      <c r="E115" s="54">
        <f t="shared" si="5"/>
        <v>7.7780821917808218</v>
      </c>
      <c r="F115" s="50">
        <v>2839</v>
      </c>
      <c r="G115" s="12" t="s">
        <v>142</v>
      </c>
      <c r="H115" s="6">
        <f t="shared" si="6"/>
        <v>1</v>
      </c>
      <c r="I115" s="6">
        <v>4</v>
      </c>
      <c r="J115" s="75">
        <v>6</v>
      </c>
      <c r="L115">
        <v>6</v>
      </c>
      <c r="M115">
        <v>7</v>
      </c>
      <c r="N115">
        <v>2</v>
      </c>
      <c r="O115">
        <v>4</v>
      </c>
      <c r="P115">
        <v>9</v>
      </c>
      <c r="Q115">
        <v>4</v>
      </c>
      <c r="R115">
        <v>5</v>
      </c>
      <c r="S115">
        <v>12</v>
      </c>
      <c r="T115">
        <v>21</v>
      </c>
      <c r="U115">
        <v>3</v>
      </c>
      <c r="V115">
        <v>1</v>
      </c>
    </row>
    <row r="116" spans="1:22" ht="18.75" x14ac:dyDescent="0.3">
      <c r="A116" s="74">
        <v>115</v>
      </c>
      <c r="B116" s="69" t="s">
        <v>114</v>
      </c>
      <c r="C116" s="70" t="s">
        <v>115</v>
      </c>
      <c r="D116" s="71">
        <v>42029</v>
      </c>
      <c r="E116" s="63">
        <f t="shared" si="5"/>
        <v>7.7397260273972606</v>
      </c>
      <c r="F116" s="72">
        <v>2825</v>
      </c>
      <c r="G116" s="70" t="s">
        <v>142</v>
      </c>
      <c r="H116" s="61">
        <f t="shared" si="6"/>
        <v>1</v>
      </c>
      <c r="I116" s="61">
        <v>5</v>
      </c>
      <c r="J116" s="75">
        <v>6</v>
      </c>
      <c r="K116" s="66"/>
      <c r="L116" s="66">
        <v>6</v>
      </c>
      <c r="M116" s="66">
        <v>5</v>
      </c>
      <c r="N116" s="66">
        <v>1</v>
      </c>
      <c r="O116" s="66">
        <v>8</v>
      </c>
      <c r="P116" s="66">
        <v>1</v>
      </c>
      <c r="Q116" s="66">
        <v>1</v>
      </c>
      <c r="R116" s="66">
        <v>0</v>
      </c>
      <c r="S116" s="66">
        <v>15</v>
      </c>
      <c r="T116" s="66">
        <v>17</v>
      </c>
      <c r="U116" s="66">
        <v>1</v>
      </c>
      <c r="V116" s="66">
        <v>3</v>
      </c>
    </row>
    <row r="117" spans="1:22" ht="18.75" x14ac:dyDescent="0.3">
      <c r="A117" s="74">
        <v>116</v>
      </c>
      <c r="B117" s="45" t="s">
        <v>114</v>
      </c>
      <c r="C117" s="13" t="s">
        <v>116</v>
      </c>
      <c r="D117" s="24">
        <v>42040</v>
      </c>
      <c r="E117" s="54">
        <f t="shared" si="5"/>
        <v>7.7095890410958905</v>
      </c>
      <c r="F117" s="52">
        <v>2814</v>
      </c>
      <c r="G117" s="13" t="s">
        <v>143</v>
      </c>
      <c r="H117" s="6">
        <f t="shared" si="6"/>
        <v>0</v>
      </c>
      <c r="I117" s="6">
        <v>5</v>
      </c>
      <c r="J117" s="75">
        <v>6</v>
      </c>
      <c r="L117">
        <v>5</v>
      </c>
      <c r="M117">
        <v>9</v>
      </c>
      <c r="N117">
        <v>5</v>
      </c>
      <c r="O117">
        <v>5</v>
      </c>
      <c r="P117">
        <v>4</v>
      </c>
      <c r="Q117">
        <v>4</v>
      </c>
      <c r="R117">
        <v>0</v>
      </c>
      <c r="S117">
        <v>15</v>
      </c>
      <c r="T117">
        <v>20</v>
      </c>
      <c r="U117">
        <v>3</v>
      </c>
      <c r="V117">
        <v>2</v>
      </c>
    </row>
    <row r="118" spans="1:22" ht="18.75" x14ac:dyDescent="0.3">
      <c r="A118" s="74">
        <v>117</v>
      </c>
      <c r="B118" s="45" t="s">
        <v>114</v>
      </c>
      <c r="C118" s="13" t="s">
        <v>117</v>
      </c>
      <c r="D118" s="24">
        <v>42336</v>
      </c>
      <c r="E118" s="54">
        <f t="shared" si="5"/>
        <v>6.8986301369863012</v>
      </c>
      <c r="F118" s="52">
        <v>2518</v>
      </c>
      <c r="G118" s="13" t="s">
        <v>143</v>
      </c>
      <c r="H118" s="6">
        <f t="shared" si="6"/>
        <v>0</v>
      </c>
      <c r="I118" s="6">
        <v>5</v>
      </c>
      <c r="J118" s="75">
        <v>6</v>
      </c>
      <c r="L118">
        <v>7</v>
      </c>
      <c r="M118">
        <v>8</v>
      </c>
      <c r="N118">
        <v>3</v>
      </c>
      <c r="O118">
        <v>10</v>
      </c>
      <c r="P118">
        <v>5</v>
      </c>
      <c r="Q118">
        <v>5</v>
      </c>
      <c r="R118">
        <v>0</v>
      </c>
      <c r="S118">
        <v>12</v>
      </c>
      <c r="T118">
        <v>17</v>
      </c>
      <c r="U118">
        <v>5</v>
      </c>
      <c r="V118">
        <v>4</v>
      </c>
    </row>
    <row r="119" spans="1:22" ht="18.75" x14ac:dyDescent="0.3">
      <c r="A119" s="7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7">F119/365</f>
        <v>7.506849315068493</v>
      </c>
      <c r="F119" s="52">
        <v>2740</v>
      </c>
      <c r="G119" s="13" t="s">
        <v>142</v>
      </c>
      <c r="H119" s="6">
        <f t="shared" ref="H119:H142" si="8">IF(G119="G",1,0)</f>
        <v>1</v>
      </c>
      <c r="I119" s="6">
        <v>5</v>
      </c>
      <c r="J119" s="75">
        <v>6</v>
      </c>
      <c r="L119">
        <v>6</v>
      </c>
      <c r="M119">
        <v>7</v>
      </c>
      <c r="N119">
        <v>0</v>
      </c>
      <c r="O119">
        <v>2</v>
      </c>
      <c r="P119">
        <v>4</v>
      </c>
      <c r="Q119">
        <v>1</v>
      </c>
      <c r="R119">
        <v>3</v>
      </c>
      <c r="S119">
        <v>0</v>
      </c>
      <c r="T119">
        <v>17</v>
      </c>
      <c r="U119">
        <v>1</v>
      </c>
      <c r="V119">
        <v>1</v>
      </c>
    </row>
    <row r="120" spans="1:22" ht="18.75" x14ac:dyDescent="0.3">
      <c r="A120" s="74">
        <v>119</v>
      </c>
      <c r="B120" s="45" t="s">
        <v>114</v>
      </c>
      <c r="C120" s="13" t="s">
        <v>119</v>
      </c>
      <c r="D120" s="24">
        <v>42029</v>
      </c>
      <c r="E120" s="54">
        <f t="shared" si="7"/>
        <v>7.7397260273972606</v>
      </c>
      <c r="F120" s="52">
        <v>2825</v>
      </c>
      <c r="G120" s="13" t="s">
        <v>143</v>
      </c>
      <c r="H120" s="6">
        <f t="shared" si="8"/>
        <v>0</v>
      </c>
      <c r="I120" s="6">
        <v>5</v>
      </c>
      <c r="J120" s="75">
        <v>6</v>
      </c>
      <c r="L120">
        <v>4</v>
      </c>
      <c r="M120">
        <v>6</v>
      </c>
      <c r="N120">
        <v>2</v>
      </c>
      <c r="O120">
        <v>1</v>
      </c>
      <c r="P120">
        <v>5</v>
      </c>
      <c r="Q120">
        <v>3</v>
      </c>
      <c r="R120">
        <v>2</v>
      </c>
      <c r="S120">
        <v>9</v>
      </c>
      <c r="T120">
        <v>11</v>
      </c>
      <c r="U120">
        <v>5</v>
      </c>
      <c r="V120">
        <v>5</v>
      </c>
    </row>
    <row r="121" spans="1:22" ht="18.75" x14ac:dyDescent="0.3">
      <c r="A121" s="74">
        <v>120</v>
      </c>
      <c r="B121" s="45" t="s">
        <v>114</v>
      </c>
      <c r="C121" s="13" t="s">
        <v>120</v>
      </c>
      <c r="D121" s="24">
        <v>42107</v>
      </c>
      <c r="E121" s="54">
        <f t="shared" si="7"/>
        <v>7.5260273972602736</v>
      </c>
      <c r="F121" s="52">
        <v>2747</v>
      </c>
      <c r="G121" s="13" t="s">
        <v>142</v>
      </c>
      <c r="H121" s="6">
        <f t="shared" si="8"/>
        <v>1</v>
      </c>
      <c r="I121" s="6">
        <v>5</v>
      </c>
      <c r="J121" s="75">
        <v>6</v>
      </c>
      <c r="L121">
        <v>4</v>
      </c>
      <c r="M121">
        <v>5</v>
      </c>
      <c r="N121">
        <v>0</v>
      </c>
      <c r="O121">
        <v>5</v>
      </c>
      <c r="P121">
        <v>3</v>
      </c>
      <c r="Q121">
        <v>2</v>
      </c>
      <c r="R121">
        <v>1</v>
      </c>
      <c r="S121">
        <v>5</v>
      </c>
      <c r="T121">
        <v>14</v>
      </c>
      <c r="U121">
        <v>5</v>
      </c>
      <c r="V121">
        <v>4</v>
      </c>
    </row>
    <row r="122" spans="1:22" ht="18.75" x14ac:dyDescent="0.3">
      <c r="A122" s="74">
        <v>121</v>
      </c>
      <c r="B122" s="45" t="s">
        <v>114</v>
      </c>
      <c r="C122" s="13" t="s">
        <v>121</v>
      </c>
      <c r="D122" s="24">
        <v>42195</v>
      </c>
      <c r="E122" s="54">
        <f t="shared" si="7"/>
        <v>7.2849315068493148</v>
      </c>
      <c r="F122" s="52">
        <v>2659</v>
      </c>
      <c r="G122" s="13" t="s">
        <v>142</v>
      </c>
      <c r="H122" s="6">
        <f t="shared" si="8"/>
        <v>1</v>
      </c>
      <c r="I122" s="6">
        <v>5</v>
      </c>
      <c r="J122" s="75">
        <v>6</v>
      </c>
      <c r="L122">
        <v>6</v>
      </c>
      <c r="M122">
        <v>7</v>
      </c>
      <c r="N122">
        <v>3</v>
      </c>
      <c r="O122">
        <v>8</v>
      </c>
      <c r="P122">
        <v>3</v>
      </c>
      <c r="Q122">
        <v>3</v>
      </c>
      <c r="R122">
        <v>0</v>
      </c>
      <c r="S122">
        <v>14</v>
      </c>
      <c r="T122">
        <v>20</v>
      </c>
      <c r="U122">
        <v>4</v>
      </c>
      <c r="V122">
        <v>4</v>
      </c>
    </row>
    <row r="123" spans="1:22" ht="18.75" x14ac:dyDescent="0.3">
      <c r="A123" s="74">
        <v>122</v>
      </c>
      <c r="B123" s="45" t="s">
        <v>114</v>
      </c>
      <c r="C123" s="13" t="s">
        <v>122</v>
      </c>
      <c r="D123" s="24">
        <v>42249</v>
      </c>
      <c r="E123" s="54">
        <f t="shared" si="7"/>
        <v>7.1369863013698627</v>
      </c>
      <c r="F123" s="52">
        <v>2605</v>
      </c>
      <c r="G123" s="13" t="s">
        <v>142</v>
      </c>
      <c r="H123" s="6">
        <f t="shared" si="8"/>
        <v>1</v>
      </c>
      <c r="I123" s="6">
        <v>5</v>
      </c>
      <c r="J123" s="75">
        <v>6</v>
      </c>
      <c r="L123">
        <v>5</v>
      </c>
      <c r="M123">
        <v>8</v>
      </c>
      <c r="N123">
        <v>3</v>
      </c>
      <c r="O123">
        <v>8</v>
      </c>
      <c r="P123">
        <v>4</v>
      </c>
      <c r="Q123">
        <v>4</v>
      </c>
      <c r="R123">
        <v>0</v>
      </c>
      <c r="S123">
        <v>11</v>
      </c>
      <c r="T123">
        <v>17</v>
      </c>
      <c r="U123">
        <v>3</v>
      </c>
      <c r="V123">
        <v>5</v>
      </c>
    </row>
    <row r="124" spans="1:22" ht="18.75" x14ac:dyDescent="0.3">
      <c r="A124" s="74">
        <v>123</v>
      </c>
      <c r="B124" s="45" t="s">
        <v>114</v>
      </c>
      <c r="C124" s="13" t="s">
        <v>123</v>
      </c>
      <c r="D124" s="24">
        <v>42099</v>
      </c>
      <c r="E124" s="54">
        <f t="shared" si="7"/>
        <v>7.5479452054794525</v>
      </c>
      <c r="F124" s="52">
        <v>2755</v>
      </c>
      <c r="G124" s="13" t="s">
        <v>143</v>
      </c>
      <c r="H124" s="6">
        <f t="shared" si="8"/>
        <v>0</v>
      </c>
      <c r="I124" s="6">
        <v>5</v>
      </c>
      <c r="J124" s="75">
        <v>6</v>
      </c>
      <c r="L124">
        <v>5</v>
      </c>
      <c r="M124">
        <v>8</v>
      </c>
      <c r="N124">
        <v>1</v>
      </c>
      <c r="O124">
        <v>8</v>
      </c>
      <c r="P124">
        <v>2</v>
      </c>
      <c r="Q124">
        <v>2</v>
      </c>
      <c r="R124">
        <v>0</v>
      </c>
      <c r="S124">
        <v>8</v>
      </c>
      <c r="T124">
        <v>22</v>
      </c>
      <c r="U124">
        <v>4</v>
      </c>
      <c r="V124">
        <v>1</v>
      </c>
    </row>
    <row r="125" spans="1:22" ht="18.75" x14ac:dyDescent="0.3">
      <c r="A125" s="74">
        <v>124</v>
      </c>
      <c r="B125" s="45" t="s">
        <v>114</v>
      </c>
      <c r="C125" s="13" t="s">
        <v>124</v>
      </c>
      <c r="D125" s="24">
        <v>42277</v>
      </c>
      <c r="E125" s="54">
        <f t="shared" si="7"/>
        <v>7.0602739726027401</v>
      </c>
      <c r="F125" s="52">
        <v>2577</v>
      </c>
      <c r="G125" s="13" t="s">
        <v>142</v>
      </c>
      <c r="H125" s="6">
        <f t="shared" si="8"/>
        <v>1</v>
      </c>
      <c r="I125" s="6">
        <v>5</v>
      </c>
      <c r="J125" s="75">
        <v>6</v>
      </c>
      <c r="L125">
        <v>8</v>
      </c>
      <c r="M125">
        <v>7</v>
      </c>
      <c r="N125">
        <v>2</v>
      </c>
      <c r="O125">
        <v>9</v>
      </c>
      <c r="P125">
        <v>2</v>
      </c>
      <c r="Q125">
        <v>2</v>
      </c>
      <c r="R125">
        <v>0</v>
      </c>
      <c r="S125">
        <v>15</v>
      </c>
      <c r="T125">
        <v>15</v>
      </c>
      <c r="U125">
        <v>5</v>
      </c>
      <c r="V125">
        <v>4</v>
      </c>
    </row>
    <row r="126" spans="1:22" ht="18.75" x14ac:dyDescent="0.3">
      <c r="A126" s="74">
        <v>125</v>
      </c>
      <c r="B126" s="45" t="s">
        <v>114</v>
      </c>
      <c r="C126" s="13" t="s">
        <v>125</v>
      </c>
      <c r="D126" s="24">
        <v>42185</v>
      </c>
      <c r="E126" s="54">
        <f t="shared" si="7"/>
        <v>7.3123287671232875</v>
      </c>
      <c r="F126" s="52">
        <v>2669</v>
      </c>
      <c r="G126" s="13" t="s">
        <v>142</v>
      </c>
      <c r="H126" s="6">
        <f t="shared" si="8"/>
        <v>1</v>
      </c>
      <c r="I126" s="6">
        <v>5</v>
      </c>
      <c r="J126" s="75">
        <v>6</v>
      </c>
      <c r="L126">
        <v>8</v>
      </c>
      <c r="M126">
        <v>9</v>
      </c>
      <c r="N126">
        <v>4</v>
      </c>
      <c r="O126">
        <v>10</v>
      </c>
      <c r="P126">
        <v>6</v>
      </c>
      <c r="Q126">
        <v>6</v>
      </c>
      <c r="R126">
        <v>0</v>
      </c>
      <c r="S126">
        <v>14</v>
      </c>
      <c r="T126">
        <v>20</v>
      </c>
      <c r="U126">
        <v>5</v>
      </c>
      <c r="V126">
        <v>5</v>
      </c>
    </row>
    <row r="127" spans="1:22" ht="18.75" x14ac:dyDescent="0.3">
      <c r="A127" s="74">
        <v>126</v>
      </c>
      <c r="B127" s="45" t="s">
        <v>114</v>
      </c>
      <c r="C127" s="13" t="s">
        <v>126</v>
      </c>
      <c r="D127" s="24">
        <v>42010</v>
      </c>
      <c r="E127" s="54">
        <f t="shared" si="7"/>
        <v>7.7917808219178086</v>
      </c>
      <c r="F127" s="52">
        <v>2844</v>
      </c>
      <c r="G127" s="13" t="s">
        <v>143</v>
      </c>
      <c r="H127" s="6">
        <f t="shared" si="8"/>
        <v>0</v>
      </c>
      <c r="I127" s="6">
        <v>5</v>
      </c>
      <c r="J127" s="75">
        <v>6</v>
      </c>
      <c r="L127">
        <v>7</v>
      </c>
      <c r="M127">
        <v>8</v>
      </c>
      <c r="N127">
        <v>2</v>
      </c>
      <c r="O127">
        <v>8</v>
      </c>
      <c r="P127">
        <v>0</v>
      </c>
      <c r="Q127">
        <v>0</v>
      </c>
      <c r="R127">
        <v>0</v>
      </c>
      <c r="S127">
        <v>11</v>
      </c>
      <c r="T127">
        <v>8</v>
      </c>
      <c r="U127">
        <v>5</v>
      </c>
      <c r="V127">
        <v>5</v>
      </c>
    </row>
    <row r="128" spans="1:22" ht="18.75" x14ac:dyDescent="0.3">
      <c r="A128" s="74">
        <v>127</v>
      </c>
      <c r="B128" s="45" t="s">
        <v>114</v>
      </c>
      <c r="C128" s="13" t="s">
        <v>127</v>
      </c>
      <c r="D128" s="24">
        <v>42018</v>
      </c>
      <c r="E128" s="54">
        <f t="shared" si="7"/>
        <v>7.7698630136986298</v>
      </c>
      <c r="F128" s="52">
        <v>2836</v>
      </c>
      <c r="G128" s="13" t="s">
        <v>142</v>
      </c>
      <c r="H128" s="6">
        <f t="shared" si="8"/>
        <v>1</v>
      </c>
      <c r="I128" s="6">
        <v>5</v>
      </c>
      <c r="J128" s="75">
        <v>6</v>
      </c>
      <c r="L128">
        <v>8</v>
      </c>
      <c r="M128">
        <v>6</v>
      </c>
      <c r="N128">
        <v>0</v>
      </c>
      <c r="O128">
        <v>9</v>
      </c>
      <c r="P128">
        <v>5</v>
      </c>
      <c r="Q128">
        <v>4</v>
      </c>
      <c r="R128">
        <v>1</v>
      </c>
      <c r="S128">
        <v>13</v>
      </c>
      <c r="T128">
        <v>16</v>
      </c>
      <c r="U128">
        <v>5</v>
      </c>
      <c r="V128">
        <v>5</v>
      </c>
    </row>
    <row r="129" spans="1:22" ht="18.75" x14ac:dyDescent="0.3">
      <c r="A129" s="74">
        <v>128</v>
      </c>
      <c r="B129" s="45" t="s">
        <v>114</v>
      </c>
      <c r="C129" s="13" t="s">
        <v>128</v>
      </c>
      <c r="D129" s="24">
        <v>42167</v>
      </c>
      <c r="E129" s="54">
        <f t="shared" si="7"/>
        <v>7.3616438356164382</v>
      </c>
      <c r="F129" s="52">
        <v>2687</v>
      </c>
      <c r="G129" s="13" t="s">
        <v>143</v>
      </c>
      <c r="H129" s="6">
        <f t="shared" si="8"/>
        <v>0</v>
      </c>
      <c r="I129" s="6">
        <v>5</v>
      </c>
      <c r="J129" s="75">
        <v>6</v>
      </c>
      <c r="L129">
        <v>5</v>
      </c>
      <c r="M129">
        <v>5</v>
      </c>
      <c r="N129">
        <v>2</v>
      </c>
      <c r="O129">
        <v>8</v>
      </c>
      <c r="P129">
        <v>4</v>
      </c>
      <c r="Q129">
        <v>2</v>
      </c>
      <c r="R129">
        <v>2</v>
      </c>
      <c r="S129">
        <v>13</v>
      </c>
      <c r="T129">
        <v>19</v>
      </c>
      <c r="U129">
        <v>4</v>
      </c>
      <c r="V129">
        <v>4</v>
      </c>
    </row>
    <row r="130" spans="1:22" ht="18.75" x14ac:dyDescent="0.3">
      <c r="A130" s="74">
        <v>129</v>
      </c>
      <c r="B130" s="14" t="s">
        <v>114</v>
      </c>
      <c r="C130" s="15" t="s">
        <v>129</v>
      </c>
      <c r="D130" s="25">
        <v>42318</v>
      </c>
      <c r="E130" s="54">
        <f t="shared" si="7"/>
        <v>6.9479452054794519</v>
      </c>
      <c r="F130" s="53">
        <v>2536</v>
      </c>
      <c r="G130" s="15" t="s">
        <v>143</v>
      </c>
      <c r="H130" s="6">
        <f t="shared" si="8"/>
        <v>0</v>
      </c>
      <c r="I130" s="6">
        <v>5</v>
      </c>
      <c r="J130" s="75">
        <v>6</v>
      </c>
      <c r="L130">
        <v>8</v>
      </c>
      <c r="M130">
        <v>6</v>
      </c>
      <c r="N130">
        <v>1</v>
      </c>
      <c r="O130">
        <v>1</v>
      </c>
      <c r="P130">
        <v>5</v>
      </c>
      <c r="Q130">
        <v>3</v>
      </c>
      <c r="R130">
        <v>2</v>
      </c>
      <c r="S130">
        <v>12</v>
      </c>
      <c r="T130">
        <v>14</v>
      </c>
      <c r="U130">
        <v>5</v>
      </c>
      <c r="V130">
        <v>5</v>
      </c>
    </row>
    <row r="131" spans="1:22" ht="18.75" x14ac:dyDescent="0.3">
      <c r="A131" s="74">
        <v>130</v>
      </c>
      <c r="B131" s="14" t="s">
        <v>114</v>
      </c>
      <c r="C131" s="15" t="s">
        <v>130</v>
      </c>
      <c r="D131" s="25">
        <v>42009</v>
      </c>
      <c r="E131" s="54">
        <f t="shared" si="7"/>
        <v>7.7945205479452051</v>
      </c>
      <c r="F131" s="53">
        <v>2845</v>
      </c>
      <c r="G131" s="15" t="s">
        <v>143</v>
      </c>
      <c r="H131" s="6">
        <f t="shared" si="8"/>
        <v>0</v>
      </c>
      <c r="I131" s="6">
        <v>5</v>
      </c>
      <c r="J131" s="75">
        <v>6</v>
      </c>
      <c r="L131">
        <v>4</v>
      </c>
      <c r="M131">
        <v>7</v>
      </c>
      <c r="N131">
        <v>1</v>
      </c>
      <c r="O131">
        <v>9</v>
      </c>
      <c r="P131">
        <v>6</v>
      </c>
      <c r="Q131">
        <v>6</v>
      </c>
      <c r="R131">
        <v>0</v>
      </c>
      <c r="S131">
        <v>11</v>
      </c>
      <c r="T131">
        <v>22</v>
      </c>
      <c r="U131">
        <v>4</v>
      </c>
      <c r="V131">
        <v>1</v>
      </c>
    </row>
    <row r="132" spans="1:22" ht="18.75" x14ac:dyDescent="0.3">
      <c r="A132" s="74">
        <v>131</v>
      </c>
      <c r="B132" s="14" t="s">
        <v>114</v>
      </c>
      <c r="C132" s="15" t="s">
        <v>131</v>
      </c>
      <c r="D132" s="25">
        <v>42034</v>
      </c>
      <c r="E132" s="54">
        <f t="shared" si="7"/>
        <v>7.7260273972602738</v>
      </c>
      <c r="F132" s="53">
        <v>2820</v>
      </c>
      <c r="G132" s="15" t="s">
        <v>142</v>
      </c>
      <c r="H132" s="6">
        <f t="shared" si="8"/>
        <v>1</v>
      </c>
      <c r="I132" s="6">
        <v>5</v>
      </c>
      <c r="J132" s="75">
        <v>6</v>
      </c>
      <c r="L132">
        <v>3</v>
      </c>
      <c r="M132">
        <v>8</v>
      </c>
      <c r="N132">
        <v>1</v>
      </c>
      <c r="O132">
        <v>10</v>
      </c>
      <c r="P132">
        <v>2</v>
      </c>
      <c r="Q132">
        <v>2</v>
      </c>
      <c r="R132">
        <v>0</v>
      </c>
      <c r="S132">
        <v>13</v>
      </c>
      <c r="T132">
        <v>20</v>
      </c>
      <c r="U132">
        <v>4</v>
      </c>
      <c r="V132">
        <v>3</v>
      </c>
    </row>
    <row r="133" spans="1:22" ht="18.75" x14ac:dyDescent="0.3">
      <c r="A133" s="74">
        <v>132</v>
      </c>
      <c r="B133" s="14" t="s">
        <v>114</v>
      </c>
      <c r="C133" s="15" t="s">
        <v>132</v>
      </c>
      <c r="D133" s="25">
        <v>42296</v>
      </c>
      <c r="E133" s="54">
        <f t="shared" si="7"/>
        <v>7.0082191780821921</v>
      </c>
      <c r="F133" s="53">
        <v>2558</v>
      </c>
      <c r="G133" s="15" t="s">
        <v>142</v>
      </c>
      <c r="H133" s="6">
        <f t="shared" si="8"/>
        <v>1</v>
      </c>
      <c r="I133" s="6">
        <v>5</v>
      </c>
      <c r="J133" s="75">
        <v>6</v>
      </c>
      <c r="L133">
        <v>10</v>
      </c>
      <c r="M133">
        <v>9</v>
      </c>
      <c r="N133">
        <v>5</v>
      </c>
      <c r="O133">
        <v>7</v>
      </c>
      <c r="P133">
        <v>1</v>
      </c>
      <c r="Q133">
        <v>1</v>
      </c>
      <c r="R133">
        <v>0</v>
      </c>
      <c r="S133">
        <v>15</v>
      </c>
      <c r="T133">
        <v>18</v>
      </c>
      <c r="U133">
        <v>2</v>
      </c>
      <c r="V133">
        <v>5</v>
      </c>
    </row>
    <row r="134" spans="1:22" ht="18.75" x14ac:dyDescent="0.3">
      <c r="A134" s="74">
        <v>133</v>
      </c>
      <c r="B134" s="14" t="s">
        <v>114</v>
      </c>
      <c r="C134" s="15" t="s">
        <v>133</v>
      </c>
      <c r="D134" s="25">
        <v>42163</v>
      </c>
      <c r="E134" s="54">
        <f t="shared" si="7"/>
        <v>7.3726027397260276</v>
      </c>
      <c r="F134" s="53">
        <v>2691</v>
      </c>
      <c r="G134" s="15" t="s">
        <v>143</v>
      </c>
      <c r="H134" s="6">
        <f t="shared" si="8"/>
        <v>0</v>
      </c>
      <c r="I134" s="6">
        <v>5</v>
      </c>
      <c r="J134" s="75">
        <v>6</v>
      </c>
      <c r="K134" t="s">
        <v>185</v>
      </c>
    </row>
    <row r="135" spans="1:22" ht="18.75" x14ac:dyDescent="0.3">
      <c r="A135" s="74">
        <v>134</v>
      </c>
      <c r="B135" s="14" t="s">
        <v>114</v>
      </c>
      <c r="C135" s="15" t="s">
        <v>134</v>
      </c>
      <c r="D135" s="25">
        <v>42320</v>
      </c>
      <c r="E135" s="54">
        <f t="shared" si="7"/>
        <v>6.9424657534246572</v>
      </c>
      <c r="F135" s="53">
        <v>2534</v>
      </c>
      <c r="G135" s="15" t="s">
        <v>142</v>
      </c>
      <c r="H135" s="6">
        <f t="shared" si="8"/>
        <v>1</v>
      </c>
      <c r="I135" s="6">
        <v>5</v>
      </c>
      <c r="J135" s="75">
        <v>6</v>
      </c>
      <c r="L135">
        <v>5</v>
      </c>
      <c r="M135">
        <v>8</v>
      </c>
      <c r="N135">
        <v>1</v>
      </c>
      <c r="O135">
        <v>7</v>
      </c>
      <c r="P135">
        <v>2</v>
      </c>
      <c r="Q135">
        <v>2</v>
      </c>
      <c r="R135">
        <v>0</v>
      </c>
      <c r="S135">
        <v>14</v>
      </c>
      <c r="T135">
        <v>23</v>
      </c>
      <c r="U135">
        <v>5</v>
      </c>
      <c r="V135">
        <v>1</v>
      </c>
    </row>
    <row r="136" spans="1:22" ht="18.75" x14ac:dyDescent="0.3">
      <c r="A136" s="74">
        <v>135</v>
      </c>
      <c r="B136" s="14" t="s">
        <v>114</v>
      </c>
      <c r="C136" s="15" t="s">
        <v>135</v>
      </c>
      <c r="D136" s="25">
        <v>42070</v>
      </c>
      <c r="E136" s="54">
        <f t="shared" si="7"/>
        <v>7.6273972602739724</v>
      </c>
      <c r="F136" s="53">
        <v>2784</v>
      </c>
      <c r="G136" s="15" t="s">
        <v>142</v>
      </c>
      <c r="H136" s="6">
        <f t="shared" si="8"/>
        <v>1</v>
      </c>
      <c r="I136" s="6">
        <v>5</v>
      </c>
      <c r="J136" s="75">
        <v>6</v>
      </c>
      <c r="L136">
        <v>8</v>
      </c>
      <c r="M136">
        <v>6</v>
      </c>
      <c r="N136">
        <v>4</v>
      </c>
      <c r="O136">
        <v>7</v>
      </c>
      <c r="P136">
        <v>2</v>
      </c>
      <c r="Q136">
        <v>2</v>
      </c>
      <c r="R136">
        <v>0</v>
      </c>
      <c r="S136">
        <v>15</v>
      </c>
      <c r="T136">
        <v>27</v>
      </c>
      <c r="U136">
        <v>1</v>
      </c>
      <c r="V136">
        <v>5</v>
      </c>
    </row>
    <row r="137" spans="1:22" ht="18.75" x14ac:dyDescent="0.3">
      <c r="A137" s="74">
        <v>136</v>
      </c>
      <c r="B137" s="14" t="s">
        <v>114</v>
      </c>
      <c r="C137" s="15" t="s">
        <v>136</v>
      </c>
      <c r="D137" s="25">
        <v>42088</v>
      </c>
      <c r="E137" s="54">
        <f t="shared" si="7"/>
        <v>7.5780821917808217</v>
      </c>
      <c r="F137" s="53">
        <v>2766</v>
      </c>
      <c r="G137" s="15" t="s">
        <v>143</v>
      </c>
      <c r="H137" s="6">
        <f t="shared" si="8"/>
        <v>0</v>
      </c>
      <c r="I137" s="6">
        <v>5</v>
      </c>
      <c r="J137" s="75">
        <v>6</v>
      </c>
      <c r="L137">
        <v>7</v>
      </c>
      <c r="M137">
        <v>9</v>
      </c>
      <c r="N137">
        <v>5</v>
      </c>
      <c r="O137">
        <v>8</v>
      </c>
      <c r="P137">
        <v>3</v>
      </c>
      <c r="Q137">
        <v>3</v>
      </c>
      <c r="R137">
        <v>0</v>
      </c>
      <c r="S137">
        <v>15</v>
      </c>
      <c r="T137">
        <v>11</v>
      </c>
      <c r="U137">
        <v>3</v>
      </c>
      <c r="V137">
        <v>4</v>
      </c>
    </row>
    <row r="138" spans="1:22" ht="18.75" x14ac:dyDescent="0.3">
      <c r="A138" s="74">
        <v>137</v>
      </c>
      <c r="B138" s="14" t="s">
        <v>114</v>
      </c>
      <c r="C138" s="15" t="s">
        <v>137</v>
      </c>
      <c r="D138" s="25">
        <v>42209</v>
      </c>
      <c r="E138" s="54">
        <f t="shared" si="7"/>
        <v>7.2465753424657535</v>
      </c>
      <c r="F138" s="53">
        <v>2645</v>
      </c>
      <c r="G138" s="15" t="s">
        <v>143</v>
      </c>
      <c r="H138" s="6">
        <f t="shared" si="8"/>
        <v>0</v>
      </c>
      <c r="I138" s="6">
        <v>5</v>
      </c>
      <c r="J138" s="75">
        <v>6</v>
      </c>
      <c r="L138">
        <v>8</v>
      </c>
      <c r="M138">
        <v>9</v>
      </c>
      <c r="N138">
        <v>2</v>
      </c>
      <c r="O138">
        <v>7</v>
      </c>
      <c r="P138">
        <v>1</v>
      </c>
      <c r="Q138">
        <v>1</v>
      </c>
      <c r="R138">
        <v>0</v>
      </c>
      <c r="S138">
        <v>9</v>
      </c>
      <c r="T138">
        <v>23</v>
      </c>
      <c r="U138">
        <v>4</v>
      </c>
      <c r="V138">
        <v>5</v>
      </c>
    </row>
    <row r="139" spans="1:22" ht="18.75" x14ac:dyDescent="0.3">
      <c r="A139" s="74">
        <v>138</v>
      </c>
      <c r="B139" s="14" t="s">
        <v>114</v>
      </c>
      <c r="C139" s="15" t="s">
        <v>182</v>
      </c>
      <c r="D139" s="25">
        <v>42151</v>
      </c>
      <c r="E139" s="54">
        <f t="shared" si="7"/>
        <v>7.4054794520547942</v>
      </c>
      <c r="F139" s="53">
        <v>2703</v>
      </c>
      <c r="G139" s="15" t="s">
        <v>143</v>
      </c>
      <c r="H139" s="6">
        <f t="shared" si="8"/>
        <v>0</v>
      </c>
      <c r="I139" s="6">
        <v>5</v>
      </c>
      <c r="J139" s="75">
        <v>6</v>
      </c>
      <c r="L139">
        <v>6</v>
      </c>
      <c r="M139">
        <v>6</v>
      </c>
      <c r="N139">
        <v>4</v>
      </c>
      <c r="O139">
        <v>8</v>
      </c>
      <c r="P139">
        <v>3</v>
      </c>
      <c r="Q139">
        <v>3</v>
      </c>
      <c r="R139">
        <v>0</v>
      </c>
      <c r="S139">
        <v>15</v>
      </c>
      <c r="T139">
        <v>17</v>
      </c>
      <c r="U139">
        <v>4</v>
      </c>
      <c r="V139">
        <v>5</v>
      </c>
    </row>
    <row r="140" spans="1:22" ht="18.75" x14ac:dyDescent="0.3">
      <c r="A140" s="74">
        <v>139</v>
      </c>
      <c r="B140" s="14" t="s">
        <v>114</v>
      </c>
      <c r="C140" s="15" t="s">
        <v>138</v>
      </c>
      <c r="D140" s="25">
        <v>42356</v>
      </c>
      <c r="E140" s="54">
        <f t="shared" si="7"/>
        <v>6.8438356164383558</v>
      </c>
      <c r="F140" s="53">
        <v>2498</v>
      </c>
      <c r="G140" s="15" t="s">
        <v>142</v>
      </c>
      <c r="H140" s="6">
        <f t="shared" si="8"/>
        <v>1</v>
      </c>
      <c r="I140" s="6">
        <v>5</v>
      </c>
      <c r="J140" s="75">
        <v>6</v>
      </c>
      <c r="L140">
        <v>8</v>
      </c>
      <c r="M140">
        <v>6</v>
      </c>
      <c r="N140">
        <v>1</v>
      </c>
      <c r="O140">
        <v>8</v>
      </c>
      <c r="P140">
        <v>4</v>
      </c>
      <c r="Q140">
        <v>4</v>
      </c>
      <c r="R140">
        <v>0</v>
      </c>
      <c r="S140">
        <v>14</v>
      </c>
      <c r="T140">
        <v>20</v>
      </c>
      <c r="U140">
        <v>1</v>
      </c>
      <c r="V140">
        <v>5</v>
      </c>
    </row>
    <row r="141" spans="1:22" ht="18.75" x14ac:dyDescent="0.3">
      <c r="A141" s="74">
        <v>140</v>
      </c>
      <c r="B141" s="14" t="s">
        <v>114</v>
      </c>
      <c r="C141" s="15" t="s">
        <v>139</v>
      </c>
      <c r="D141" s="25">
        <v>42273</v>
      </c>
      <c r="E141" s="54">
        <f t="shared" si="7"/>
        <v>7.0712328767123287</v>
      </c>
      <c r="F141" s="53">
        <v>2581</v>
      </c>
      <c r="G141" s="15" t="s">
        <v>142</v>
      </c>
      <c r="H141" s="6">
        <f t="shared" si="8"/>
        <v>1</v>
      </c>
      <c r="I141" s="6">
        <v>5</v>
      </c>
      <c r="J141" s="75">
        <v>6</v>
      </c>
      <c r="L141">
        <v>8</v>
      </c>
      <c r="M141">
        <v>9</v>
      </c>
      <c r="N141">
        <v>1</v>
      </c>
      <c r="O141">
        <v>5</v>
      </c>
      <c r="P141">
        <v>3</v>
      </c>
      <c r="Q141">
        <v>3</v>
      </c>
      <c r="R141">
        <v>0</v>
      </c>
      <c r="S141">
        <v>5</v>
      </c>
      <c r="T141">
        <v>12</v>
      </c>
      <c r="U141">
        <v>5</v>
      </c>
      <c r="V141">
        <v>4</v>
      </c>
    </row>
    <row r="142" spans="1:22" ht="18.75" x14ac:dyDescent="0.3">
      <c r="A142" s="74">
        <v>141</v>
      </c>
      <c r="B142" s="14" t="s">
        <v>114</v>
      </c>
      <c r="C142" s="15" t="s">
        <v>140</v>
      </c>
      <c r="D142" s="25">
        <v>42192</v>
      </c>
      <c r="E142" s="54">
        <f t="shared" si="7"/>
        <v>7.2931506849315069</v>
      </c>
      <c r="F142" s="53">
        <v>2662</v>
      </c>
      <c r="G142" s="15" t="s">
        <v>143</v>
      </c>
      <c r="H142" s="6">
        <f t="shared" si="8"/>
        <v>0</v>
      </c>
      <c r="I142" s="6">
        <v>5</v>
      </c>
      <c r="J142" s="75">
        <v>6</v>
      </c>
      <c r="L142">
        <v>4</v>
      </c>
      <c r="M142">
        <v>7</v>
      </c>
      <c r="N142">
        <v>1</v>
      </c>
      <c r="O142">
        <v>9</v>
      </c>
      <c r="P142">
        <v>4</v>
      </c>
      <c r="Q142">
        <v>4</v>
      </c>
      <c r="R142">
        <v>0</v>
      </c>
      <c r="S142">
        <v>15</v>
      </c>
      <c r="T142">
        <v>16</v>
      </c>
      <c r="U142">
        <v>3</v>
      </c>
      <c r="V142">
        <v>1</v>
      </c>
    </row>
  </sheetData>
  <autoFilter ref="A1:V142" xr:uid="{98171D75-1E05-3249-A799-2496AFB97F3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3D00-0826-EA4C-9179-05395078AF42}">
  <dimension ref="A1:V142"/>
  <sheetViews>
    <sheetView topLeftCell="E1" zoomScale="96" zoomScaleNormal="96" workbookViewId="0">
      <selection activeCell="Q1" sqref="Q1:R1"/>
    </sheetView>
  </sheetViews>
  <sheetFormatPr baseColWidth="10" defaultRowHeight="15.75" x14ac:dyDescent="0.25"/>
  <cols>
    <col min="1" max="1" width="4.875" bestFit="1" customWidth="1"/>
    <col min="4" max="4" width="20.875" bestFit="1" customWidth="1"/>
  </cols>
  <sheetData>
    <row r="1" spans="1:22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82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</row>
    <row r="2" spans="1:22" ht="18.75" x14ac:dyDescent="0.3">
      <c r="A2" s="74">
        <v>1</v>
      </c>
      <c r="B2" s="5">
        <v>1</v>
      </c>
      <c r="C2" s="6" t="s">
        <v>2</v>
      </c>
      <c r="D2" s="18">
        <v>42261</v>
      </c>
      <c r="E2" s="54">
        <f t="shared" ref="E2:E54" si="0">F2/365</f>
        <v>7.1041095890410961</v>
      </c>
      <c r="F2" s="47">
        <v>2593</v>
      </c>
      <c r="G2" s="6" t="s">
        <v>142</v>
      </c>
      <c r="H2" s="6">
        <f t="shared" ref="H2:H54" si="1">IF(G2="G",1,0)</f>
        <v>1</v>
      </c>
      <c r="I2" s="6">
        <v>2</v>
      </c>
      <c r="J2" s="6">
        <v>7</v>
      </c>
      <c r="L2">
        <v>9</v>
      </c>
      <c r="M2" s="6">
        <v>5</v>
      </c>
      <c r="N2" s="6">
        <v>1</v>
      </c>
      <c r="O2" s="6">
        <v>8</v>
      </c>
      <c r="P2" s="6">
        <v>5</v>
      </c>
      <c r="Q2" s="6">
        <v>5</v>
      </c>
      <c r="R2" s="6">
        <v>0</v>
      </c>
      <c r="S2" s="6">
        <v>10</v>
      </c>
      <c r="T2" s="6">
        <v>17</v>
      </c>
      <c r="U2" s="6">
        <v>5</v>
      </c>
      <c r="V2" s="6">
        <v>5</v>
      </c>
    </row>
    <row r="3" spans="1:22" ht="18.75" x14ac:dyDescent="0.3">
      <c r="A3" s="7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2</v>
      </c>
      <c r="J3" s="6">
        <v>7</v>
      </c>
      <c r="L3">
        <v>6</v>
      </c>
      <c r="M3" s="6">
        <v>8</v>
      </c>
      <c r="N3" s="6">
        <v>0</v>
      </c>
      <c r="O3" s="6">
        <v>1</v>
      </c>
      <c r="P3" s="6">
        <v>5</v>
      </c>
      <c r="Q3" s="6">
        <v>3</v>
      </c>
      <c r="R3" s="6">
        <v>2</v>
      </c>
      <c r="S3" s="6">
        <v>14</v>
      </c>
      <c r="T3" s="6">
        <v>17</v>
      </c>
      <c r="U3" s="6">
        <v>5</v>
      </c>
      <c r="V3" s="6">
        <v>5</v>
      </c>
    </row>
    <row r="4" spans="1:22" ht="18.75" x14ac:dyDescent="0.3">
      <c r="A4" s="7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2</v>
      </c>
      <c r="J4" s="6">
        <v>7</v>
      </c>
      <c r="L4">
        <v>6</v>
      </c>
      <c r="M4" s="6">
        <v>7</v>
      </c>
      <c r="N4" s="6">
        <v>0</v>
      </c>
      <c r="O4" s="6">
        <v>8</v>
      </c>
      <c r="P4" s="6">
        <v>1</v>
      </c>
      <c r="Q4" s="6">
        <v>1</v>
      </c>
      <c r="R4" s="6">
        <v>0</v>
      </c>
      <c r="S4" s="6">
        <v>10</v>
      </c>
      <c r="T4" s="6">
        <v>9</v>
      </c>
      <c r="U4" s="6">
        <v>1</v>
      </c>
      <c r="V4" s="6">
        <v>5</v>
      </c>
    </row>
    <row r="5" spans="1:22" ht="18.75" x14ac:dyDescent="0.3">
      <c r="A5" s="7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2</v>
      </c>
      <c r="J5" s="6">
        <v>7</v>
      </c>
      <c r="L5">
        <v>4</v>
      </c>
      <c r="M5" s="6">
        <v>8</v>
      </c>
      <c r="N5" s="6">
        <v>2</v>
      </c>
      <c r="O5" s="6">
        <v>9</v>
      </c>
      <c r="P5" s="6">
        <v>5</v>
      </c>
      <c r="Q5" s="6">
        <v>5</v>
      </c>
      <c r="R5" s="6">
        <v>0</v>
      </c>
      <c r="S5" s="6">
        <v>6</v>
      </c>
      <c r="T5" s="6">
        <v>19</v>
      </c>
      <c r="U5" s="6">
        <v>5</v>
      </c>
      <c r="V5" s="6">
        <v>1</v>
      </c>
    </row>
    <row r="6" spans="1:22" ht="18.75" x14ac:dyDescent="0.3">
      <c r="A6" s="7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2</v>
      </c>
      <c r="J6" s="6">
        <v>7</v>
      </c>
      <c r="L6">
        <v>7</v>
      </c>
      <c r="M6" s="6">
        <v>4</v>
      </c>
      <c r="N6" s="6">
        <v>3</v>
      </c>
      <c r="O6" s="6">
        <v>9</v>
      </c>
      <c r="P6" s="6">
        <v>3</v>
      </c>
      <c r="Q6" s="6">
        <v>3</v>
      </c>
      <c r="R6" s="6">
        <v>0</v>
      </c>
      <c r="S6" s="6">
        <v>7</v>
      </c>
      <c r="T6" s="6">
        <v>19</v>
      </c>
      <c r="U6" s="6">
        <v>2</v>
      </c>
      <c r="V6" s="6">
        <v>1</v>
      </c>
    </row>
    <row r="7" spans="1:22" ht="18.75" x14ac:dyDescent="0.3">
      <c r="A7" s="7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2</v>
      </c>
      <c r="J7" s="6">
        <v>7</v>
      </c>
      <c r="L7">
        <v>10</v>
      </c>
      <c r="M7" s="6">
        <v>6</v>
      </c>
      <c r="N7" s="6">
        <v>1</v>
      </c>
      <c r="O7" s="6">
        <v>8</v>
      </c>
      <c r="P7" s="6">
        <v>2</v>
      </c>
      <c r="Q7" s="6">
        <v>2</v>
      </c>
      <c r="R7" s="6">
        <v>0</v>
      </c>
      <c r="S7" s="6">
        <v>15</v>
      </c>
      <c r="T7" s="6">
        <v>16</v>
      </c>
      <c r="U7" s="6">
        <v>3</v>
      </c>
      <c r="V7" s="6">
        <v>2</v>
      </c>
    </row>
    <row r="8" spans="1:22" ht="18.75" x14ac:dyDescent="0.3">
      <c r="A8" s="7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2</v>
      </c>
      <c r="J8" s="6">
        <v>7</v>
      </c>
      <c r="L8">
        <v>3</v>
      </c>
      <c r="M8" s="6">
        <v>7</v>
      </c>
      <c r="N8" s="6">
        <v>3</v>
      </c>
      <c r="O8" s="6">
        <v>9</v>
      </c>
      <c r="P8" s="6">
        <v>6</v>
      </c>
      <c r="Q8" s="6">
        <v>6</v>
      </c>
      <c r="R8" s="6">
        <v>0</v>
      </c>
      <c r="S8" s="6">
        <v>12</v>
      </c>
      <c r="T8" s="6">
        <v>10</v>
      </c>
      <c r="U8" s="6">
        <v>2</v>
      </c>
      <c r="V8" s="6">
        <v>3</v>
      </c>
    </row>
    <row r="9" spans="1:22" ht="18.75" x14ac:dyDescent="0.3">
      <c r="A9" s="7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2</v>
      </c>
      <c r="J9" s="6">
        <v>7</v>
      </c>
      <c r="L9">
        <v>5</v>
      </c>
      <c r="M9" s="6">
        <v>7</v>
      </c>
      <c r="N9" s="6">
        <v>0</v>
      </c>
      <c r="O9" s="6">
        <v>9</v>
      </c>
      <c r="P9" s="6">
        <v>7</v>
      </c>
      <c r="Q9" s="6">
        <v>7</v>
      </c>
      <c r="R9" s="6">
        <v>0</v>
      </c>
      <c r="S9" s="6">
        <v>10</v>
      </c>
      <c r="T9" s="6">
        <v>21</v>
      </c>
      <c r="U9" s="6">
        <v>5</v>
      </c>
      <c r="V9" s="6">
        <v>1</v>
      </c>
    </row>
    <row r="10" spans="1:22" ht="18.75" x14ac:dyDescent="0.3">
      <c r="A10" s="7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2</v>
      </c>
      <c r="J10" s="6">
        <v>7</v>
      </c>
      <c r="L10">
        <v>7</v>
      </c>
      <c r="M10" s="6">
        <v>4</v>
      </c>
      <c r="N10" s="6">
        <v>0</v>
      </c>
      <c r="O10" s="6">
        <v>8</v>
      </c>
      <c r="P10" s="6">
        <v>1</v>
      </c>
      <c r="Q10" s="6">
        <v>1</v>
      </c>
      <c r="R10" s="6">
        <v>0</v>
      </c>
      <c r="S10" s="6">
        <v>12</v>
      </c>
      <c r="T10" s="6">
        <v>12</v>
      </c>
      <c r="U10" s="6">
        <v>1</v>
      </c>
      <c r="V10" s="6">
        <v>1</v>
      </c>
    </row>
    <row r="11" spans="1:22" ht="18.75" x14ac:dyDescent="0.3">
      <c r="A11" s="7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2</v>
      </c>
      <c r="J11" s="6">
        <v>7</v>
      </c>
      <c r="L11">
        <v>8</v>
      </c>
      <c r="M11" s="6">
        <v>5</v>
      </c>
      <c r="N11" s="6">
        <v>3</v>
      </c>
      <c r="O11" s="6">
        <v>9</v>
      </c>
      <c r="P11" s="6">
        <v>4</v>
      </c>
      <c r="Q11" s="6">
        <v>4</v>
      </c>
      <c r="R11" s="6">
        <v>0</v>
      </c>
      <c r="S11" s="6">
        <v>10</v>
      </c>
      <c r="T11" s="6">
        <v>17</v>
      </c>
      <c r="U11" s="6">
        <v>5</v>
      </c>
      <c r="V11" s="6">
        <v>3</v>
      </c>
    </row>
    <row r="12" spans="1:22" ht="18.75" x14ac:dyDescent="0.3">
      <c r="A12" s="7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2</v>
      </c>
      <c r="J12" s="6">
        <v>7</v>
      </c>
      <c r="L12">
        <v>8</v>
      </c>
      <c r="M12" s="6">
        <v>2</v>
      </c>
      <c r="N12" s="6">
        <v>0</v>
      </c>
      <c r="O12" s="6">
        <v>9</v>
      </c>
      <c r="P12" s="6">
        <v>1</v>
      </c>
      <c r="Q12" s="6">
        <v>1</v>
      </c>
      <c r="R12" s="6">
        <v>0</v>
      </c>
      <c r="S12" s="6">
        <v>14</v>
      </c>
      <c r="T12" s="6">
        <v>20</v>
      </c>
      <c r="U12" s="6">
        <v>1</v>
      </c>
      <c r="V12" s="6">
        <v>1</v>
      </c>
    </row>
    <row r="13" spans="1:22" ht="18.75" x14ac:dyDescent="0.3">
      <c r="A13" s="7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2</v>
      </c>
      <c r="J13" s="6">
        <v>7</v>
      </c>
      <c r="L13">
        <v>10</v>
      </c>
      <c r="M13" s="6">
        <v>7</v>
      </c>
      <c r="N13" s="6">
        <v>2</v>
      </c>
      <c r="O13" s="6">
        <v>9</v>
      </c>
      <c r="P13" s="6">
        <v>5</v>
      </c>
      <c r="Q13" s="6">
        <v>5</v>
      </c>
      <c r="R13" s="6">
        <v>0</v>
      </c>
      <c r="S13" s="6">
        <v>15</v>
      </c>
      <c r="T13" s="6">
        <v>18</v>
      </c>
      <c r="U13" s="6">
        <v>5</v>
      </c>
      <c r="V13" s="6">
        <v>5</v>
      </c>
    </row>
    <row r="14" spans="1:22" ht="18.75" x14ac:dyDescent="0.3">
      <c r="A14" s="7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2</v>
      </c>
      <c r="J14" s="6">
        <v>7</v>
      </c>
      <c r="L14">
        <v>7</v>
      </c>
      <c r="M14" s="6">
        <v>7</v>
      </c>
      <c r="N14" s="6">
        <v>0</v>
      </c>
      <c r="O14" s="6">
        <v>8</v>
      </c>
      <c r="P14" s="6">
        <v>7</v>
      </c>
      <c r="Q14" s="6">
        <v>6</v>
      </c>
      <c r="R14" s="6">
        <v>1</v>
      </c>
      <c r="S14" s="6">
        <v>14</v>
      </c>
      <c r="T14" s="6">
        <v>23</v>
      </c>
      <c r="U14" s="6">
        <v>4</v>
      </c>
      <c r="V14" s="6">
        <v>2</v>
      </c>
    </row>
    <row r="15" spans="1:22" ht="18.75" x14ac:dyDescent="0.3">
      <c r="A15" s="7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2</v>
      </c>
      <c r="J15" s="6">
        <v>7</v>
      </c>
      <c r="L15">
        <v>8</v>
      </c>
      <c r="M15" s="6">
        <v>5</v>
      </c>
      <c r="N15" s="6">
        <v>1</v>
      </c>
      <c r="O15" s="6">
        <v>9</v>
      </c>
      <c r="P15" s="6">
        <v>2</v>
      </c>
      <c r="Q15" s="6">
        <v>2</v>
      </c>
      <c r="R15" s="6">
        <v>0</v>
      </c>
      <c r="S15" s="6">
        <v>13</v>
      </c>
      <c r="T15" s="6">
        <v>15</v>
      </c>
      <c r="U15" s="6">
        <v>4</v>
      </c>
      <c r="V15" s="6">
        <v>4</v>
      </c>
    </row>
    <row r="16" spans="1:22" ht="18.75" x14ac:dyDescent="0.3">
      <c r="A16" s="7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2</v>
      </c>
      <c r="J16" s="6">
        <v>7</v>
      </c>
      <c r="L16">
        <v>4</v>
      </c>
      <c r="M16" s="6">
        <v>5</v>
      </c>
      <c r="N16" s="6">
        <v>2</v>
      </c>
      <c r="O16" s="6">
        <v>7</v>
      </c>
      <c r="P16" s="6">
        <v>16</v>
      </c>
      <c r="Q16" s="6">
        <v>7</v>
      </c>
      <c r="R16" s="6">
        <v>9</v>
      </c>
      <c r="S16" s="6">
        <v>15</v>
      </c>
      <c r="T16" s="6">
        <v>17</v>
      </c>
      <c r="U16" s="6">
        <v>1</v>
      </c>
      <c r="V16" s="6">
        <v>1</v>
      </c>
    </row>
    <row r="17" spans="1:22" ht="18.75" x14ac:dyDescent="0.3">
      <c r="A17" s="7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2</v>
      </c>
      <c r="J17" s="6">
        <v>7</v>
      </c>
      <c r="L17">
        <v>4</v>
      </c>
      <c r="M17" s="6">
        <v>7</v>
      </c>
      <c r="N17" s="6">
        <v>2</v>
      </c>
      <c r="O17" s="6">
        <v>4</v>
      </c>
      <c r="P17" s="6">
        <v>10</v>
      </c>
      <c r="Q17" s="6">
        <v>4</v>
      </c>
      <c r="R17" s="6">
        <v>6</v>
      </c>
      <c r="S17" s="6">
        <v>9</v>
      </c>
      <c r="T17" s="6">
        <v>17</v>
      </c>
      <c r="U17" s="6">
        <v>4</v>
      </c>
      <c r="V17" s="6">
        <v>3</v>
      </c>
    </row>
    <row r="18" spans="1:22" ht="18.75" x14ac:dyDescent="0.3">
      <c r="A18" s="7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2</v>
      </c>
      <c r="J18" s="6">
        <v>7</v>
      </c>
      <c r="L18">
        <v>7</v>
      </c>
      <c r="M18" s="6">
        <v>6</v>
      </c>
      <c r="N18" s="6">
        <v>2</v>
      </c>
      <c r="O18" s="6">
        <v>9</v>
      </c>
      <c r="P18" s="6">
        <v>8</v>
      </c>
      <c r="Q18" s="6">
        <v>8</v>
      </c>
      <c r="R18" s="6">
        <v>0</v>
      </c>
      <c r="S18" s="6">
        <v>12</v>
      </c>
      <c r="T18" s="6">
        <v>38</v>
      </c>
      <c r="U18" s="6">
        <v>1</v>
      </c>
      <c r="V18" s="6">
        <v>1</v>
      </c>
    </row>
    <row r="19" spans="1:22" ht="18.75" x14ac:dyDescent="0.3">
      <c r="A19" s="7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2</v>
      </c>
      <c r="J19" s="6">
        <v>7</v>
      </c>
      <c r="L19">
        <v>8</v>
      </c>
      <c r="M19" s="6">
        <v>6</v>
      </c>
      <c r="N19" s="6">
        <v>0</v>
      </c>
      <c r="O19" s="6">
        <v>8</v>
      </c>
      <c r="P19" s="6">
        <v>7</v>
      </c>
      <c r="Q19" s="6">
        <v>6</v>
      </c>
      <c r="R19" s="6">
        <v>1</v>
      </c>
      <c r="S19" s="6">
        <v>13</v>
      </c>
      <c r="T19" s="6">
        <v>35</v>
      </c>
      <c r="U19" s="6">
        <v>1</v>
      </c>
      <c r="V19" s="6">
        <v>1</v>
      </c>
    </row>
    <row r="20" spans="1:22" ht="18.75" x14ac:dyDescent="0.3">
      <c r="A20" s="7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2</v>
      </c>
      <c r="J20" s="6">
        <v>7</v>
      </c>
      <c r="L20">
        <v>7</v>
      </c>
      <c r="M20" s="6">
        <v>7</v>
      </c>
      <c r="N20" s="6">
        <v>4</v>
      </c>
      <c r="O20" s="6">
        <v>9</v>
      </c>
      <c r="P20" s="6">
        <v>5</v>
      </c>
      <c r="Q20" s="6">
        <v>5</v>
      </c>
      <c r="R20" s="6">
        <v>0</v>
      </c>
      <c r="S20" s="6">
        <v>12</v>
      </c>
      <c r="T20" s="6">
        <v>15</v>
      </c>
      <c r="U20" s="6">
        <v>3</v>
      </c>
      <c r="V20" s="6">
        <v>1</v>
      </c>
    </row>
    <row r="21" spans="1:22" ht="18.75" x14ac:dyDescent="0.3">
      <c r="A21" s="7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2</v>
      </c>
      <c r="J21" s="6">
        <v>7</v>
      </c>
      <c r="L21">
        <v>2</v>
      </c>
      <c r="M21" s="6">
        <v>5</v>
      </c>
      <c r="N21" s="6">
        <v>1</v>
      </c>
      <c r="O21" s="6">
        <v>9</v>
      </c>
      <c r="P21" s="6">
        <v>7</v>
      </c>
      <c r="Q21" s="6">
        <v>7</v>
      </c>
      <c r="R21" s="6">
        <v>0</v>
      </c>
      <c r="S21" s="6">
        <v>15</v>
      </c>
      <c r="T21" s="6">
        <v>21</v>
      </c>
      <c r="U21" s="6">
        <v>2</v>
      </c>
      <c r="V21" s="6">
        <v>2</v>
      </c>
    </row>
    <row r="22" spans="1:22" ht="18.75" x14ac:dyDescent="0.3">
      <c r="A22" s="7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2</v>
      </c>
      <c r="J22" s="6">
        <v>7</v>
      </c>
      <c r="L22">
        <v>6</v>
      </c>
      <c r="M22" s="6">
        <v>8</v>
      </c>
      <c r="N22" s="6">
        <v>2</v>
      </c>
      <c r="O22" s="6">
        <v>8</v>
      </c>
      <c r="P22" s="6">
        <v>4</v>
      </c>
      <c r="Q22" s="6">
        <v>4</v>
      </c>
      <c r="R22" s="6">
        <v>0</v>
      </c>
      <c r="S22" s="6">
        <v>13</v>
      </c>
      <c r="T22" s="6">
        <v>13</v>
      </c>
      <c r="U22" s="6">
        <v>3</v>
      </c>
      <c r="V22" s="6">
        <v>1</v>
      </c>
    </row>
    <row r="23" spans="1:22" ht="18.75" x14ac:dyDescent="0.3">
      <c r="A23" s="7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2</v>
      </c>
      <c r="J23" s="6">
        <v>7</v>
      </c>
      <c r="L23">
        <v>7</v>
      </c>
      <c r="M23" s="6">
        <v>5</v>
      </c>
      <c r="N23" s="6">
        <v>2</v>
      </c>
      <c r="O23" s="6">
        <v>3</v>
      </c>
      <c r="P23" s="6">
        <v>2</v>
      </c>
      <c r="Q23" s="6">
        <v>2</v>
      </c>
      <c r="R23" s="6">
        <v>0</v>
      </c>
      <c r="S23" s="6">
        <v>9</v>
      </c>
      <c r="T23" s="6">
        <v>2</v>
      </c>
      <c r="U23" s="6">
        <v>4</v>
      </c>
      <c r="V23" s="6">
        <v>4</v>
      </c>
    </row>
    <row r="24" spans="1:22" ht="18.75" x14ac:dyDescent="0.3">
      <c r="A24" s="7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2</v>
      </c>
      <c r="J24" s="6">
        <v>7</v>
      </c>
      <c r="L24">
        <v>7</v>
      </c>
      <c r="M24" s="6">
        <v>4</v>
      </c>
      <c r="N24" s="6">
        <v>1</v>
      </c>
      <c r="O24" s="6">
        <v>9</v>
      </c>
      <c r="P24" s="6">
        <v>5</v>
      </c>
      <c r="Q24" s="6">
        <v>5</v>
      </c>
      <c r="R24" s="6">
        <v>0</v>
      </c>
      <c r="S24" s="6">
        <v>12</v>
      </c>
      <c r="T24" s="6">
        <v>19</v>
      </c>
      <c r="U24" s="6">
        <v>2</v>
      </c>
      <c r="V24" s="6">
        <v>2</v>
      </c>
    </row>
    <row r="25" spans="1:22" ht="18.75" x14ac:dyDescent="0.3">
      <c r="A25" s="7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1</v>
      </c>
      <c r="J25" s="6">
        <v>7</v>
      </c>
      <c r="L25">
        <v>5</v>
      </c>
      <c r="M25" s="6">
        <v>6</v>
      </c>
      <c r="N25" s="6">
        <v>1</v>
      </c>
      <c r="O25" s="6">
        <v>6</v>
      </c>
      <c r="P25" s="6">
        <v>1</v>
      </c>
      <c r="Q25" s="6">
        <v>1</v>
      </c>
      <c r="R25" s="6">
        <v>0</v>
      </c>
      <c r="S25" s="6">
        <v>11</v>
      </c>
      <c r="T25" s="6">
        <v>20</v>
      </c>
      <c r="U25" s="6">
        <v>1</v>
      </c>
      <c r="V25" s="6">
        <v>4</v>
      </c>
    </row>
    <row r="26" spans="1:22" ht="18.75" x14ac:dyDescent="0.3">
      <c r="A26" s="7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1</v>
      </c>
      <c r="J26" s="6">
        <v>7</v>
      </c>
      <c r="L26">
        <v>8</v>
      </c>
      <c r="M26" s="6">
        <v>7</v>
      </c>
      <c r="N26" s="6">
        <v>1</v>
      </c>
      <c r="O26" s="6">
        <v>9</v>
      </c>
      <c r="P26" s="6">
        <v>6</v>
      </c>
      <c r="Q26" s="6">
        <v>6</v>
      </c>
      <c r="R26" s="6">
        <v>0</v>
      </c>
      <c r="S26" s="6">
        <v>9</v>
      </c>
      <c r="T26" s="6">
        <v>25</v>
      </c>
      <c r="U26" s="6">
        <v>3</v>
      </c>
      <c r="V26" s="6">
        <v>5</v>
      </c>
    </row>
    <row r="27" spans="1:22" ht="18.75" x14ac:dyDescent="0.3">
      <c r="A27" s="7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1</v>
      </c>
      <c r="J27" s="6">
        <v>7</v>
      </c>
      <c r="K27" t="s">
        <v>185</v>
      </c>
    </row>
    <row r="28" spans="1:22" ht="18.75" x14ac:dyDescent="0.3">
      <c r="A28" s="7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1</v>
      </c>
      <c r="J28" s="6">
        <v>7</v>
      </c>
      <c r="L28">
        <v>8</v>
      </c>
      <c r="M28" s="6">
        <v>7</v>
      </c>
      <c r="N28" s="6">
        <v>4</v>
      </c>
      <c r="O28" s="6">
        <v>9</v>
      </c>
      <c r="P28" s="6">
        <v>10</v>
      </c>
      <c r="Q28" s="6">
        <v>10</v>
      </c>
      <c r="R28" s="6">
        <v>0</v>
      </c>
      <c r="S28" s="6">
        <v>11</v>
      </c>
      <c r="T28" s="6">
        <v>32</v>
      </c>
      <c r="U28" s="6">
        <v>5</v>
      </c>
      <c r="V28" s="6">
        <v>5</v>
      </c>
    </row>
    <row r="29" spans="1:22" ht="18.75" x14ac:dyDescent="0.3">
      <c r="A29" s="7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1</v>
      </c>
      <c r="J29" s="6">
        <v>7</v>
      </c>
      <c r="L29">
        <v>4</v>
      </c>
      <c r="M29" s="6">
        <v>6</v>
      </c>
      <c r="N29" s="6">
        <v>0</v>
      </c>
      <c r="O29" s="6">
        <v>8</v>
      </c>
      <c r="P29" s="6">
        <v>4</v>
      </c>
      <c r="Q29" s="6">
        <v>4</v>
      </c>
      <c r="R29" s="6">
        <v>0</v>
      </c>
      <c r="S29" s="6">
        <v>10</v>
      </c>
      <c r="T29" s="6">
        <v>15</v>
      </c>
      <c r="U29" s="6">
        <v>5</v>
      </c>
      <c r="V29" s="6">
        <v>5</v>
      </c>
    </row>
    <row r="30" spans="1:22" ht="18.75" x14ac:dyDescent="0.3">
      <c r="A30" s="7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1</v>
      </c>
      <c r="J30" s="6">
        <v>7</v>
      </c>
      <c r="L30">
        <v>4</v>
      </c>
      <c r="M30" s="6">
        <v>6</v>
      </c>
      <c r="N30" s="6">
        <v>1</v>
      </c>
      <c r="O30" s="6">
        <v>1</v>
      </c>
      <c r="P30" s="6">
        <v>14</v>
      </c>
      <c r="Q30" s="6">
        <v>4</v>
      </c>
      <c r="R30" s="6">
        <v>10</v>
      </c>
      <c r="S30" s="6">
        <v>6</v>
      </c>
      <c r="T30" s="6">
        <v>16</v>
      </c>
      <c r="U30" s="6">
        <v>5</v>
      </c>
      <c r="V30" s="6">
        <v>5</v>
      </c>
    </row>
    <row r="31" spans="1:22" ht="18.75" x14ac:dyDescent="0.3">
      <c r="A31" s="7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1</v>
      </c>
      <c r="J31" s="6">
        <v>7</v>
      </c>
      <c r="L31">
        <v>6</v>
      </c>
      <c r="M31" s="6">
        <v>5</v>
      </c>
      <c r="N31" s="6">
        <v>3</v>
      </c>
      <c r="O31" s="6">
        <v>8</v>
      </c>
      <c r="P31" s="6">
        <v>3</v>
      </c>
      <c r="Q31" s="6">
        <v>3</v>
      </c>
      <c r="R31" s="6">
        <v>0</v>
      </c>
      <c r="S31" s="6">
        <v>7</v>
      </c>
      <c r="T31" s="6">
        <v>22</v>
      </c>
      <c r="U31" s="6">
        <v>5</v>
      </c>
      <c r="V31" s="6">
        <v>5</v>
      </c>
    </row>
    <row r="32" spans="1:22" ht="18.75" x14ac:dyDescent="0.3">
      <c r="A32" s="7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1</v>
      </c>
      <c r="J32" s="6">
        <v>7</v>
      </c>
      <c r="L32">
        <v>7</v>
      </c>
      <c r="M32" s="6">
        <v>8</v>
      </c>
      <c r="N32" s="6">
        <v>2</v>
      </c>
      <c r="O32" s="6">
        <v>9</v>
      </c>
      <c r="P32" s="6">
        <v>1</v>
      </c>
      <c r="Q32" s="6">
        <v>1</v>
      </c>
      <c r="R32" s="6">
        <v>0</v>
      </c>
      <c r="S32" s="6">
        <v>14</v>
      </c>
      <c r="T32" s="6">
        <v>24</v>
      </c>
      <c r="U32" s="6">
        <v>5</v>
      </c>
      <c r="V32" s="6">
        <v>1</v>
      </c>
    </row>
    <row r="33" spans="1:22" ht="18.75" x14ac:dyDescent="0.3">
      <c r="A33" s="7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1</v>
      </c>
      <c r="J33" s="6">
        <v>7</v>
      </c>
      <c r="L33">
        <v>10</v>
      </c>
      <c r="M33" s="6">
        <v>8</v>
      </c>
      <c r="N33" s="6">
        <v>1</v>
      </c>
      <c r="O33" s="6">
        <v>7</v>
      </c>
      <c r="P33" s="6">
        <v>2</v>
      </c>
      <c r="Q33" s="6">
        <v>2</v>
      </c>
      <c r="R33" s="6">
        <v>0</v>
      </c>
      <c r="S33" s="6">
        <v>13</v>
      </c>
      <c r="T33" s="6">
        <v>29</v>
      </c>
      <c r="U33" s="6">
        <v>2</v>
      </c>
      <c r="V33" s="6">
        <v>2</v>
      </c>
    </row>
    <row r="34" spans="1:22" ht="18.75" x14ac:dyDescent="0.3">
      <c r="A34" s="74">
        <v>33</v>
      </c>
      <c r="B34" s="5">
        <v>2</v>
      </c>
      <c r="C34" s="6" t="s">
        <v>34</v>
      </c>
      <c r="D34" s="18">
        <v>42245</v>
      </c>
      <c r="E34" s="54">
        <f t="shared" si="0"/>
        <v>7.1479452054794521</v>
      </c>
      <c r="F34" s="47">
        <v>2609</v>
      </c>
      <c r="G34" s="6" t="s">
        <v>142</v>
      </c>
      <c r="H34" s="6">
        <f t="shared" si="1"/>
        <v>1</v>
      </c>
      <c r="I34" s="6">
        <v>1</v>
      </c>
      <c r="J34" s="6">
        <v>7</v>
      </c>
      <c r="L34">
        <v>8</v>
      </c>
      <c r="M34" s="6">
        <v>3</v>
      </c>
      <c r="N34" s="6">
        <v>3</v>
      </c>
      <c r="O34" s="6">
        <v>9</v>
      </c>
      <c r="P34" s="6">
        <v>3</v>
      </c>
      <c r="Q34" s="6">
        <v>3</v>
      </c>
      <c r="R34" s="6">
        <v>0</v>
      </c>
      <c r="S34" s="6">
        <v>12</v>
      </c>
      <c r="T34" s="6">
        <v>17</v>
      </c>
      <c r="U34" s="6">
        <v>5</v>
      </c>
      <c r="V34" s="6">
        <v>5</v>
      </c>
    </row>
    <row r="35" spans="1:22" ht="18.75" x14ac:dyDescent="0.3">
      <c r="A35" s="74">
        <v>34</v>
      </c>
      <c r="B35" s="5">
        <v>2</v>
      </c>
      <c r="C35" s="6" t="s">
        <v>35</v>
      </c>
      <c r="D35" s="18">
        <v>41967</v>
      </c>
      <c r="E35" s="54">
        <f t="shared" si="0"/>
        <v>7.9095890410958907</v>
      </c>
      <c r="F35" s="47">
        <v>2887</v>
      </c>
      <c r="G35" s="6" t="s">
        <v>142</v>
      </c>
      <c r="H35" s="6">
        <f t="shared" si="1"/>
        <v>1</v>
      </c>
      <c r="I35" s="6">
        <v>1</v>
      </c>
      <c r="J35" s="6">
        <v>7</v>
      </c>
      <c r="L35">
        <v>3</v>
      </c>
      <c r="M35" s="6">
        <v>3</v>
      </c>
      <c r="N35" s="6">
        <v>0</v>
      </c>
      <c r="O35" s="6">
        <v>9</v>
      </c>
      <c r="P35" s="6">
        <v>5</v>
      </c>
      <c r="Q35" s="6">
        <v>5</v>
      </c>
      <c r="R35" s="6">
        <v>0</v>
      </c>
      <c r="S35" s="6">
        <v>10</v>
      </c>
      <c r="T35" s="6">
        <v>17</v>
      </c>
      <c r="U35" s="6">
        <v>1</v>
      </c>
      <c r="V35" s="6">
        <v>2</v>
      </c>
    </row>
    <row r="36" spans="1:22" s="81" customFormat="1" ht="18.75" x14ac:dyDescent="0.3">
      <c r="A36" s="74">
        <v>35</v>
      </c>
      <c r="B36" s="76">
        <v>2</v>
      </c>
      <c r="C36" s="77" t="s">
        <v>36</v>
      </c>
      <c r="D36" s="78">
        <v>42158</v>
      </c>
      <c r="E36" s="79">
        <f t="shared" si="0"/>
        <v>7.3863013698630136</v>
      </c>
      <c r="F36" s="80">
        <v>2696</v>
      </c>
      <c r="G36" s="77" t="s">
        <v>142</v>
      </c>
      <c r="H36" s="77">
        <f t="shared" si="1"/>
        <v>1</v>
      </c>
      <c r="I36" s="6">
        <v>1</v>
      </c>
      <c r="J36" s="77">
        <v>7</v>
      </c>
      <c r="K36" s="81" t="s">
        <v>185</v>
      </c>
    </row>
    <row r="37" spans="1:22" ht="18.75" x14ac:dyDescent="0.3">
      <c r="A37" s="74">
        <v>36</v>
      </c>
      <c r="B37" s="5">
        <v>2</v>
      </c>
      <c r="C37" s="6" t="s">
        <v>37</v>
      </c>
      <c r="D37" s="18">
        <v>42104</v>
      </c>
      <c r="E37" s="54">
        <f t="shared" si="0"/>
        <v>7.5342465753424657</v>
      </c>
      <c r="F37" s="47">
        <v>2750</v>
      </c>
      <c r="G37" s="6" t="s">
        <v>142</v>
      </c>
      <c r="H37" s="6">
        <f t="shared" si="1"/>
        <v>1</v>
      </c>
      <c r="I37" s="6">
        <v>1</v>
      </c>
      <c r="J37" s="6">
        <v>7</v>
      </c>
      <c r="L37">
        <v>10</v>
      </c>
      <c r="M37" s="6">
        <v>6</v>
      </c>
      <c r="N37" s="6">
        <v>3</v>
      </c>
      <c r="O37" s="6">
        <v>9</v>
      </c>
      <c r="P37" s="6">
        <v>2</v>
      </c>
      <c r="Q37" s="6">
        <v>2</v>
      </c>
      <c r="R37" s="6">
        <v>0</v>
      </c>
      <c r="S37" s="6">
        <v>12</v>
      </c>
      <c r="T37" s="6">
        <v>25</v>
      </c>
      <c r="U37" s="6">
        <v>5</v>
      </c>
      <c r="V37" s="6">
        <v>5</v>
      </c>
    </row>
    <row r="38" spans="1:22" ht="18.75" x14ac:dyDescent="0.3">
      <c r="A38" s="74">
        <v>37</v>
      </c>
      <c r="B38" s="5">
        <v>2</v>
      </c>
      <c r="C38" s="6" t="s">
        <v>38</v>
      </c>
      <c r="D38" s="18">
        <v>42342</v>
      </c>
      <c r="E38" s="54">
        <f t="shared" si="0"/>
        <v>6.882191780821918</v>
      </c>
      <c r="F38" s="47">
        <v>2512</v>
      </c>
      <c r="G38" s="6" t="s">
        <v>143</v>
      </c>
      <c r="H38" s="6">
        <f t="shared" si="1"/>
        <v>0</v>
      </c>
      <c r="I38" s="6">
        <v>1</v>
      </c>
      <c r="J38" s="6">
        <v>7</v>
      </c>
      <c r="L38">
        <v>4</v>
      </c>
      <c r="M38" s="6">
        <v>1</v>
      </c>
      <c r="N38" s="6">
        <v>0</v>
      </c>
      <c r="O38" s="6">
        <v>8</v>
      </c>
      <c r="P38" s="6">
        <v>3</v>
      </c>
      <c r="Q38" s="6">
        <v>3</v>
      </c>
      <c r="R38" s="6">
        <v>0</v>
      </c>
      <c r="S38" s="6">
        <v>10</v>
      </c>
      <c r="T38" s="6">
        <v>18</v>
      </c>
      <c r="U38" s="6">
        <v>1</v>
      </c>
      <c r="V38" s="6">
        <v>1</v>
      </c>
    </row>
    <row r="39" spans="1:22" ht="18.75" x14ac:dyDescent="0.3">
      <c r="A39" s="74">
        <v>38</v>
      </c>
      <c r="B39" s="5">
        <v>2</v>
      </c>
      <c r="C39" s="6" t="s">
        <v>39</v>
      </c>
      <c r="D39" s="18">
        <v>42102</v>
      </c>
      <c r="E39" s="54">
        <f t="shared" si="0"/>
        <v>7.5397260273972604</v>
      </c>
      <c r="F39" s="47">
        <v>2752</v>
      </c>
      <c r="G39" s="6" t="s">
        <v>142</v>
      </c>
      <c r="H39" s="6">
        <f t="shared" si="1"/>
        <v>1</v>
      </c>
      <c r="I39" s="6">
        <v>1</v>
      </c>
      <c r="J39" s="6">
        <v>7</v>
      </c>
      <c r="L39">
        <v>10</v>
      </c>
      <c r="M39" s="6">
        <v>5</v>
      </c>
      <c r="N39" s="6">
        <v>1</v>
      </c>
      <c r="O39" s="6">
        <v>9</v>
      </c>
      <c r="P39" s="6">
        <v>8</v>
      </c>
      <c r="Q39" s="6">
        <v>7</v>
      </c>
      <c r="R39" s="6">
        <v>1</v>
      </c>
      <c r="S39" s="6">
        <v>5</v>
      </c>
      <c r="T39" s="6">
        <v>14</v>
      </c>
      <c r="U39" s="6">
        <v>5</v>
      </c>
      <c r="V39" s="6">
        <v>5</v>
      </c>
    </row>
    <row r="40" spans="1:22" ht="18.75" x14ac:dyDescent="0.3">
      <c r="A40" s="74">
        <v>39</v>
      </c>
      <c r="B40" s="5">
        <v>2</v>
      </c>
      <c r="C40" s="6" t="s">
        <v>40</v>
      </c>
      <c r="D40" s="18">
        <v>42260</v>
      </c>
      <c r="E40" s="54">
        <f t="shared" si="0"/>
        <v>7.1068493150684935</v>
      </c>
      <c r="F40" s="47">
        <v>2594</v>
      </c>
      <c r="G40" s="6" t="s">
        <v>142</v>
      </c>
      <c r="H40" s="6">
        <f t="shared" si="1"/>
        <v>1</v>
      </c>
      <c r="I40" s="6">
        <v>1</v>
      </c>
      <c r="J40" s="6">
        <v>7</v>
      </c>
      <c r="L40">
        <v>8</v>
      </c>
      <c r="M40" s="6">
        <v>5</v>
      </c>
      <c r="N40" s="6">
        <v>2</v>
      </c>
      <c r="O40" s="6">
        <v>8</v>
      </c>
      <c r="P40" s="6">
        <v>2</v>
      </c>
      <c r="Q40" s="6">
        <v>2</v>
      </c>
      <c r="R40" s="6">
        <v>0</v>
      </c>
      <c r="S40" s="6">
        <v>6</v>
      </c>
      <c r="T40" s="6">
        <v>18</v>
      </c>
      <c r="U40" s="6">
        <v>5</v>
      </c>
      <c r="V40" s="6">
        <v>5</v>
      </c>
    </row>
    <row r="41" spans="1:22" ht="18.75" x14ac:dyDescent="0.3">
      <c r="A41" s="74">
        <v>40</v>
      </c>
      <c r="B41" s="5">
        <v>2</v>
      </c>
      <c r="C41" s="6" t="s">
        <v>41</v>
      </c>
      <c r="D41" s="18">
        <v>42208</v>
      </c>
      <c r="E41" s="54">
        <f t="shared" si="0"/>
        <v>7.2493150684931509</v>
      </c>
      <c r="F41" s="47">
        <v>2646</v>
      </c>
      <c r="G41" s="6" t="s">
        <v>142</v>
      </c>
      <c r="H41" s="6">
        <f t="shared" si="1"/>
        <v>1</v>
      </c>
      <c r="I41" s="6">
        <v>1</v>
      </c>
      <c r="J41" s="6">
        <v>7</v>
      </c>
      <c r="L41">
        <v>9</v>
      </c>
      <c r="M41" s="6">
        <v>5</v>
      </c>
      <c r="N41" s="6">
        <v>4</v>
      </c>
      <c r="O41" s="6">
        <v>6</v>
      </c>
      <c r="P41" s="6">
        <v>1</v>
      </c>
      <c r="Q41" s="6">
        <v>1</v>
      </c>
      <c r="R41" s="6">
        <v>0</v>
      </c>
      <c r="S41" s="6">
        <v>13</v>
      </c>
      <c r="T41" s="6">
        <v>13</v>
      </c>
      <c r="U41" s="6">
        <v>1</v>
      </c>
      <c r="V41" s="6">
        <v>1</v>
      </c>
    </row>
    <row r="42" spans="1:22" ht="18.75" x14ac:dyDescent="0.3">
      <c r="A42" s="74">
        <v>41</v>
      </c>
      <c r="B42" s="5">
        <v>2</v>
      </c>
      <c r="C42" s="6" t="s">
        <v>42</v>
      </c>
      <c r="D42" s="18">
        <v>42098</v>
      </c>
      <c r="E42" s="54">
        <f t="shared" si="0"/>
        <v>7.5506849315068489</v>
      </c>
      <c r="F42" s="47">
        <v>2756</v>
      </c>
      <c r="G42" s="6" t="s">
        <v>143</v>
      </c>
      <c r="H42" s="6">
        <f t="shared" si="1"/>
        <v>0</v>
      </c>
      <c r="I42" s="6">
        <v>1</v>
      </c>
      <c r="J42" s="6">
        <v>7</v>
      </c>
      <c r="L42">
        <v>7</v>
      </c>
      <c r="M42" s="6">
        <v>8</v>
      </c>
      <c r="N42" s="6">
        <v>2</v>
      </c>
      <c r="O42" s="6">
        <v>9</v>
      </c>
      <c r="P42" s="6">
        <v>6</v>
      </c>
      <c r="Q42" s="6">
        <v>6</v>
      </c>
      <c r="R42" s="6">
        <v>0</v>
      </c>
      <c r="S42" s="6">
        <v>15</v>
      </c>
      <c r="T42" s="6">
        <v>16</v>
      </c>
      <c r="U42" s="6">
        <v>5</v>
      </c>
      <c r="V42" s="6">
        <v>5</v>
      </c>
    </row>
    <row r="43" spans="1:22" ht="18.75" x14ac:dyDescent="0.3">
      <c r="A43" s="74">
        <v>42</v>
      </c>
      <c r="B43" s="5">
        <v>2</v>
      </c>
      <c r="C43" s="6" t="s">
        <v>43</v>
      </c>
      <c r="D43" s="18">
        <v>42295</v>
      </c>
      <c r="E43" s="54">
        <f t="shared" si="0"/>
        <v>7.0109589041095894</v>
      </c>
      <c r="F43" s="47">
        <v>2559</v>
      </c>
      <c r="G43" s="6" t="s">
        <v>142</v>
      </c>
      <c r="H43" s="6">
        <f t="shared" si="1"/>
        <v>1</v>
      </c>
      <c r="I43" s="6">
        <v>1</v>
      </c>
      <c r="J43" s="6">
        <v>7</v>
      </c>
      <c r="L43">
        <v>9</v>
      </c>
      <c r="M43" s="6">
        <v>5</v>
      </c>
      <c r="N43" s="6">
        <v>1</v>
      </c>
      <c r="O43" s="6">
        <v>9</v>
      </c>
      <c r="P43" s="6">
        <v>5</v>
      </c>
      <c r="Q43" s="6">
        <v>5</v>
      </c>
      <c r="R43" s="6">
        <v>0</v>
      </c>
      <c r="S43" s="6">
        <v>5</v>
      </c>
      <c r="T43" s="6">
        <v>10</v>
      </c>
      <c r="U43" s="6">
        <v>5</v>
      </c>
      <c r="V43" s="6">
        <v>5</v>
      </c>
    </row>
    <row r="44" spans="1:22" ht="18.75" x14ac:dyDescent="0.3">
      <c r="A44" s="74">
        <v>43</v>
      </c>
      <c r="B44" s="5">
        <v>2</v>
      </c>
      <c r="C44" s="6" t="s">
        <v>44</v>
      </c>
      <c r="D44" s="18">
        <v>42362</v>
      </c>
      <c r="E44" s="54">
        <f t="shared" si="0"/>
        <v>6.8273972602739725</v>
      </c>
      <c r="F44" s="47">
        <v>2492</v>
      </c>
      <c r="G44" s="6" t="s">
        <v>143</v>
      </c>
      <c r="H44" s="6">
        <f t="shared" si="1"/>
        <v>0</v>
      </c>
      <c r="I44" s="6">
        <v>1</v>
      </c>
      <c r="J44" s="6">
        <v>7</v>
      </c>
      <c r="L44">
        <v>6</v>
      </c>
      <c r="M44" s="6">
        <v>6</v>
      </c>
      <c r="N44" s="6">
        <v>1</v>
      </c>
      <c r="O44" s="6">
        <v>9</v>
      </c>
      <c r="P44" s="6">
        <v>6</v>
      </c>
      <c r="Q44" s="6">
        <v>6</v>
      </c>
      <c r="R44" s="6">
        <v>0</v>
      </c>
      <c r="S44" s="6">
        <v>5</v>
      </c>
      <c r="T44" s="6">
        <v>16</v>
      </c>
      <c r="U44" s="6">
        <v>3</v>
      </c>
      <c r="V44" s="6">
        <v>3</v>
      </c>
    </row>
    <row r="45" spans="1:22" ht="18.75" x14ac:dyDescent="0.3">
      <c r="A45" s="74">
        <v>44</v>
      </c>
      <c r="B45" s="5">
        <v>2</v>
      </c>
      <c r="C45" s="6" t="s">
        <v>45</v>
      </c>
      <c r="D45" s="18">
        <v>42048</v>
      </c>
      <c r="E45" s="54">
        <f t="shared" si="0"/>
        <v>7.6876712328767125</v>
      </c>
      <c r="F45" s="47">
        <v>2806</v>
      </c>
      <c r="G45" s="6" t="s">
        <v>142</v>
      </c>
      <c r="H45" s="6">
        <f t="shared" si="1"/>
        <v>1</v>
      </c>
      <c r="I45" s="6">
        <v>1</v>
      </c>
      <c r="J45" s="6">
        <v>7</v>
      </c>
      <c r="K45" t="s">
        <v>185</v>
      </c>
    </row>
    <row r="46" spans="1:22" ht="18.75" x14ac:dyDescent="0.3">
      <c r="A46" s="74">
        <v>45</v>
      </c>
      <c r="B46" s="5">
        <v>2</v>
      </c>
      <c r="C46" s="6" t="s">
        <v>46</v>
      </c>
      <c r="D46" s="18">
        <v>42319</v>
      </c>
      <c r="E46" s="54">
        <f t="shared" si="0"/>
        <v>6.9452054794520546</v>
      </c>
      <c r="F46" s="47">
        <v>2535</v>
      </c>
      <c r="G46" s="6" t="s">
        <v>143</v>
      </c>
      <c r="H46" s="6">
        <f t="shared" si="1"/>
        <v>0</v>
      </c>
      <c r="I46" s="6">
        <v>1</v>
      </c>
      <c r="J46" s="6">
        <v>7</v>
      </c>
      <c r="L46">
        <v>3</v>
      </c>
      <c r="M46" s="6">
        <v>0</v>
      </c>
      <c r="N46" s="6">
        <v>0</v>
      </c>
      <c r="O46" s="6">
        <v>1</v>
      </c>
      <c r="P46" s="6">
        <v>5</v>
      </c>
      <c r="Q46" s="6">
        <v>1</v>
      </c>
      <c r="R46" s="6">
        <v>4</v>
      </c>
      <c r="S46" s="6">
        <v>8</v>
      </c>
      <c r="T46" s="6">
        <v>18</v>
      </c>
      <c r="U46" s="6">
        <v>5</v>
      </c>
      <c r="V46" s="6">
        <v>1</v>
      </c>
    </row>
    <row r="47" spans="1:22" ht="18.75" x14ac:dyDescent="0.3">
      <c r="A47" s="74">
        <v>46</v>
      </c>
      <c r="B47" s="5">
        <v>2</v>
      </c>
      <c r="C47" s="6" t="s">
        <v>151</v>
      </c>
      <c r="D47" s="20">
        <v>42213</v>
      </c>
      <c r="E47" s="54">
        <f t="shared" si="0"/>
        <v>7.2356164383561641</v>
      </c>
      <c r="F47" s="50">
        <v>2641</v>
      </c>
      <c r="G47" s="6" t="s">
        <v>143</v>
      </c>
      <c r="H47" s="6">
        <f t="shared" si="1"/>
        <v>0</v>
      </c>
      <c r="I47" s="6">
        <v>1</v>
      </c>
      <c r="J47" s="6">
        <v>7</v>
      </c>
      <c r="L47">
        <v>9</v>
      </c>
      <c r="M47" s="6">
        <v>8</v>
      </c>
      <c r="N47" s="6">
        <v>4</v>
      </c>
      <c r="O47" s="6">
        <v>8</v>
      </c>
      <c r="P47" s="6">
        <v>2</v>
      </c>
      <c r="Q47" s="6">
        <v>2</v>
      </c>
      <c r="R47" s="6">
        <v>0</v>
      </c>
      <c r="S47" s="6">
        <v>15</v>
      </c>
      <c r="T47" s="6">
        <v>28</v>
      </c>
      <c r="U47" s="6">
        <v>4</v>
      </c>
      <c r="V47" s="6">
        <v>4</v>
      </c>
    </row>
    <row r="48" spans="1:22" ht="18.75" x14ac:dyDescent="0.3">
      <c r="A48" s="74">
        <v>47</v>
      </c>
      <c r="B48" s="5">
        <v>2</v>
      </c>
      <c r="C48" s="16" t="s">
        <v>47</v>
      </c>
      <c r="D48" s="20">
        <v>42330</v>
      </c>
      <c r="E48" s="54">
        <f t="shared" si="0"/>
        <v>6.9150684931506845</v>
      </c>
      <c r="F48" s="50">
        <v>2524</v>
      </c>
      <c r="G48" s="6" t="s">
        <v>142</v>
      </c>
      <c r="H48" s="6">
        <f t="shared" si="1"/>
        <v>1</v>
      </c>
      <c r="I48" s="6">
        <v>1</v>
      </c>
      <c r="J48" s="6">
        <v>7</v>
      </c>
      <c r="L48">
        <v>9</v>
      </c>
      <c r="M48" s="6">
        <v>5</v>
      </c>
      <c r="N48" s="6">
        <v>0</v>
      </c>
      <c r="O48" s="6">
        <v>9</v>
      </c>
      <c r="P48" s="6">
        <v>1</v>
      </c>
      <c r="Q48" s="6">
        <v>1</v>
      </c>
      <c r="R48" s="6">
        <v>0</v>
      </c>
      <c r="S48" s="6">
        <v>10</v>
      </c>
      <c r="T48" s="6">
        <v>18</v>
      </c>
      <c r="U48" s="6">
        <v>4</v>
      </c>
      <c r="V48" s="6">
        <v>2</v>
      </c>
    </row>
    <row r="49" spans="1:22" ht="18.75" x14ac:dyDescent="0.3">
      <c r="A49" s="74">
        <v>48</v>
      </c>
      <c r="B49" s="5">
        <v>2</v>
      </c>
      <c r="C49" s="6" t="s">
        <v>48</v>
      </c>
      <c r="D49" s="20">
        <v>42179</v>
      </c>
      <c r="E49" s="54">
        <f t="shared" si="0"/>
        <v>7.3287671232876717</v>
      </c>
      <c r="F49" s="50">
        <v>2675</v>
      </c>
      <c r="G49" s="6" t="s">
        <v>143</v>
      </c>
      <c r="H49" s="6">
        <f t="shared" si="1"/>
        <v>0</v>
      </c>
      <c r="I49" s="6">
        <v>1</v>
      </c>
      <c r="J49" s="6">
        <v>7</v>
      </c>
      <c r="L49">
        <v>8</v>
      </c>
      <c r="M49" s="6">
        <v>6</v>
      </c>
      <c r="N49" s="6">
        <v>0</v>
      </c>
      <c r="O49" s="6">
        <v>8</v>
      </c>
      <c r="P49" s="6">
        <v>8</v>
      </c>
      <c r="Q49" s="6">
        <v>7</v>
      </c>
      <c r="R49" s="6">
        <v>1</v>
      </c>
      <c r="S49" s="6">
        <v>8</v>
      </c>
      <c r="T49" s="6">
        <v>15</v>
      </c>
      <c r="U49" s="6">
        <v>1</v>
      </c>
      <c r="V49" s="6">
        <v>5</v>
      </c>
    </row>
    <row r="50" spans="1:22" ht="18.75" x14ac:dyDescent="0.3">
      <c r="A50" s="74">
        <v>49</v>
      </c>
      <c r="B50" s="5">
        <v>2</v>
      </c>
      <c r="C50" s="6" t="s">
        <v>49</v>
      </c>
      <c r="D50" s="20">
        <v>42169</v>
      </c>
      <c r="E50" s="54">
        <f t="shared" si="0"/>
        <v>7.3561643835616435</v>
      </c>
      <c r="F50" s="50">
        <v>2685</v>
      </c>
      <c r="G50" s="6" t="s">
        <v>142</v>
      </c>
      <c r="H50" s="6">
        <f t="shared" si="1"/>
        <v>1</v>
      </c>
      <c r="I50" s="6">
        <v>1</v>
      </c>
      <c r="J50" s="6">
        <v>7</v>
      </c>
      <c r="L50">
        <v>8</v>
      </c>
      <c r="M50" s="6">
        <v>4</v>
      </c>
      <c r="N50" s="6">
        <v>2</v>
      </c>
      <c r="O50" s="6">
        <v>7</v>
      </c>
      <c r="P50" s="6">
        <v>4</v>
      </c>
      <c r="Q50" s="6">
        <v>4</v>
      </c>
      <c r="R50" s="6">
        <v>0</v>
      </c>
      <c r="S50" s="6">
        <v>9</v>
      </c>
      <c r="T50" s="6">
        <v>26</v>
      </c>
      <c r="U50" s="6">
        <v>2</v>
      </c>
      <c r="V50" s="6">
        <v>3</v>
      </c>
    </row>
    <row r="51" spans="1:22" ht="18.75" x14ac:dyDescent="0.3">
      <c r="A51" s="74">
        <v>50</v>
      </c>
      <c r="B51" s="5">
        <v>2</v>
      </c>
      <c r="C51" s="6" t="s">
        <v>50</v>
      </c>
      <c r="D51" s="20">
        <v>42046</v>
      </c>
      <c r="E51" s="54">
        <f t="shared" si="0"/>
        <v>7.6931506849315072</v>
      </c>
      <c r="F51" s="50">
        <v>2808</v>
      </c>
      <c r="G51" s="6" t="s">
        <v>143</v>
      </c>
      <c r="H51" s="6">
        <f t="shared" si="1"/>
        <v>0</v>
      </c>
      <c r="I51" s="6">
        <v>1</v>
      </c>
      <c r="J51" s="6">
        <v>7</v>
      </c>
      <c r="L51">
        <v>10</v>
      </c>
      <c r="M51" s="6">
        <v>7</v>
      </c>
      <c r="N51" s="6">
        <v>1</v>
      </c>
      <c r="O51" s="6">
        <v>8</v>
      </c>
      <c r="P51" s="6">
        <v>0</v>
      </c>
      <c r="Q51" s="6">
        <v>0</v>
      </c>
      <c r="R51" s="6">
        <v>0</v>
      </c>
      <c r="S51" s="6">
        <v>13</v>
      </c>
      <c r="T51" s="6">
        <v>26</v>
      </c>
      <c r="U51" s="6">
        <v>4</v>
      </c>
      <c r="V51" s="6">
        <v>3</v>
      </c>
    </row>
    <row r="52" spans="1:22" ht="18.75" x14ac:dyDescent="0.3">
      <c r="A52" s="74">
        <v>51</v>
      </c>
      <c r="B52" s="5">
        <v>2</v>
      </c>
      <c r="C52" s="6" t="s">
        <v>51</v>
      </c>
      <c r="D52" s="20">
        <v>42328</v>
      </c>
      <c r="E52" s="54">
        <f t="shared" si="0"/>
        <v>6.9205479452054792</v>
      </c>
      <c r="F52" s="50">
        <v>2526</v>
      </c>
      <c r="G52" s="6" t="s">
        <v>143</v>
      </c>
      <c r="H52" s="6">
        <f t="shared" si="1"/>
        <v>0</v>
      </c>
      <c r="I52" s="6">
        <v>1</v>
      </c>
      <c r="J52" s="6">
        <v>7</v>
      </c>
      <c r="L52">
        <v>7</v>
      </c>
      <c r="M52" s="6">
        <v>4</v>
      </c>
      <c r="N52" s="6">
        <v>3</v>
      </c>
      <c r="O52" s="6">
        <v>8</v>
      </c>
      <c r="P52" s="6">
        <v>7</v>
      </c>
      <c r="Q52" s="6">
        <v>6</v>
      </c>
      <c r="R52" s="6">
        <v>1</v>
      </c>
      <c r="S52" s="6">
        <v>7</v>
      </c>
      <c r="T52" s="6">
        <v>19</v>
      </c>
      <c r="U52" s="6">
        <v>4</v>
      </c>
      <c r="V52" s="6">
        <v>5</v>
      </c>
    </row>
    <row r="53" spans="1:22" ht="18.75" x14ac:dyDescent="0.3">
      <c r="A53" s="74">
        <v>52</v>
      </c>
      <c r="B53" s="5">
        <v>2</v>
      </c>
      <c r="C53" s="6" t="s">
        <v>52</v>
      </c>
      <c r="D53" s="20">
        <v>42289</v>
      </c>
      <c r="E53" s="54">
        <f t="shared" si="0"/>
        <v>7.0273972602739727</v>
      </c>
      <c r="F53" s="50">
        <v>2565</v>
      </c>
      <c r="G53" s="6" t="s">
        <v>142</v>
      </c>
      <c r="H53" s="6">
        <f t="shared" si="1"/>
        <v>1</v>
      </c>
      <c r="I53" s="6">
        <v>1</v>
      </c>
      <c r="J53" s="6">
        <v>7</v>
      </c>
      <c r="L53">
        <v>8</v>
      </c>
      <c r="M53" s="6">
        <v>7</v>
      </c>
      <c r="N53" s="6">
        <v>4</v>
      </c>
      <c r="O53" s="6">
        <v>9</v>
      </c>
      <c r="P53" s="6">
        <v>3</v>
      </c>
      <c r="Q53" s="6">
        <v>3</v>
      </c>
      <c r="R53" s="6">
        <v>0</v>
      </c>
      <c r="S53" s="6">
        <v>13</v>
      </c>
      <c r="T53" s="6">
        <v>15</v>
      </c>
      <c r="U53" s="6">
        <v>5</v>
      </c>
      <c r="V53" s="6">
        <v>1</v>
      </c>
    </row>
    <row r="54" spans="1:22" ht="18.75" x14ac:dyDescent="0.3">
      <c r="A54" s="74">
        <v>53</v>
      </c>
      <c r="B54" s="5">
        <v>2</v>
      </c>
      <c r="C54" s="6" t="s">
        <v>53</v>
      </c>
      <c r="D54" s="20">
        <v>42269</v>
      </c>
      <c r="E54" s="54">
        <f t="shared" si="0"/>
        <v>7.0821917808219181</v>
      </c>
      <c r="F54" s="50">
        <v>2585</v>
      </c>
      <c r="G54" s="6" t="s">
        <v>143</v>
      </c>
      <c r="H54" s="6">
        <f t="shared" si="1"/>
        <v>0</v>
      </c>
      <c r="I54" s="6">
        <v>1</v>
      </c>
      <c r="J54" s="6">
        <v>7</v>
      </c>
      <c r="L54">
        <v>8</v>
      </c>
      <c r="M54" s="6">
        <v>5</v>
      </c>
      <c r="N54" s="6">
        <v>0</v>
      </c>
      <c r="O54" s="6">
        <v>9</v>
      </c>
      <c r="P54" s="6">
        <v>5</v>
      </c>
      <c r="Q54" s="6">
        <v>5</v>
      </c>
      <c r="R54" s="6">
        <v>0</v>
      </c>
      <c r="S54" s="6">
        <v>8</v>
      </c>
      <c r="T54" s="6">
        <v>22</v>
      </c>
      <c r="U54" s="6">
        <v>5</v>
      </c>
      <c r="V54" s="6">
        <v>5</v>
      </c>
    </row>
    <row r="55" spans="1:22" ht="18.75" x14ac:dyDescent="0.3">
      <c r="A55" s="7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4</v>
      </c>
      <c r="J55" s="6">
        <v>7</v>
      </c>
      <c r="L55" s="66">
        <v>6</v>
      </c>
      <c r="M55" s="61">
        <v>5</v>
      </c>
      <c r="N55" s="61">
        <v>1</v>
      </c>
      <c r="O55" s="61">
        <v>7</v>
      </c>
      <c r="P55" s="61">
        <v>4</v>
      </c>
      <c r="Q55" s="61">
        <v>4</v>
      </c>
      <c r="R55" s="61">
        <v>0</v>
      </c>
      <c r="S55" s="61">
        <v>11</v>
      </c>
      <c r="T55" s="61">
        <v>15</v>
      </c>
      <c r="U55" s="61">
        <v>5</v>
      </c>
      <c r="V55" s="61">
        <v>5</v>
      </c>
    </row>
    <row r="56" spans="1:22" ht="18.75" x14ac:dyDescent="0.3">
      <c r="A56" s="74">
        <v>55</v>
      </c>
      <c r="B56" s="5">
        <v>3</v>
      </c>
      <c r="C56" s="6" t="s">
        <v>54</v>
      </c>
      <c r="D56" s="18">
        <v>42044</v>
      </c>
      <c r="E56" s="54">
        <f t="shared" ref="E56:E118" si="2">F56/365</f>
        <v>7.6986301369863011</v>
      </c>
      <c r="F56" s="47">
        <v>2810</v>
      </c>
      <c r="G56" s="6" t="s">
        <v>143</v>
      </c>
      <c r="H56" s="6">
        <f t="shared" ref="H56:H118" si="3">IF(G56="G",1,0)</f>
        <v>0</v>
      </c>
      <c r="I56" s="6">
        <v>4</v>
      </c>
      <c r="J56" s="6">
        <v>7</v>
      </c>
      <c r="L56">
        <v>9</v>
      </c>
      <c r="M56" s="6">
        <v>8</v>
      </c>
      <c r="N56" s="6">
        <v>5</v>
      </c>
      <c r="O56" s="6">
        <v>7</v>
      </c>
      <c r="P56" s="6">
        <v>1</v>
      </c>
      <c r="Q56" s="6">
        <v>1</v>
      </c>
      <c r="R56" s="6">
        <v>0</v>
      </c>
      <c r="S56" s="6">
        <v>11</v>
      </c>
      <c r="T56" s="6">
        <v>19</v>
      </c>
      <c r="U56" s="6">
        <v>4</v>
      </c>
      <c r="V56" s="6">
        <v>2</v>
      </c>
    </row>
    <row r="57" spans="1:22" ht="18.75" x14ac:dyDescent="0.3">
      <c r="A57" s="74">
        <v>56</v>
      </c>
      <c r="B57" s="5">
        <v>3</v>
      </c>
      <c r="C57" s="6" t="s">
        <v>55</v>
      </c>
      <c r="D57" s="18">
        <v>42062</v>
      </c>
      <c r="E57" s="54">
        <f t="shared" si="2"/>
        <v>7.6493150684931503</v>
      </c>
      <c r="F57" s="47">
        <v>2792</v>
      </c>
      <c r="G57" s="6" t="s">
        <v>143</v>
      </c>
      <c r="H57" s="6">
        <f t="shared" si="3"/>
        <v>0</v>
      </c>
      <c r="I57" s="6">
        <v>4</v>
      </c>
      <c r="J57" s="6">
        <v>7</v>
      </c>
      <c r="L57">
        <v>9</v>
      </c>
      <c r="M57" s="6">
        <v>7</v>
      </c>
      <c r="N57" s="6">
        <v>2</v>
      </c>
      <c r="O57" s="6">
        <v>7</v>
      </c>
      <c r="P57" s="6">
        <v>1</v>
      </c>
      <c r="Q57" s="6">
        <v>1</v>
      </c>
      <c r="R57" s="6">
        <v>0</v>
      </c>
      <c r="S57" s="6">
        <v>11</v>
      </c>
      <c r="T57" s="6">
        <v>21</v>
      </c>
      <c r="U57" s="6">
        <v>5</v>
      </c>
      <c r="V57" s="6">
        <v>5</v>
      </c>
    </row>
    <row r="58" spans="1:22" ht="18.75" x14ac:dyDescent="0.3">
      <c r="A58" s="74">
        <v>57</v>
      </c>
      <c r="B58" s="5">
        <v>3</v>
      </c>
      <c r="C58" s="6" t="s">
        <v>56</v>
      </c>
      <c r="D58" s="18">
        <v>42171</v>
      </c>
      <c r="E58" s="54">
        <f t="shared" si="2"/>
        <v>7.3506849315068497</v>
      </c>
      <c r="F58" s="47">
        <v>2683</v>
      </c>
      <c r="G58" s="6" t="s">
        <v>142</v>
      </c>
      <c r="H58" s="6">
        <f t="shared" si="3"/>
        <v>1</v>
      </c>
      <c r="I58" s="6">
        <v>4</v>
      </c>
      <c r="J58" s="6">
        <v>7</v>
      </c>
      <c r="L58">
        <v>8</v>
      </c>
      <c r="M58" s="6">
        <v>7</v>
      </c>
      <c r="N58" s="6">
        <v>0</v>
      </c>
      <c r="O58" s="6">
        <v>7</v>
      </c>
      <c r="P58" s="6">
        <v>5</v>
      </c>
      <c r="Q58" s="6">
        <v>5</v>
      </c>
      <c r="R58" s="6">
        <v>0</v>
      </c>
      <c r="S58" s="6">
        <v>12</v>
      </c>
      <c r="T58" s="6">
        <v>21</v>
      </c>
      <c r="U58" s="6">
        <v>1</v>
      </c>
      <c r="V58" s="6">
        <v>1</v>
      </c>
    </row>
    <row r="59" spans="1:22" ht="18.75" x14ac:dyDescent="0.3">
      <c r="A59" s="74">
        <v>58</v>
      </c>
      <c r="B59" s="5">
        <v>3</v>
      </c>
      <c r="C59" s="6" t="s">
        <v>57</v>
      </c>
      <c r="D59" s="18">
        <v>42238</v>
      </c>
      <c r="E59" s="54">
        <f t="shared" si="2"/>
        <v>7.1671232876712327</v>
      </c>
      <c r="F59" s="47">
        <v>2616</v>
      </c>
      <c r="G59" s="6" t="s">
        <v>142</v>
      </c>
      <c r="H59" s="6">
        <f t="shared" si="3"/>
        <v>1</v>
      </c>
      <c r="I59" s="6">
        <v>4</v>
      </c>
      <c r="J59" s="6">
        <v>7</v>
      </c>
      <c r="L59">
        <v>7</v>
      </c>
      <c r="M59" s="6">
        <v>6</v>
      </c>
      <c r="N59" s="6">
        <v>0</v>
      </c>
      <c r="O59" s="6">
        <v>9</v>
      </c>
      <c r="P59" s="6">
        <v>9</v>
      </c>
      <c r="Q59" s="6">
        <v>8</v>
      </c>
      <c r="R59" s="6">
        <v>1</v>
      </c>
      <c r="S59" s="6">
        <v>7</v>
      </c>
      <c r="T59" s="6">
        <v>16</v>
      </c>
      <c r="U59" s="6">
        <v>5</v>
      </c>
      <c r="V59" s="6">
        <v>4</v>
      </c>
    </row>
    <row r="60" spans="1:22" ht="18.75" x14ac:dyDescent="0.3">
      <c r="A60" s="74">
        <v>59</v>
      </c>
      <c r="B60" s="5">
        <v>3</v>
      </c>
      <c r="C60" s="6" t="s">
        <v>58</v>
      </c>
      <c r="D60" s="18">
        <v>42254</v>
      </c>
      <c r="E60" s="54">
        <f t="shared" si="2"/>
        <v>7.1232876712328768</v>
      </c>
      <c r="F60" s="47">
        <v>2600</v>
      </c>
      <c r="G60" s="6" t="s">
        <v>142</v>
      </c>
      <c r="H60" s="6">
        <f t="shared" si="3"/>
        <v>1</v>
      </c>
      <c r="I60" s="6">
        <v>4</v>
      </c>
      <c r="J60" s="6">
        <v>7</v>
      </c>
      <c r="L60">
        <v>5</v>
      </c>
      <c r="M60" s="6">
        <v>6</v>
      </c>
      <c r="N60" s="6">
        <v>2</v>
      </c>
      <c r="O60" s="6">
        <v>5</v>
      </c>
      <c r="P60" s="6">
        <v>3</v>
      </c>
      <c r="Q60" s="6">
        <v>3</v>
      </c>
      <c r="R60" s="6">
        <v>0</v>
      </c>
      <c r="S60" s="6">
        <v>6</v>
      </c>
      <c r="T60" s="6">
        <v>8</v>
      </c>
      <c r="U60" s="6">
        <v>5</v>
      </c>
      <c r="V60" s="6">
        <v>5</v>
      </c>
    </row>
    <row r="61" spans="1:22" ht="18.75" x14ac:dyDescent="0.3">
      <c r="A61" s="74">
        <v>60</v>
      </c>
      <c r="B61" s="5">
        <v>3</v>
      </c>
      <c r="C61" s="6" t="s">
        <v>59</v>
      </c>
      <c r="D61" s="18">
        <v>42216</v>
      </c>
      <c r="E61" s="54">
        <f t="shared" si="2"/>
        <v>7.2273972602739729</v>
      </c>
      <c r="F61" s="47">
        <v>2638</v>
      </c>
      <c r="G61" s="6" t="s">
        <v>142</v>
      </c>
      <c r="H61" s="6">
        <f t="shared" si="3"/>
        <v>1</v>
      </c>
      <c r="I61" s="6">
        <v>4</v>
      </c>
      <c r="J61" s="6">
        <v>7</v>
      </c>
      <c r="L61">
        <v>7</v>
      </c>
      <c r="M61" s="6">
        <v>5</v>
      </c>
      <c r="N61" s="6">
        <v>0</v>
      </c>
      <c r="O61" s="6">
        <v>8</v>
      </c>
      <c r="P61" s="6">
        <v>2</v>
      </c>
      <c r="Q61" s="6">
        <v>2</v>
      </c>
      <c r="R61" s="6">
        <v>0</v>
      </c>
      <c r="S61" s="6">
        <v>12</v>
      </c>
      <c r="T61" s="6">
        <v>16</v>
      </c>
      <c r="U61" s="6">
        <v>3</v>
      </c>
      <c r="V61" s="6">
        <v>1</v>
      </c>
    </row>
    <row r="62" spans="1:22" ht="18.75" x14ac:dyDescent="0.3">
      <c r="A62" s="74">
        <v>61</v>
      </c>
      <c r="B62" s="5">
        <v>3</v>
      </c>
      <c r="C62" s="6" t="s">
        <v>60</v>
      </c>
      <c r="D62" s="18">
        <v>42081</v>
      </c>
      <c r="E62" s="54">
        <f t="shared" si="2"/>
        <v>7.5972602739726032</v>
      </c>
      <c r="F62" s="47">
        <v>2773</v>
      </c>
      <c r="G62" s="6" t="s">
        <v>143</v>
      </c>
      <c r="H62" s="6">
        <f t="shared" si="3"/>
        <v>0</v>
      </c>
      <c r="I62" s="6">
        <v>4</v>
      </c>
      <c r="J62" s="6">
        <v>7</v>
      </c>
      <c r="L62">
        <v>5</v>
      </c>
      <c r="M62" s="6">
        <v>5</v>
      </c>
      <c r="N62" s="6">
        <v>0</v>
      </c>
      <c r="O62" s="6">
        <v>9</v>
      </c>
      <c r="P62" s="6">
        <v>2</v>
      </c>
      <c r="Q62" s="6">
        <v>2</v>
      </c>
      <c r="R62" s="6">
        <v>0</v>
      </c>
      <c r="S62" s="6">
        <v>10</v>
      </c>
      <c r="T62" s="6">
        <v>17</v>
      </c>
      <c r="U62" s="6">
        <v>3</v>
      </c>
      <c r="V62" s="6">
        <v>1</v>
      </c>
    </row>
    <row r="63" spans="1:22" ht="18.75" x14ac:dyDescent="0.3">
      <c r="A63" s="74">
        <v>62</v>
      </c>
      <c r="B63" s="5">
        <v>3</v>
      </c>
      <c r="C63" s="6" t="s">
        <v>61</v>
      </c>
      <c r="D63" s="18">
        <v>42217</v>
      </c>
      <c r="E63" s="54">
        <f t="shared" si="2"/>
        <v>7.2246575342465755</v>
      </c>
      <c r="F63" s="47">
        <v>2637</v>
      </c>
      <c r="G63" s="6" t="s">
        <v>142</v>
      </c>
      <c r="H63" s="6">
        <f t="shared" si="3"/>
        <v>1</v>
      </c>
      <c r="I63" s="6">
        <v>4</v>
      </c>
      <c r="J63" s="6">
        <v>7</v>
      </c>
      <c r="L63">
        <v>5</v>
      </c>
      <c r="M63" s="6">
        <v>4</v>
      </c>
      <c r="N63" s="6">
        <v>1</v>
      </c>
      <c r="O63" s="6">
        <v>9</v>
      </c>
      <c r="P63" s="6">
        <v>9</v>
      </c>
      <c r="Q63" s="6">
        <v>8</v>
      </c>
      <c r="R63" s="6">
        <v>1</v>
      </c>
      <c r="S63" s="6">
        <v>12</v>
      </c>
      <c r="T63" s="6">
        <v>17</v>
      </c>
      <c r="U63" s="6">
        <v>3</v>
      </c>
      <c r="V63" s="6">
        <v>3</v>
      </c>
    </row>
    <row r="64" spans="1:22" ht="18.75" x14ac:dyDescent="0.3">
      <c r="A64" s="74">
        <v>63</v>
      </c>
      <c r="B64" s="5">
        <v>3</v>
      </c>
      <c r="C64" s="6" t="s">
        <v>62</v>
      </c>
      <c r="D64" s="18">
        <v>42103</v>
      </c>
      <c r="E64" s="54">
        <f t="shared" si="2"/>
        <v>7.536986301369863</v>
      </c>
      <c r="F64" s="47">
        <v>2751</v>
      </c>
      <c r="G64" s="6" t="s">
        <v>143</v>
      </c>
      <c r="H64" s="6">
        <f t="shared" si="3"/>
        <v>0</v>
      </c>
      <c r="I64" s="6">
        <v>4</v>
      </c>
      <c r="J64" s="6">
        <v>7</v>
      </c>
      <c r="K64" t="s">
        <v>185</v>
      </c>
    </row>
    <row r="65" spans="1:22" ht="18.75" x14ac:dyDescent="0.3">
      <c r="A65" s="74">
        <v>64</v>
      </c>
      <c r="B65" s="5">
        <v>3</v>
      </c>
      <c r="C65" s="6" t="s">
        <v>63</v>
      </c>
      <c r="D65" s="18">
        <v>42183</v>
      </c>
      <c r="E65" s="54">
        <f t="shared" si="2"/>
        <v>7.3178082191780822</v>
      </c>
      <c r="F65" s="47">
        <v>2671</v>
      </c>
      <c r="G65" s="6" t="s">
        <v>143</v>
      </c>
      <c r="H65" s="6">
        <f t="shared" si="3"/>
        <v>0</v>
      </c>
      <c r="I65" s="6">
        <v>4</v>
      </c>
      <c r="J65" s="6">
        <v>7</v>
      </c>
      <c r="L65">
        <v>9</v>
      </c>
      <c r="M65" s="6">
        <v>7</v>
      </c>
      <c r="N65" s="6">
        <v>3</v>
      </c>
      <c r="O65" s="6">
        <v>8</v>
      </c>
      <c r="P65" s="6">
        <v>7</v>
      </c>
      <c r="Q65" s="6">
        <v>7</v>
      </c>
      <c r="R65" s="6">
        <v>0</v>
      </c>
      <c r="S65" s="6">
        <v>14</v>
      </c>
      <c r="T65" s="6">
        <v>19</v>
      </c>
      <c r="U65" s="6">
        <v>5</v>
      </c>
      <c r="V65" s="6">
        <v>5</v>
      </c>
    </row>
    <row r="66" spans="1:22" ht="18.75" x14ac:dyDescent="0.3">
      <c r="A66" s="74">
        <v>65</v>
      </c>
      <c r="B66" s="5">
        <v>3</v>
      </c>
      <c r="C66" s="6" t="s">
        <v>64</v>
      </c>
      <c r="D66" s="18">
        <v>42250</v>
      </c>
      <c r="E66" s="54">
        <f t="shared" si="2"/>
        <v>7.1342465753424653</v>
      </c>
      <c r="F66" s="47">
        <v>2604</v>
      </c>
      <c r="G66" s="6" t="s">
        <v>143</v>
      </c>
      <c r="H66" s="6">
        <f t="shared" si="3"/>
        <v>0</v>
      </c>
      <c r="I66" s="6">
        <v>4</v>
      </c>
      <c r="J66" s="6">
        <v>7</v>
      </c>
      <c r="L66">
        <v>2</v>
      </c>
      <c r="M66" s="6">
        <v>0</v>
      </c>
      <c r="N66" s="6">
        <v>0</v>
      </c>
      <c r="O66" s="6">
        <v>1</v>
      </c>
      <c r="P66" s="6">
        <v>4</v>
      </c>
      <c r="Q66" s="6">
        <v>2</v>
      </c>
      <c r="R66" s="6">
        <v>2</v>
      </c>
      <c r="S66" s="6">
        <v>14</v>
      </c>
      <c r="T66" s="6">
        <v>17</v>
      </c>
      <c r="U66" s="6">
        <v>5</v>
      </c>
      <c r="V66" s="6">
        <v>1</v>
      </c>
    </row>
    <row r="67" spans="1:22" ht="18.75" x14ac:dyDescent="0.3">
      <c r="A67" s="74">
        <v>66</v>
      </c>
      <c r="B67" s="5">
        <v>3</v>
      </c>
      <c r="C67" s="6" t="s">
        <v>65</v>
      </c>
      <c r="D67" s="18">
        <v>42040</v>
      </c>
      <c r="E67" s="54">
        <f t="shared" si="2"/>
        <v>7.7095890410958905</v>
      </c>
      <c r="F67" s="47">
        <v>2814</v>
      </c>
      <c r="G67" s="6" t="s">
        <v>142</v>
      </c>
      <c r="H67" s="6">
        <f t="shared" si="3"/>
        <v>1</v>
      </c>
      <c r="I67" s="6">
        <v>4</v>
      </c>
      <c r="J67" s="6">
        <v>7</v>
      </c>
      <c r="L67">
        <v>8</v>
      </c>
      <c r="M67" s="6">
        <v>5</v>
      </c>
      <c r="N67" s="6">
        <v>1</v>
      </c>
      <c r="O67" s="6">
        <v>9</v>
      </c>
      <c r="P67" s="6">
        <v>1</v>
      </c>
      <c r="Q67" s="6">
        <v>1</v>
      </c>
      <c r="R67" s="6">
        <v>0</v>
      </c>
      <c r="S67" s="6">
        <v>15</v>
      </c>
      <c r="T67" s="6">
        <v>25</v>
      </c>
      <c r="U67" s="6">
        <v>2</v>
      </c>
      <c r="V67" s="6">
        <v>3</v>
      </c>
    </row>
    <row r="68" spans="1:22" ht="18.75" x14ac:dyDescent="0.3">
      <c r="A68" s="74">
        <v>67</v>
      </c>
      <c r="B68" s="8">
        <v>3</v>
      </c>
      <c r="C68" s="7" t="s">
        <v>66</v>
      </c>
      <c r="D68" s="21">
        <v>42368</v>
      </c>
      <c r="E68" s="54">
        <f t="shared" si="2"/>
        <v>6.8109589041095893</v>
      </c>
      <c r="F68" s="49">
        <v>2486</v>
      </c>
      <c r="G68" s="7" t="s">
        <v>142</v>
      </c>
      <c r="H68" s="6">
        <f t="shared" si="3"/>
        <v>1</v>
      </c>
      <c r="I68" s="6">
        <v>4</v>
      </c>
      <c r="J68" s="6">
        <v>7</v>
      </c>
      <c r="L68">
        <v>5</v>
      </c>
      <c r="M68" s="6">
        <v>3</v>
      </c>
      <c r="N68" s="6">
        <v>0</v>
      </c>
      <c r="O68" s="6">
        <v>9</v>
      </c>
      <c r="P68" s="6">
        <v>2</v>
      </c>
      <c r="Q68" s="6">
        <v>2</v>
      </c>
      <c r="R68" s="6">
        <v>0</v>
      </c>
      <c r="S68" s="6">
        <v>7</v>
      </c>
      <c r="T68" s="6">
        <v>6</v>
      </c>
      <c r="U68" s="6">
        <v>1</v>
      </c>
      <c r="V68" s="6">
        <v>1</v>
      </c>
    </row>
    <row r="69" spans="1:22" ht="18.75" x14ac:dyDescent="0.3">
      <c r="A69" s="74">
        <v>68</v>
      </c>
      <c r="B69" s="8">
        <v>3</v>
      </c>
      <c r="C69" s="7" t="s">
        <v>67</v>
      </c>
      <c r="D69" s="21">
        <v>42019</v>
      </c>
      <c r="E69" s="54">
        <f t="shared" si="2"/>
        <v>7.7671232876712333</v>
      </c>
      <c r="F69" s="49">
        <v>2835</v>
      </c>
      <c r="G69" s="7" t="s">
        <v>143</v>
      </c>
      <c r="H69" s="6">
        <f t="shared" si="3"/>
        <v>0</v>
      </c>
      <c r="I69" s="6">
        <v>4</v>
      </c>
      <c r="J69" s="6">
        <v>7</v>
      </c>
      <c r="L69">
        <v>6</v>
      </c>
      <c r="M69" s="6">
        <v>4</v>
      </c>
      <c r="N69" s="6">
        <v>3</v>
      </c>
      <c r="O69" s="6">
        <v>9</v>
      </c>
      <c r="P69" s="6">
        <v>3</v>
      </c>
      <c r="Q69" s="6">
        <v>3</v>
      </c>
      <c r="R69" s="6">
        <v>0</v>
      </c>
      <c r="S69" s="6">
        <v>10</v>
      </c>
      <c r="T69" s="6">
        <v>10</v>
      </c>
      <c r="U69" s="6">
        <v>1</v>
      </c>
      <c r="V69" s="6">
        <v>1</v>
      </c>
    </row>
    <row r="70" spans="1:22" ht="18.75" x14ac:dyDescent="0.3">
      <c r="A70" s="74">
        <v>69</v>
      </c>
      <c r="B70" s="8">
        <v>3</v>
      </c>
      <c r="C70" s="7" t="s">
        <v>68</v>
      </c>
      <c r="D70" s="21">
        <v>41781</v>
      </c>
      <c r="E70" s="54">
        <f t="shared" si="2"/>
        <v>8.419178082191781</v>
      </c>
      <c r="F70" s="49">
        <v>3073</v>
      </c>
      <c r="G70" s="7" t="s">
        <v>142</v>
      </c>
      <c r="H70" s="6">
        <f t="shared" si="3"/>
        <v>1</v>
      </c>
      <c r="I70" s="6">
        <v>4</v>
      </c>
      <c r="J70" s="6">
        <v>7</v>
      </c>
      <c r="L70">
        <v>7</v>
      </c>
      <c r="M70" s="6">
        <v>6</v>
      </c>
      <c r="N70" s="6">
        <v>2</v>
      </c>
      <c r="O70" s="6">
        <v>7</v>
      </c>
      <c r="P70" s="6">
        <v>2</v>
      </c>
      <c r="Q70" s="6">
        <v>2</v>
      </c>
      <c r="R70" s="6">
        <v>0</v>
      </c>
      <c r="S70" s="6">
        <v>13</v>
      </c>
      <c r="T70" s="6">
        <v>16</v>
      </c>
      <c r="U70" s="6">
        <v>3</v>
      </c>
      <c r="V70" s="6">
        <v>3</v>
      </c>
    </row>
    <row r="71" spans="1:22" ht="18.75" x14ac:dyDescent="0.3">
      <c r="A71" s="74">
        <v>70</v>
      </c>
      <c r="B71" s="8">
        <v>3</v>
      </c>
      <c r="C71" s="7" t="s">
        <v>69</v>
      </c>
      <c r="D71" s="21">
        <v>42126</v>
      </c>
      <c r="E71" s="54">
        <f t="shared" si="2"/>
        <v>7.4739726027397264</v>
      </c>
      <c r="F71" s="49">
        <v>2728</v>
      </c>
      <c r="G71" s="7" t="s">
        <v>143</v>
      </c>
      <c r="H71" s="6">
        <f t="shared" si="3"/>
        <v>0</v>
      </c>
      <c r="I71" s="6">
        <v>4</v>
      </c>
      <c r="J71" s="6">
        <v>7</v>
      </c>
      <c r="L71">
        <v>5</v>
      </c>
      <c r="M71" s="6">
        <v>4</v>
      </c>
      <c r="N71" s="6">
        <v>0</v>
      </c>
      <c r="O71" s="6">
        <v>3</v>
      </c>
      <c r="P71" s="6">
        <v>11</v>
      </c>
      <c r="Q71" s="6">
        <v>6</v>
      </c>
      <c r="R71" s="6">
        <v>5</v>
      </c>
      <c r="S71" s="6">
        <v>11</v>
      </c>
      <c r="T71" s="6">
        <v>21</v>
      </c>
      <c r="U71" s="6">
        <v>4</v>
      </c>
      <c r="V71" s="6">
        <v>1</v>
      </c>
    </row>
    <row r="72" spans="1:22" ht="18.75" x14ac:dyDescent="0.3">
      <c r="A72" s="74">
        <v>71</v>
      </c>
      <c r="B72" s="8">
        <v>3</v>
      </c>
      <c r="C72" s="7" t="s">
        <v>70</v>
      </c>
      <c r="D72" s="21">
        <v>42027</v>
      </c>
      <c r="E72" s="54">
        <f t="shared" si="2"/>
        <v>7.7452054794520544</v>
      </c>
      <c r="F72" s="49">
        <v>2827</v>
      </c>
      <c r="G72" s="7" t="s">
        <v>143</v>
      </c>
      <c r="H72" s="6">
        <f t="shared" si="3"/>
        <v>0</v>
      </c>
      <c r="I72" s="6">
        <v>4</v>
      </c>
      <c r="J72" s="6">
        <v>7</v>
      </c>
      <c r="L72">
        <v>3</v>
      </c>
      <c r="M72" s="6">
        <v>7</v>
      </c>
      <c r="N72" s="6">
        <v>0</v>
      </c>
      <c r="O72" s="6">
        <v>8</v>
      </c>
      <c r="P72" s="6">
        <v>2</v>
      </c>
      <c r="Q72" s="6">
        <v>2</v>
      </c>
      <c r="R72" s="6">
        <v>0</v>
      </c>
      <c r="S72" s="6">
        <v>15</v>
      </c>
      <c r="T72" s="6">
        <v>23</v>
      </c>
      <c r="U72" s="6">
        <v>1</v>
      </c>
      <c r="V72" s="6">
        <v>1</v>
      </c>
    </row>
    <row r="73" spans="1:22" ht="18.75" x14ac:dyDescent="0.3">
      <c r="A73" s="74">
        <v>72</v>
      </c>
      <c r="B73" s="8">
        <v>3</v>
      </c>
      <c r="C73" s="7" t="s">
        <v>71</v>
      </c>
      <c r="D73" s="21">
        <v>42297</v>
      </c>
      <c r="E73" s="54">
        <f t="shared" si="2"/>
        <v>7.0054794520547947</v>
      </c>
      <c r="F73" s="49">
        <v>2557</v>
      </c>
      <c r="G73" s="7" t="s">
        <v>143</v>
      </c>
      <c r="H73" s="6">
        <f t="shared" si="3"/>
        <v>0</v>
      </c>
      <c r="I73" s="6">
        <v>4</v>
      </c>
      <c r="J73" s="6">
        <v>7</v>
      </c>
      <c r="L73">
        <v>5</v>
      </c>
      <c r="M73" s="6">
        <v>5</v>
      </c>
      <c r="N73" s="6">
        <v>3</v>
      </c>
      <c r="O73" s="6">
        <v>7</v>
      </c>
      <c r="P73" s="6">
        <v>3</v>
      </c>
      <c r="Q73" s="6">
        <v>3</v>
      </c>
      <c r="R73" s="6">
        <v>0</v>
      </c>
      <c r="S73" s="6">
        <v>10</v>
      </c>
      <c r="T73" s="6">
        <v>19</v>
      </c>
      <c r="U73" s="6">
        <v>5</v>
      </c>
      <c r="V73" s="6">
        <v>5</v>
      </c>
    </row>
    <row r="74" spans="1:22" ht="18.75" x14ac:dyDescent="0.3">
      <c r="A74" s="74">
        <v>73</v>
      </c>
      <c r="B74" s="8">
        <v>3</v>
      </c>
      <c r="C74" s="7" t="s">
        <v>72</v>
      </c>
      <c r="D74" s="21">
        <v>42036</v>
      </c>
      <c r="E74" s="54">
        <f t="shared" si="2"/>
        <v>7.720547945205479</v>
      </c>
      <c r="F74" s="49">
        <v>2818</v>
      </c>
      <c r="G74" s="7" t="s">
        <v>143</v>
      </c>
      <c r="H74" s="6">
        <f t="shared" si="3"/>
        <v>0</v>
      </c>
      <c r="I74" s="6">
        <v>4</v>
      </c>
      <c r="J74" s="6">
        <v>7</v>
      </c>
      <c r="L74">
        <v>5</v>
      </c>
      <c r="M74" s="6">
        <v>6</v>
      </c>
      <c r="N74" s="6">
        <v>2</v>
      </c>
      <c r="O74" s="6">
        <v>9</v>
      </c>
      <c r="P74" s="6">
        <v>4</v>
      </c>
      <c r="Q74" s="6">
        <v>4</v>
      </c>
      <c r="R74" s="6">
        <v>0</v>
      </c>
      <c r="S74" s="6">
        <v>7</v>
      </c>
      <c r="T74" s="6">
        <v>22</v>
      </c>
      <c r="U74" s="6">
        <v>4</v>
      </c>
      <c r="V74" s="6">
        <v>1</v>
      </c>
    </row>
    <row r="75" spans="1:22" ht="18.75" x14ac:dyDescent="0.3">
      <c r="A75" s="74">
        <v>74</v>
      </c>
      <c r="B75" s="8">
        <v>3</v>
      </c>
      <c r="C75" s="7" t="s">
        <v>73</v>
      </c>
      <c r="D75" s="21">
        <v>42047</v>
      </c>
      <c r="E75" s="54">
        <f t="shared" si="2"/>
        <v>7.6904109589041099</v>
      </c>
      <c r="F75" s="49">
        <v>2807</v>
      </c>
      <c r="G75" s="7" t="s">
        <v>142</v>
      </c>
      <c r="H75" s="6">
        <f t="shared" si="3"/>
        <v>1</v>
      </c>
      <c r="I75" s="6">
        <v>4</v>
      </c>
      <c r="J75" s="6">
        <v>7</v>
      </c>
      <c r="L75">
        <v>9</v>
      </c>
      <c r="M75" s="6">
        <v>6</v>
      </c>
      <c r="N75" s="6">
        <v>2</v>
      </c>
      <c r="O75" s="6">
        <v>9</v>
      </c>
      <c r="P75" s="6">
        <v>5</v>
      </c>
      <c r="Q75" s="6">
        <v>5</v>
      </c>
      <c r="R75" s="6">
        <v>0</v>
      </c>
      <c r="S75" s="6">
        <v>10</v>
      </c>
      <c r="T75" s="6">
        <v>14</v>
      </c>
      <c r="U75" s="6">
        <v>3</v>
      </c>
      <c r="V75" s="6">
        <v>4</v>
      </c>
    </row>
    <row r="76" spans="1:22" ht="18.75" x14ac:dyDescent="0.3">
      <c r="A76" s="74">
        <v>75</v>
      </c>
      <c r="B76" s="8">
        <v>3</v>
      </c>
      <c r="C76" s="7" t="s">
        <v>74</v>
      </c>
      <c r="D76" s="21">
        <v>42126</v>
      </c>
      <c r="E76" s="54">
        <f t="shared" si="2"/>
        <v>7.4739726027397264</v>
      </c>
      <c r="F76" s="49">
        <v>2728</v>
      </c>
      <c r="G76" s="7" t="s">
        <v>142</v>
      </c>
      <c r="H76" s="6">
        <f t="shared" si="3"/>
        <v>1</v>
      </c>
      <c r="I76" s="6">
        <v>4</v>
      </c>
      <c r="J76" s="6">
        <v>7</v>
      </c>
      <c r="L76">
        <v>3</v>
      </c>
      <c r="M76" s="6">
        <v>3</v>
      </c>
      <c r="N76" s="6">
        <v>0</v>
      </c>
      <c r="O76" s="6">
        <v>7</v>
      </c>
      <c r="P76" s="6">
        <v>6</v>
      </c>
      <c r="Q76" s="6">
        <v>5</v>
      </c>
      <c r="R76" s="6">
        <v>1</v>
      </c>
      <c r="S76" s="6">
        <v>4</v>
      </c>
      <c r="T76" s="6">
        <v>22</v>
      </c>
      <c r="U76" s="6">
        <v>1</v>
      </c>
      <c r="V76" s="6">
        <v>2</v>
      </c>
    </row>
    <row r="77" spans="1:22" ht="18.75" x14ac:dyDescent="0.3">
      <c r="A77" s="74">
        <v>76</v>
      </c>
      <c r="B77" s="8">
        <v>3</v>
      </c>
      <c r="C77" s="7" t="s">
        <v>75</v>
      </c>
      <c r="D77" s="21">
        <v>42144</v>
      </c>
      <c r="E77" s="54">
        <f t="shared" si="2"/>
        <v>7.4246575342465757</v>
      </c>
      <c r="F77" s="49">
        <v>2710</v>
      </c>
      <c r="G77" s="7" t="s">
        <v>143</v>
      </c>
      <c r="H77" s="6">
        <f t="shared" si="3"/>
        <v>0</v>
      </c>
      <c r="I77" s="6">
        <v>4</v>
      </c>
      <c r="J77" s="6">
        <v>7</v>
      </c>
      <c r="L77">
        <v>7</v>
      </c>
      <c r="M77" s="6">
        <v>6</v>
      </c>
      <c r="N77" s="6">
        <v>1</v>
      </c>
      <c r="O77" s="6">
        <v>7</v>
      </c>
      <c r="P77" s="6">
        <v>5</v>
      </c>
      <c r="Q77" s="6">
        <v>4</v>
      </c>
      <c r="R77" s="6">
        <v>1</v>
      </c>
      <c r="S77" s="6">
        <v>9</v>
      </c>
      <c r="T77" s="6">
        <v>23</v>
      </c>
      <c r="U77" s="6">
        <v>4</v>
      </c>
      <c r="V77" s="6">
        <v>3</v>
      </c>
    </row>
    <row r="78" spans="1:22" ht="18.75" x14ac:dyDescent="0.3">
      <c r="A78" s="74">
        <v>77</v>
      </c>
      <c r="B78" s="8">
        <v>3</v>
      </c>
      <c r="C78" s="7" t="s">
        <v>76</v>
      </c>
      <c r="D78" s="21">
        <v>42101</v>
      </c>
      <c r="E78" s="54">
        <f t="shared" si="2"/>
        <v>7.5424657534246577</v>
      </c>
      <c r="F78" s="49">
        <v>2753</v>
      </c>
      <c r="G78" s="7" t="s">
        <v>143</v>
      </c>
      <c r="H78" s="6">
        <f t="shared" si="3"/>
        <v>0</v>
      </c>
      <c r="I78" s="6">
        <v>4</v>
      </c>
      <c r="J78" s="6">
        <v>7</v>
      </c>
      <c r="L78">
        <v>6</v>
      </c>
      <c r="M78" s="6">
        <v>7</v>
      </c>
      <c r="N78" s="6">
        <v>0</v>
      </c>
      <c r="O78" s="6">
        <v>9</v>
      </c>
      <c r="P78" s="6">
        <v>3</v>
      </c>
      <c r="Q78" s="6">
        <v>3</v>
      </c>
      <c r="R78" s="6">
        <v>0</v>
      </c>
      <c r="S78" s="6">
        <v>8</v>
      </c>
      <c r="T78" s="6">
        <v>33</v>
      </c>
      <c r="U78" s="6">
        <v>3</v>
      </c>
      <c r="V78" s="6">
        <v>3</v>
      </c>
    </row>
    <row r="79" spans="1:22" ht="18.75" x14ac:dyDescent="0.3">
      <c r="A79" s="74">
        <v>78</v>
      </c>
      <c r="B79" s="9">
        <v>4</v>
      </c>
      <c r="C79" s="10" t="s">
        <v>77</v>
      </c>
      <c r="D79" s="22">
        <v>41734</v>
      </c>
      <c r="E79" s="54">
        <f t="shared" si="2"/>
        <v>8.5479452054794525</v>
      </c>
      <c r="F79" s="51">
        <v>3120</v>
      </c>
      <c r="G79" s="10" t="s">
        <v>143</v>
      </c>
      <c r="H79" s="6">
        <f t="shared" si="3"/>
        <v>0</v>
      </c>
      <c r="I79" s="6">
        <v>3</v>
      </c>
      <c r="J79" s="6">
        <v>7</v>
      </c>
      <c r="L79">
        <v>8</v>
      </c>
      <c r="M79" s="6">
        <v>6</v>
      </c>
      <c r="N79" s="6">
        <v>3</v>
      </c>
      <c r="O79" s="6">
        <v>5</v>
      </c>
      <c r="P79" s="6">
        <v>0</v>
      </c>
      <c r="Q79" s="6">
        <v>0</v>
      </c>
      <c r="R79" s="6">
        <v>0</v>
      </c>
      <c r="S79" s="6">
        <v>15</v>
      </c>
      <c r="T79" s="6">
        <v>22</v>
      </c>
      <c r="U79" s="6">
        <v>5</v>
      </c>
      <c r="V79" s="6">
        <v>3</v>
      </c>
    </row>
    <row r="80" spans="1:22" ht="18.75" x14ac:dyDescent="0.3">
      <c r="A80" s="74">
        <v>79</v>
      </c>
      <c r="B80" s="9">
        <v>4</v>
      </c>
      <c r="C80" s="10" t="s">
        <v>78</v>
      </c>
      <c r="D80" s="22">
        <v>42067</v>
      </c>
      <c r="E80" s="54">
        <f t="shared" si="2"/>
        <v>7.6356164383561644</v>
      </c>
      <c r="F80" s="51">
        <v>2787</v>
      </c>
      <c r="G80" s="10" t="s">
        <v>143</v>
      </c>
      <c r="H80" s="6">
        <f t="shared" si="3"/>
        <v>0</v>
      </c>
      <c r="I80" s="6">
        <v>3</v>
      </c>
      <c r="J80" s="6">
        <v>7</v>
      </c>
      <c r="L80">
        <v>7</v>
      </c>
      <c r="M80" s="6">
        <v>8</v>
      </c>
      <c r="N80" s="6">
        <v>3</v>
      </c>
      <c r="O80" s="6">
        <v>8</v>
      </c>
      <c r="P80" s="6">
        <v>4</v>
      </c>
      <c r="Q80" s="6">
        <v>4</v>
      </c>
      <c r="R80" s="6">
        <v>0</v>
      </c>
      <c r="S80" s="6">
        <v>13</v>
      </c>
      <c r="T80" s="6">
        <v>37</v>
      </c>
      <c r="U80" s="6">
        <v>3</v>
      </c>
      <c r="V80" s="6">
        <v>1</v>
      </c>
    </row>
    <row r="81" spans="1:22" ht="18.75" x14ac:dyDescent="0.3">
      <c r="A81" s="74">
        <v>80</v>
      </c>
      <c r="B81" s="9">
        <v>4</v>
      </c>
      <c r="C81" s="10" t="s">
        <v>79</v>
      </c>
      <c r="D81" s="22">
        <v>42348</v>
      </c>
      <c r="E81" s="54">
        <f t="shared" si="2"/>
        <v>6.8657534246575347</v>
      </c>
      <c r="F81" s="51">
        <v>2506</v>
      </c>
      <c r="G81" s="10" t="s">
        <v>143</v>
      </c>
      <c r="H81" s="6">
        <f t="shared" si="3"/>
        <v>0</v>
      </c>
      <c r="I81" s="6">
        <v>3</v>
      </c>
      <c r="J81" s="6">
        <v>7</v>
      </c>
      <c r="L81">
        <v>9</v>
      </c>
      <c r="M81" s="6">
        <v>9</v>
      </c>
      <c r="N81" s="6">
        <v>2</v>
      </c>
      <c r="O81" s="6">
        <v>8</v>
      </c>
      <c r="P81" s="6">
        <v>4</v>
      </c>
      <c r="Q81" s="6">
        <v>4</v>
      </c>
      <c r="R81" s="6">
        <v>0</v>
      </c>
      <c r="S81" s="6">
        <v>12</v>
      </c>
      <c r="T81" s="6">
        <v>22</v>
      </c>
      <c r="U81" s="6">
        <v>4</v>
      </c>
      <c r="V81" s="6">
        <v>5</v>
      </c>
    </row>
    <row r="82" spans="1:22" ht="18.75" x14ac:dyDescent="0.3">
      <c r="A82" s="74">
        <v>81</v>
      </c>
      <c r="B82" s="9">
        <v>4</v>
      </c>
      <c r="C82" s="10" t="s">
        <v>80</v>
      </c>
      <c r="D82" s="22">
        <v>42137</v>
      </c>
      <c r="E82" s="54">
        <f t="shared" si="2"/>
        <v>7.4438356164383563</v>
      </c>
      <c r="F82" s="51">
        <v>2717</v>
      </c>
      <c r="G82" s="10" t="s">
        <v>143</v>
      </c>
      <c r="H82" s="6">
        <f t="shared" si="3"/>
        <v>0</v>
      </c>
      <c r="I82" s="6">
        <v>3</v>
      </c>
      <c r="J82" s="6">
        <v>7</v>
      </c>
      <c r="L82">
        <v>3</v>
      </c>
      <c r="M82" s="6">
        <v>5</v>
      </c>
      <c r="N82" s="6">
        <v>1</v>
      </c>
      <c r="O82" s="6">
        <v>9</v>
      </c>
      <c r="P82" s="6">
        <v>8</v>
      </c>
      <c r="Q82" s="6">
        <v>7</v>
      </c>
      <c r="R82" s="6">
        <v>1</v>
      </c>
      <c r="S82" s="6">
        <v>9</v>
      </c>
      <c r="T82" s="6">
        <v>19</v>
      </c>
      <c r="U82" s="6">
        <v>4</v>
      </c>
      <c r="V82" s="6">
        <v>4</v>
      </c>
    </row>
    <row r="83" spans="1:22" ht="18.75" x14ac:dyDescent="0.3">
      <c r="A83" s="74">
        <v>82</v>
      </c>
      <c r="B83" s="9">
        <v>4</v>
      </c>
      <c r="C83" s="10" t="s">
        <v>81</v>
      </c>
      <c r="D83" s="22">
        <v>42226</v>
      </c>
      <c r="E83" s="54">
        <f t="shared" si="2"/>
        <v>7.2</v>
      </c>
      <c r="F83" s="51">
        <v>2628</v>
      </c>
      <c r="G83" s="10" t="s">
        <v>142</v>
      </c>
      <c r="H83" s="6">
        <f t="shared" si="3"/>
        <v>1</v>
      </c>
      <c r="I83" s="6">
        <v>3</v>
      </c>
      <c r="J83" s="6">
        <v>7</v>
      </c>
      <c r="L83">
        <v>6</v>
      </c>
      <c r="M83" s="6">
        <v>4</v>
      </c>
      <c r="N83" s="6">
        <v>2</v>
      </c>
      <c r="O83" s="6">
        <v>9</v>
      </c>
      <c r="P83" s="6">
        <v>6</v>
      </c>
      <c r="Q83" s="6">
        <v>6</v>
      </c>
      <c r="R83" s="6">
        <v>0</v>
      </c>
      <c r="S83" s="6">
        <v>8</v>
      </c>
      <c r="T83" s="6">
        <v>22</v>
      </c>
      <c r="U83" s="6">
        <v>5</v>
      </c>
      <c r="V83" s="6">
        <v>2</v>
      </c>
    </row>
    <row r="84" spans="1:22" ht="18.75" x14ac:dyDescent="0.3">
      <c r="A84" s="74">
        <v>83</v>
      </c>
      <c r="B84" s="9">
        <v>4</v>
      </c>
      <c r="C84" s="10" t="s">
        <v>82</v>
      </c>
      <c r="D84" s="22">
        <v>42247</v>
      </c>
      <c r="E84" s="54">
        <f t="shared" si="2"/>
        <v>7.1424657534246574</v>
      </c>
      <c r="F84" s="51">
        <v>2607</v>
      </c>
      <c r="G84" s="10" t="s">
        <v>142</v>
      </c>
      <c r="H84" s="6">
        <f t="shared" si="3"/>
        <v>1</v>
      </c>
      <c r="I84" s="6">
        <v>3</v>
      </c>
      <c r="J84" s="6">
        <v>7</v>
      </c>
      <c r="L84">
        <v>5</v>
      </c>
      <c r="M84" s="6">
        <v>1</v>
      </c>
      <c r="N84" s="6">
        <v>1</v>
      </c>
      <c r="O84" s="6">
        <v>1</v>
      </c>
      <c r="P84" s="6">
        <v>3</v>
      </c>
      <c r="Q84" s="6">
        <v>1</v>
      </c>
      <c r="R84" s="6">
        <v>2</v>
      </c>
      <c r="S84" s="6">
        <v>12</v>
      </c>
      <c r="T84" s="6">
        <v>13</v>
      </c>
      <c r="U84" s="6">
        <v>2</v>
      </c>
      <c r="V84" s="6">
        <v>1</v>
      </c>
    </row>
    <row r="85" spans="1:22" ht="18.75" x14ac:dyDescent="0.3">
      <c r="A85" s="74">
        <v>84</v>
      </c>
      <c r="B85" s="9">
        <v>4</v>
      </c>
      <c r="C85" s="10" t="s">
        <v>83</v>
      </c>
      <c r="D85" s="22">
        <v>42030</v>
      </c>
      <c r="E85" s="54">
        <f t="shared" si="2"/>
        <v>7.7369863013698632</v>
      </c>
      <c r="F85" s="51">
        <v>2824</v>
      </c>
      <c r="G85" s="10" t="s">
        <v>142</v>
      </c>
      <c r="H85" s="6">
        <f t="shared" si="3"/>
        <v>1</v>
      </c>
      <c r="I85" s="6">
        <v>3</v>
      </c>
      <c r="J85" s="6">
        <v>7</v>
      </c>
      <c r="L85">
        <v>7</v>
      </c>
      <c r="M85" s="6">
        <v>6</v>
      </c>
      <c r="N85" s="6">
        <v>2</v>
      </c>
      <c r="O85" s="6">
        <v>7</v>
      </c>
      <c r="P85" s="6">
        <v>3</v>
      </c>
      <c r="Q85" s="6">
        <v>3</v>
      </c>
      <c r="R85" s="6">
        <v>0</v>
      </c>
      <c r="S85" s="6">
        <v>9</v>
      </c>
      <c r="T85" s="6">
        <v>14</v>
      </c>
      <c r="U85" s="6">
        <v>5</v>
      </c>
      <c r="V85" s="6">
        <v>5</v>
      </c>
    </row>
    <row r="86" spans="1:22" ht="18.75" x14ac:dyDescent="0.3">
      <c r="A86" s="74">
        <v>85</v>
      </c>
      <c r="B86" s="9">
        <v>4</v>
      </c>
      <c r="C86" s="10" t="s">
        <v>84</v>
      </c>
      <c r="D86" s="22">
        <v>42023</v>
      </c>
      <c r="E86" s="54">
        <f t="shared" si="2"/>
        <v>7.7561643835616438</v>
      </c>
      <c r="F86" s="51">
        <v>2831</v>
      </c>
      <c r="G86" s="10" t="s">
        <v>142</v>
      </c>
      <c r="H86" s="6">
        <f t="shared" si="3"/>
        <v>1</v>
      </c>
      <c r="I86" s="6">
        <v>3</v>
      </c>
      <c r="J86" s="6">
        <v>7</v>
      </c>
      <c r="L86">
        <v>6</v>
      </c>
      <c r="M86" s="6">
        <v>4</v>
      </c>
      <c r="N86" s="6">
        <v>0</v>
      </c>
      <c r="O86" s="6">
        <v>9</v>
      </c>
      <c r="P86" s="6">
        <v>4</v>
      </c>
      <c r="Q86" s="6">
        <v>4</v>
      </c>
      <c r="R86" s="6">
        <v>0</v>
      </c>
      <c r="S86" s="6">
        <v>12</v>
      </c>
      <c r="T86" s="6">
        <v>12</v>
      </c>
      <c r="U86" s="6">
        <v>3</v>
      </c>
      <c r="V86" s="6">
        <v>1</v>
      </c>
    </row>
    <row r="87" spans="1:22" ht="18.75" x14ac:dyDescent="0.3">
      <c r="A87" s="74">
        <v>86</v>
      </c>
      <c r="B87" s="9">
        <v>4</v>
      </c>
      <c r="C87" s="10" t="s">
        <v>85</v>
      </c>
      <c r="D87" s="22">
        <v>42061</v>
      </c>
      <c r="E87" s="54">
        <f t="shared" si="2"/>
        <v>7.6520547945205477</v>
      </c>
      <c r="F87" s="51">
        <v>2793</v>
      </c>
      <c r="G87" s="10" t="s">
        <v>142</v>
      </c>
      <c r="H87" s="6">
        <f t="shared" si="3"/>
        <v>1</v>
      </c>
      <c r="I87" s="6">
        <v>3</v>
      </c>
      <c r="J87" s="6">
        <v>7</v>
      </c>
      <c r="L87">
        <v>4</v>
      </c>
      <c r="M87" s="6">
        <v>7</v>
      </c>
      <c r="N87" s="6">
        <v>0</v>
      </c>
      <c r="O87" s="6">
        <v>0</v>
      </c>
      <c r="P87" s="6">
        <v>5</v>
      </c>
      <c r="Q87" s="6">
        <v>5</v>
      </c>
      <c r="R87" s="6">
        <v>0</v>
      </c>
      <c r="S87" s="6">
        <v>4</v>
      </c>
      <c r="T87" s="6">
        <v>8</v>
      </c>
      <c r="U87" s="6">
        <v>1</v>
      </c>
      <c r="V87" s="6">
        <v>1</v>
      </c>
    </row>
    <row r="88" spans="1:22" ht="18.75" x14ac:dyDescent="0.3">
      <c r="A88" s="74">
        <v>87</v>
      </c>
      <c r="B88" s="9">
        <v>4</v>
      </c>
      <c r="C88" s="10" t="s">
        <v>86</v>
      </c>
      <c r="D88" s="22">
        <v>42156</v>
      </c>
      <c r="E88" s="54">
        <f t="shared" si="2"/>
        <v>7.3917808219178083</v>
      </c>
      <c r="F88" s="51">
        <v>2698</v>
      </c>
      <c r="G88" s="10" t="s">
        <v>143</v>
      </c>
      <c r="H88" s="6">
        <f t="shared" si="3"/>
        <v>0</v>
      </c>
      <c r="I88" s="6">
        <v>3</v>
      </c>
      <c r="J88" s="6">
        <v>7</v>
      </c>
      <c r="L88">
        <v>5</v>
      </c>
      <c r="M88" s="6">
        <v>7</v>
      </c>
      <c r="N88" s="6">
        <v>3</v>
      </c>
      <c r="O88" s="6">
        <v>9</v>
      </c>
      <c r="P88" s="6">
        <v>6</v>
      </c>
      <c r="Q88" s="6">
        <v>6</v>
      </c>
      <c r="R88" s="6">
        <v>0</v>
      </c>
      <c r="S88" s="6">
        <v>11</v>
      </c>
      <c r="T88" s="6">
        <v>14</v>
      </c>
      <c r="U88" s="6">
        <v>4</v>
      </c>
      <c r="V88" s="6">
        <v>1</v>
      </c>
    </row>
    <row r="89" spans="1:22" ht="18.75" x14ac:dyDescent="0.3">
      <c r="A89" s="74">
        <v>88</v>
      </c>
      <c r="B89" s="9">
        <v>4</v>
      </c>
      <c r="C89" s="10" t="s">
        <v>87</v>
      </c>
      <c r="D89" s="22">
        <v>42301</v>
      </c>
      <c r="E89" s="54">
        <f t="shared" si="2"/>
        <v>6.9945205479452053</v>
      </c>
      <c r="F89" s="51">
        <v>2553</v>
      </c>
      <c r="G89" s="10" t="s">
        <v>143</v>
      </c>
      <c r="H89" s="6">
        <f t="shared" si="3"/>
        <v>0</v>
      </c>
      <c r="I89" s="6">
        <v>3</v>
      </c>
      <c r="J89" s="6">
        <v>7</v>
      </c>
      <c r="L89">
        <v>4</v>
      </c>
      <c r="M89" s="6">
        <v>4</v>
      </c>
      <c r="N89" s="6">
        <v>0</v>
      </c>
      <c r="O89" s="6">
        <v>2</v>
      </c>
      <c r="P89" s="6">
        <v>4</v>
      </c>
      <c r="Q89" s="6">
        <v>2</v>
      </c>
      <c r="R89" s="6">
        <v>2</v>
      </c>
      <c r="S89" s="6">
        <v>9</v>
      </c>
      <c r="T89" s="6">
        <v>19</v>
      </c>
      <c r="U89" s="6">
        <v>4</v>
      </c>
      <c r="V89" s="6">
        <v>4</v>
      </c>
    </row>
    <row r="90" spans="1:22" ht="18.75" x14ac:dyDescent="0.3">
      <c r="A90" s="74">
        <v>89</v>
      </c>
      <c r="B90" s="9">
        <v>4</v>
      </c>
      <c r="C90" s="10" t="s">
        <v>88</v>
      </c>
      <c r="D90" s="22">
        <v>42328</v>
      </c>
      <c r="E90" s="54">
        <f t="shared" si="2"/>
        <v>6.9205479452054792</v>
      </c>
      <c r="F90" s="51">
        <v>2526</v>
      </c>
      <c r="G90" s="10" t="s">
        <v>142</v>
      </c>
      <c r="H90" s="6">
        <f t="shared" si="3"/>
        <v>1</v>
      </c>
      <c r="I90" s="6">
        <v>3</v>
      </c>
      <c r="J90" s="6">
        <v>7</v>
      </c>
      <c r="L90">
        <v>5</v>
      </c>
      <c r="M90" s="6">
        <v>6</v>
      </c>
      <c r="N90" s="6">
        <v>0</v>
      </c>
      <c r="O90" s="6">
        <v>8</v>
      </c>
      <c r="P90" s="6">
        <v>2</v>
      </c>
      <c r="Q90" s="6">
        <v>2</v>
      </c>
      <c r="R90" s="6">
        <v>0</v>
      </c>
      <c r="S90" s="6">
        <v>8</v>
      </c>
      <c r="T90" s="6">
        <v>13</v>
      </c>
      <c r="U90" s="6">
        <v>5</v>
      </c>
      <c r="V90" s="6">
        <v>5</v>
      </c>
    </row>
    <row r="91" spans="1:22" ht="18.75" x14ac:dyDescent="0.3">
      <c r="A91" s="74">
        <v>90</v>
      </c>
      <c r="B91" s="5">
        <v>4</v>
      </c>
      <c r="C91" s="6" t="s">
        <v>89</v>
      </c>
      <c r="D91" s="18">
        <v>42060</v>
      </c>
      <c r="E91" s="54">
        <f t="shared" si="2"/>
        <v>7.6547945205479451</v>
      </c>
      <c r="F91" s="47">
        <v>2794</v>
      </c>
      <c r="G91" s="15" t="s">
        <v>143</v>
      </c>
      <c r="H91" s="6">
        <f t="shared" si="3"/>
        <v>0</v>
      </c>
      <c r="I91" s="6">
        <v>3</v>
      </c>
      <c r="J91" s="6">
        <v>7</v>
      </c>
      <c r="L91">
        <v>6</v>
      </c>
      <c r="M91" s="6">
        <v>7</v>
      </c>
      <c r="N91" s="6">
        <v>2</v>
      </c>
      <c r="O91" s="6">
        <v>9</v>
      </c>
      <c r="P91" s="6">
        <v>2</v>
      </c>
      <c r="Q91" s="6">
        <v>2</v>
      </c>
      <c r="R91" s="6">
        <v>0</v>
      </c>
      <c r="S91" s="6">
        <v>15</v>
      </c>
      <c r="T91" s="6">
        <v>22</v>
      </c>
      <c r="U91" s="6">
        <v>5</v>
      </c>
      <c r="V91" s="6">
        <v>5</v>
      </c>
    </row>
    <row r="92" spans="1:22" ht="18.75" x14ac:dyDescent="0.3">
      <c r="A92" s="74">
        <v>91</v>
      </c>
      <c r="B92" s="5">
        <v>4</v>
      </c>
      <c r="C92" s="6" t="s">
        <v>90</v>
      </c>
      <c r="D92" s="18">
        <v>41916</v>
      </c>
      <c r="E92" s="54">
        <f t="shared" si="2"/>
        <v>8.0493150684931507</v>
      </c>
      <c r="F92" s="47">
        <v>2938</v>
      </c>
      <c r="G92" s="15" t="s">
        <v>143</v>
      </c>
      <c r="H92" s="6">
        <f t="shared" si="3"/>
        <v>0</v>
      </c>
      <c r="I92" s="6">
        <v>3</v>
      </c>
      <c r="J92" s="6">
        <v>7</v>
      </c>
      <c r="L92">
        <v>5</v>
      </c>
      <c r="M92" s="6">
        <v>7</v>
      </c>
      <c r="N92" s="6">
        <v>1</v>
      </c>
      <c r="O92" s="6">
        <v>8</v>
      </c>
      <c r="P92" s="6">
        <v>13</v>
      </c>
      <c r="Q92" s="6">
        <v>5</v>
      </c>
      <c r="R92" s="6">
        <v>8</v>
      </c>
      <c r="S92" s="6">
        <v>12</v>
      </c>
      <c r="T92" s="6">
        <v>16</v>
      </c>
      <c r="U92" s="6">
        <v>5</v>
      </c>
      <c r="V92" s="6">
        <v>3</v>
      </c>
    </row>
    <row r="93" spans="1:22" ht="18.75" x14ac:dyDescent="0.3">
      <c r="A93" s="74">
        <v>92</v>
      </c>
      <c r="B93" s="5">
        <v>4</v>
      </c>
      <c r="C93" s="6" t="s">
        <v>91</v>
      </c>
      <c r="D93" s="18">
        <v>42150</v>
      </c>
      <c r="E93" s="54">
        <f t="shared" si="2"/>
        <v>7.4082191780821915</v>
      </c>
      <c r="F93" s="47">
        <v>2704</v>
      </c>
      <c r="G93" s="15" t="s">
        <v>142</v>
      </c>
      <c r="H93" s="6">
        <f t="shared" si="3"/>
        <v>1</v>
      </c>
      <c r="I93" s="6">
        <v>3</v>
      </c>
      <c r="J93" s="6">
        <v>7</v>
      </c>
      <c r="L93">
        <v>9</v>
      </c>
      <c r="M93" s="6">
        <v>6</v>
      </c>
      <c r="N93" s="6">
        <v>2</v>
      </c>
      <c r="O93" s="6">
        <v>2</v>
      </c>
      <c r="P93" s="6">
        <v>1</v>
      </c>
      <c r="Q93" s="6">
        <v>1</v>
      </c>
      <c r="R93" s="6">
        <v>0</v>
      </c>
      <c r="S93" s="6">
        <v>10</v>
      </c>
      <c r="T93" s="6">
        <v>20</v>
      </c>
      <c r="U93" s="6">
        <v>1</v>
      </c>
      <c r="V93" s="6">
        <v>1</v>
      </c>
    </row>
    <row r="94" spans="1:22" ht="18.75" x14ac:dyDescent="0.3">
      <c r="A94" s="74">
        <v>93</v>
      </c>
      <c r="B94" s="5">
        <v>4</v>
      </c>
      <c r="C94" s="6" t="s">
        <v>92</v>
      </c>
      <c r="D94" s="18">
        <v>42094</v>
      </c>
      <c r="E94" s="54">
        <f t="shared" si="2"/>
        <v>7.5616438356164384</v>
      </c>
      <c r="F94" s="47">
        <v>2760</v>
      </c>
      <c r="G94" s="15" t="s">
        <v>142</v>
      </c>
      <c r="H94" s="6">
        <f t="shared" si="3"/>
        <v>1</v>
      </c>
      <c r="I94" s="6">
        <v>3</v>
      </c>
      <c r="J94" s="6">
        <v>7</v>
      </c>
      <c r="L94">
        <v>5</v>
      </c>
      <c r="M94" s="6">
        <v>5</v>
      </c>
      <c r="N94" s="6">
        <v>4</v>
      </c>
      <c r="O94" s="6">
        <v>8</v>
      </c>
      <c r="P94" s="6">
        <v>6</v>
      </c>
      <c r="Q94" s="6">
        <v>6</v>
      </c>
      <c r="R94" s="6">
        <v>0</v>
      </c>
      <c r="S94" s="6">
        <v>10</v>
      </c>
      <c r="T94" s="6">
        <v>14</v>
      </c>
      <c r="U94" s="6">
        <v>4</v>
      </c>
      <c r="V94" s="6">
        <v>4</v>
      </c>
    </row>
    <row r="95" spans="1:22" ht="18.75" x14ac:dyDescent="0.3">
      <c r="A95" s="74">
        <v>94</v>
      </c>
      <c r="B95" s="5">
        <v>4</v>
      </c>
      <c r="C95" s="6" t="s">
        <v>93</v>
      </c>
      <c r="D95" s="18">
        <v>42019</v>
      </c>
      <c r="E95" s="54">
        <f t="shared" si="2"/>
        <v>7.7671232876712333</v>
      </c>
      <c r="F95" s="47">
        <v>2835</v>
      </c>
      <c r="G95" s="15" t="s">
        <v>143</v>
      </c>
      <c r="H95" s="6">
        <f t="shared" si="3"/>
        <v>0</v>
      </c>
      <c r="I95" s="6">
        <v>3</v>
      </c>
      <c r="J95" s="6">
        <v>7</v>
      </c>
      <c r="L95">
        <v>7</v>
      </c>
      <c r="M95" s="6">
        <v>5</v>
      </c>
      <c r="N95" s="6">
        <v>0</v>
      </c>
      <c r="O95" s="6">
        <v>9</v>
      </c>
      <c r="P95" s="6">
        <v>5</v>
      </c>
      <c r="Q95" s="6">
        <v>4</v>
      </c>
      <c r="R95" s="6">
        <v>1</v>
      </c>
      <c r="S95" s="6">
        <v>7</v>
      </c>
      <c r="T95" s="6">
        <v>22</v>
      </c>
      <c r="U95" s="6">
        <v>2</v>
      </c>
      <c r="V95" s="6">
        <v>4</v>
      </c>
    </row>
    <row r="96" spans="1:22" ht="18.75" x14ac:dyDescent="0.3">
      <c r="A96" s="74">
        <v>95</v>
      </c>
      <c r="B96" s="5">
        <v>4</v>
      </c>
      <c r="C96" s="6" t="s">
        <v>94</v>
      </c>
      <c r="D96" s="18">
        <v>42349</v>
      </c>
      <c r="E96" s="54">
        <f t="shared" si="2"/>
        <v>6.8630136986301373</v>
      </c>
      <c r="F96" s="47">
        <v>2505</v>
      </c>
      <c r="G96" s="15" t="s">
        <v>142</v>
      </c>
      <c r="H96" s="6">
        <f t="shared" si="3"/>
        <v>1</v>
      </c>
      <c r="I96" s="6">
        <v>3</v>
      </c>
      <c r="J96" s="6">
        <v>7</v>
      </c>
      <c r="L96">
        <v>4</v>
      </c>
      <c r="M96" s="6">
        <v>3</v>
      </c>
      <c r="N96" s="6">
        <v>0</v>
      </c>
      <c r="O96" s="6">
        <v>9</v>
      </c>
      <c r="P96" s="6">
        <v>2</v>
      </c>
      <c r="Q96" s="6">
        <v>2</v>
      </c>
      <c r="R96" s="6">
        <v>0</v>
      </c>
      <c r="S96" s="6">
        <v>15</v>
      </c>
      <c r="T96" s="6">
        <v>22</v>
      </c>
      <c r="U96" s="6">
        <v>1</v>
      </c>
      <c r="V96" s="6">
        <v>1</v>
      </c>
    </row>
    <row r="97" spans="1:22" ht="18.75" x14ac:dyDescent="0.3">
      <c r="A97" s="74">
        <v>96</v>
      </c>
      <c r="B97" s="5">
        <v>4</v>
      </c>
      <c r="C97" s="6" t="s">
        <v>95</v>
      </c>
      <c r="D97" s="18">
        <v>42132</v>
      </c>
      <c r="E97" s="54">
        <f t="shared" si="2"/>
        <v>7.4575342465753423</v>
      </c>
      <c r="F97" s="47">
        <v>2722</v>
      </c>
      <c r="G97" s="15" t="s">
        <v>143</v>
      </c>
      <c r="H97" s="6">
        <f t="shared" si="3"/>
        <v>0</v>
      </c>
      <c r="I97" s="6">
        <v>3</v>
      </c>
      <c r="J97" s="6">
        <v>7</v>
      </c>
      <c r="L97">
        <v>9</v>
      </c>
      <c r="M97" s="6">
        <v>8</v>
      </c>
      <c r="N97" s="6">
        <v>3</v>
      </c>
      <c r="O97" s="6">
        <v>8</v>
      </c>
      <c r="P97" s="6">
        <v>5</v>
      </c>
      <c r="Q97" s="6">
        <v>5</v>
      </c>
      <c r="R97" s="6">
        <v>0</v>
      </c>
      <c r="S97" s="6">
        <v>12</v>
      </c>
      <c r="T97" s="6">
        <v>19</v>
      </c>
      <c r="U97" s="6">
        <v>5</v>
      </c>
      <c r="V97" s="6">
        <v>3</v>
      </c>
    </row>
    <row r="98" spans="1:22" ht="18.75" x14ac:dyDescent="0.3">
      <c r="A98" s="74">
        <v>97</v>
      </c>
      <c r="B98" s="5">
        <v>4</v>
      </c>
      <c r="C98" s="6" t="s">
        <v>96</v>
      </c>
      <c r="D98" s="18">
        <v>42130</v>
      </c>
      <c r="E98" s="54">
        <f t="shared" si="2"/>
        <v>7.463013698630137</v>
      </c>
      <c r="F98" s="47">
        <v>2724</v>
      </c>
      <c r="G98" s="15" t="s">
        <v>142</v>
      </c>
      <c r="H98" s="6">
        <f t="shared" si="3"/>
        <v>1</v>
      </c>
      <c r="I98" s="6">
        <v>3</v>
      </c>
      <c r="J98" s="6">
        <v>7</v>
      </c>
      <c r="L98">
        <v>4</v>
      </c>
      <c r="M98" s="6">
        <v>2</v>
      </c>
      <c r="N98" s="6">
        <v>0</v>
      </c>
      <c r="O98" s="6">
        <v>5</v>
      </c>
      <c r="P98" s="6">
        <v>3</v>
      </c>
      <c r="Q98" s="6">
        <v>3</v>
      </c>
      <c r="R98" s="6">
        <v>0</v>
      </c>
      <c r="S98" s="6">
        <v>10</v>
      </c>
      <c r="T98" s="6">
        <v>16</v>
      </c>
      <c r="U98" s="6">
        <v>3</v>
      </c>
      <c r="V98" s="6">
        <v>1</v>
      </c>
    </row>
    <row r="99" spans="1:22" ht="18.75" x14ac:dyDescent="0.3">
      <c r="A99" s="74">
        <v>98</v>
      </c>
      <c r="B99" s="5">
        <v>4</v>
      </c>
      <c r="C99" s="6" t="s">
        <v>97</v>
      </c>
      <c r="D99" s="18">
        <v>42285</v>
      </c>
      <c r="E99" s="54">
        <f t="shared" si="2"/>
        <v>7.0383561643835613</v>
      </c>
      <c r="F99" s="47">
        <v>2569</v>
      </c>
      <c r="G99" s="15" t="s">
        <v>143</v>
      </c>
      <c r="H99" s="6">
        <f t="shared" si="3"/>
        <v>0</v>
      </c>
      <c r="I99" s="6">
        <v>3</v>
      </c>
      <c r="J99" s="6">
        <v>7</v>
      </c>
      <c r="L99">
        <v>5</v>
      </c>
      <c r="M99" s="6">
        <v>6</v>
      </c>
      <c r="N99" s="6">
        <v>4</v>
      </c>
      <c r="O99" s="6">
        <v>8</v>
      </c>
      <c r="P99" s="6">
        <v>7</v>
      </c>
      <c r="Q99" s="6">
        <v>7</v>
      </c>
      <c r="R99" s="6">
        <v>0</v>
      </c>
      <c r="S99" s="6">
        <v>8</v>
      </c>
      <c r="T99" s="6">
        <v>13</v>
      </c>
      <c r="U99" s="6">
        <v>3</v>
      </c>
      <c r="V99" s="6">
        <v>4</v>
      </c>
    </row>
    <row r="100" spans="1:22" ht="18.75" x14ac:dyDescent="0.3">
      <c r="A100" s="74">
        <v>99</v>
      </c>
      <c r="B100" s="5">
        <v>4</v>
      </c>
      <c r="C100" s="6" t="s">
        <v>98</v>
      </c>
      <c r="D100" s="18">
        <v>42227</v>
      </c>
      <c r="E100" s="54">
        <f t="shared" si="2"/>
        <v>7.1972602739726028</v>
      </c>
      <c r="F100" s="47">
        <v>2627</v>
      </c>
      <c r="G100" s="15" t="s">
        <v>142</v>
      </c>
      <c r="H100" s="6">
        <f t="shared" si="3"/>
        <v>1</v>
      </c>
      <c r="I100" s="6">
        <v>3</v>
      </c>
      <c r="J100" s="6">
        <v>7</v>
      </c>
      <c r="L100">
        <v>9</v>
      </c>
      <c r="M100" s="6">
        <v>3</v>
      </c>
      <c r="N100" s="6">
        <v>3</v>
      </c>
      <c r="O100" s="6">
        <v>9</v>
      </c>
      <c r="P100" s="6">
        <v>4</v>
      </c>
      <c r="Q100" s="6">
        <v>4</v>
      </c>
      <c r="R100" s="6">
        <v>0</v>
      </c>
      <c r="S100" s="6">
        <v>7</v>
      </c>
      <c r="T100" s="6">
        <v>14</v>
      </c>
      <c r="U100" s="6">
        <v>2</v>
      </c>
      <c r="V100" s="6">
        <v>4</v>
      </c>
    </row>
    <row r="101" spans="1:22" ht="18.75" x14ac:dyDescent="0.3">
      <c r="A101" s="74">
        <v>100</v>
      </c>
      <c r="B101" s="5">
        <v>4</v>
      </c>
      <c r="C101" s="6" t="s">
        <v>99</v>
      </c>
      <c r="D101" s="18">
        <v>42207</v>
      </c>
      <c r="E101" s="54">
        <f t="shared" si="2"/>
        <v>7.2520547945205482</v>
      </c>
      <c r="F101" s="47">
        <v>2647</v>
      </c>
      <c r="G101" s="15" t="s">
        <v>142</v>
      </c>
      <c r="H101" s="6">
        <f t="shared" si="3"/>
        <v>1</v>
      </c>
      <c r="I101" s="6">
        <v>3</v>
      </c>
      <c r="J101" s="6">
        <v>7</v>
      </c>
      <c r="L101">
        <v>6</v>
      </c>
      <c r="M101" s="6">
        <v>6</v>
      </c>
      <c r="N101" s="6">
        <v>3</v>
      </c>
      <c r="O101" s="6">
        <v>8</v>
      </c>
      <c r="P101" s="6">
        <v>4</v>
      </c>
      <c r="Q101" s="6">
        <v>4</v>
      </c>
      <c r="R101" s="6">
        <v>0</v>
      </c>
      <c r="S101" s="6">
        <v>10</v>
      </c>
      <c r="T101" s="6">
        <v>16</v>
      </c>
      <c r="U101" s="6">
        <v>5</v>
      </c>
      <c r="V101" s="6">
        <v>5</v>
      </c>
    </row>
    <row r="102" spans="1:22" ht="18.75" x14ac:dyDescent="0.3">
      <c r="A102" s="74">
        <v>101</v>
      </c>
      <c r="B102" s="5">
        <v>4</v>
      </c>
      <c r="C102" s="6" t="s">
        <v>100</v>
      </c>
      <c r="D102" s="18">
        <v>42103</v>
      </c>
      <c r="E102" s="54">
        <f t="shared" si="2"/>
        <v>7.536986301369863</v>
      </c>
      <c r="F102" s="47">
        <v>2751</v>
      </c>
      <c r="G102" s="15" t="s">
        <v>143</v>
      </c>
      <c r="H102" s="6">
        <f t="shared" si="3"/>
        <v>0</v>
      </c>
      <c r="I102" s="6">
        <v>3</v>
      </c>
      <c r="J102" s="6">
        <v>7</v>
      </c>
      <c r="L102">
        <v>9</v>
      </c>
      <c r="M102" s="6">
        <v>7</v>
      </c>
      <c r="N102" s="6">
        <v>1</v>
      </c>
      <c r="O102" s="6">
        <v>9</v>
      </c>
      <c r="P102" s="6">
        <v>5</v>
      </c>
      <c r="Q102" s="6">
        <v>4</v>
      </c>
      <c r="R102" s="6">
        <v>1</v>
      </c>
      <c r="S102" s="6">
        <v>8</v>
      </c>
      <c r="T102" s="6">
        <v>25</v>
      </c>
      <c r="U102" s="6">
        <v>2</v>
      </c>
      <c r="V102" s="6">
        <v>2</v>
      </c>
    </row>
    <row r="103" spans="1:22" ht="18.75" x14ac:dyDescent="0.3">
      <c r="A103" s="74">
        <v>102</v>
      </c>
      <c r="B103" s="11">
        <v>4</v>
      </c>
      <c r="C103" s="12" t="s">
        <v>101</v>
      </c>
      <c r="D103" s="23">
        <v>42029</v>
      </c>
      <c r="E103" s="54">
        <f t="shared" si="2"/>
        <v>7.7397260273972606</v>
      </c>
      <c r="F103" s="50">
        <v>2825</v>
      </c>
      <c r="G103" s="12" t="s">
        <v>142</v>
      </c>
      <c r="H103" s="6">
        <f t="shared" si="3"/>
        <v>1</v>
      </c>
      <c r="I103" s="6">
        <v>3</v>
      </c>
      <c r="J103" s="6">
        <v>7</v>
      </c>
      <c r="L103">
        <v>8</v>
      </c>
      <c r="M103" s="6">
        <v>8</v>
      </c>
      <c r="N103" s="6">
        <v>2</v>
      </c>
      <c r="O103" s="6">
        <v>9</v>
      </c>
      <c r="P103" s="6">
        <v>10</v>
      </c>
      <c r="Q103" s="6">
        <v>7</v>
      </c>
      <c r="R103" s="6">
        <v>3</v>
      </c>
      <c r="S103" s="6">
        <v>11</v>
      </c>
      <c r="T103" s="6">
        <v>13</v>
      </c>
      <c r="U103" s="6">
        <v>5</v>
      </c>
      <c r="V103" s="6">
        <v>3</v>
      </c>
    </row>
    <row r="104" spans="1:22" ht="18.75" x14ac:dyDescent="0.3">
      <c r="A104" s="74">
        <v>103</v>
      </c>
      <c r="B104" s="11">
        <v>4</v>
      </c>
      <c r="C104" s="12" t="s">
        <v>102</v>
      </c>
      <c r="D104" s="23">
        <v>42214</v>
      </c>
      <c r="E104" s="54">
        <f t="shared" si="2"/>
        <v>7.2328767123287667</v>
      </c>
      <c r="F104" s="50">
        <v>2640</v>
      </c>
      <c r="G104" s="12" t="s">
        <v>142</v>
      </c>
      <c r="H104" s="6">
        <f t="shared" si="3"/>
        <v>1</v>
      </c>
      <c r="I104" s="6">
        <v>3</v>
      </c>
      <c r="J104" s="6">
        <v>7</v>
      </c>
      <c r="K104" t="s">
        <v>185</v>
      </c>
    </row>
    <row r="105" spans="1:22" ht="18.75" x14ac:dyDescent="0.3">
      <c r="A105" s="74">
        <v>104</v>
      </c>
      <c r="B105" s="11">
        <v>4</v>
      </c>
      <c r="C105" s="12" t="s">
        <v>103</v>
      </c>
      <c r="D105" s="23">
        <v>42263</v>
      </c>
      <c r="E105" s="54">
        <f t="shared" si="2"/>
        <v>7.0986301369863014</v>
      </c>
      <c r="F105" s="50">
        <v>2591</v>
      </c>
      <c r="G105" s="12" t="s">
        <v>143</v>
      </c>
      <c r="H105" s="6">
        <f t="shared" si="3"/>
        <v>0</v>
      </c>
      <c r="I105" s="6">
        <v>3</v>
      </c>
      <c r="J105" s="6">
        <v>7</v>
      </c>
      <c r="L105">
        <v>2</v>
      </c>
      <c r="M105" s="6">
        <v>3</v>
      </c>
      <c r="N105" s="6">
        <v>3</v>
      </c>
      <c r="O105" s="6">
        <v>4</v>
      </c>
      <c r="P105" s="6">
        <v>2</v>
      </c>
      <c r="Q105" s="6">
        <v>2</v>
      </c>
      <c r="R105" s="6">
        <v>0</v>
      </c>
      <c r="S105" s="6">
        <v>8</v>
      </c>
      <c r="T105" s="6">
        <v>16</v>
      </c>
      <c r="U105" s="6">
        <v>4</v>
      </c>
      <c r="V105" s="6">
        <v>1</v>
      </c>
    </row>
    <row r="106" spans="1:22" ht="18.75" x14ac:dyDescent="0.3">
      <c r="A106" s="74">
        <v>105</v>
      </c>
      <c r="B106" s="11">
        <v>4</v>
      </c>
      <c r="C106" s="12" t="s">
        <v>104</v>
      </c>
      <c r="D106" s="23">
        <v>42258</v>
      </c>
      <c r="E106" s="54">
        <f t="shared" si="2"/>
        <v>7.1123287671232873</v>
      </c>
      <c r="F106" s="50">
        <v>2596</v>
      </c>
      <c r="G106" s="12" t="s">
        <v>143</v>
      </c>
      <c r="H106" s="6">
        <f t="shared" si="3"/>
        <v>0</v>
      </c>
      <c r="I106" s="6">
        <v>3</v>
      </c>
      <c r="J106" s="6">
        <v>7</v>
      </c>
      <c r="L106">
        <v>7</v>
      </c>
      <c r="M106" s="6">
        <v>7</v>
      </c>
      <c r="N106" s="6">
        <v>2</v>
      </c>
      <c r="O106" s="6">
        <v>8</v>
      </c>
      <c r="P106" s="6">
        <v>7</v>
      </c>
      <c r="Q106" s="6">
        <v>6</v>
      </c>
      <c r="R106" s="6">
        <v>1</v>
      </c>
      <c r="S106" s="6">
        <v>12</v>
      </c>
      <c r="T106" s="6">
        <v>10</v>
      </c>
      <c r="U106" s="6">
        <v>3</v>
      </c>
      <c r="V106" s="6">
        <v>2</v>
      </c>
    </row>
    <row r="107" spans="1:22" ht="18.75" x14ac:dyDescent="0.3">
      <c r="A107" s="74">
        <v>106</v>
      </c>
      <c r="B107" s="11">
        <v>4</v>
      </c>
      <c r="C107" s="12" t="s">
        <v>105</v>
      </c>
      <c r="D107" s="23">
        <v>42138</v>
      </c>
      <c r="E107" s="54">
        <f t="shared" si="2"/>
        <v>7.441095890410959</v>
      </c>
      <c r="F107" s="50">
        <v>2716</v>
      </c>
      <c r="G107" s="12" t="s">
        <v>143</v>
      </c>
      <c r="H107" s="6">
        <f t="shared" si="3"/>
        <v>0</v>
      </c>
      <c r="I107" s="6">
        <v>3</v>
      </c>
      <c r="J107" s="6">
        <v>7</v>
      </c>
      <c r="L107">
        <v>8</v>
      </c>
      <c r="M107" s="6">
        <v>6</v>
      </c>
      <c r="N107" s="6">
        <v>3</v>
      </c>
      <c r="O107" s="6">
        <v>9</v>
      </c>
      <c r="P107" s="6">
        <v>6</v>
      </c>
      <c r="Q107" s="6">
        <v>6</v>
      </c>
      <c r="R107" s="6">
        <v>0</v>
      </c>
      <c r="S107" s="6">
        <v>10</v>
      </c>
      <c r="T107" s="6">
        <v>17</v>
      </c>
      <c r="U107" s="6">
        <v>5</v>
      </c>
      <c r="V107" s="6">
        <v>5</v>
      </c>
    </row>
    <row r="108" spans="1:22" ht="18.75" x14ac:dyDescent="0.3">
      <c r="A108" s="74">
        <v>107</v>
      </c>
      <c r="B108" s="11">
        <v>4</v>
      </c>
      <c r="C108" s="12" t="s">
        <v>106</v>
      </c>
      <c r="D108" s="23">
        <v>42153</v>
      </c>
      <c r="E108" s="54">
        <f t="shared" si="2"/>
        <v>7.4</v>
      </c>
      <c r="F108" s="50">
        <v>2701</v>
      </c>
      <c r="G108" s="12" t="s">
        <v>142</v>
      </c>
      <c r="H108" s="6">
        <f t="shared" si="3"/>
        <v>1</v>
      </c>
      <c r="I108" s="6">
        <v>3</v>
      </c>
      <c r="J108" s="6">
        <v>7</v>
      </c>
      <c r="L108">
        <v>3</v>
      </c>
      <c r="M108" s="6">
        <v>8</v>
      </c>
      <c r="N108" s="6">
        <v>0</v>
      </c>
      <c r="O108" s="6">
        <v>6</v>
      </c>
      <c r="P108" s="6">
        <v>4</v>
      </c>
      <c r="Q108" s="6">
        <v>4</v>
      </c>
      <c r="R108" s="6">
        <v>0</v>
      </c>
      <c r="S108" s="6">
        <v>7</v>
      </c>
      <c r="T108" s="6">
        <v>16</v>
      </c>
      <c r="U108" s="6">
        <v>2</v>
      </c>
      <c r="V108" s="6">
        <v>1</v>
      </c>
    </row>
    <row r="109" spans="1:22" ht="18.75" x14ac:dyDescent="0.3">
      <c r="A109" s="74">
        <v>108</v>
      </c>
      <c r="B109" s="11">
        <v>4</v>
      </c>
      <c r="C109" s="12" t="s">
        <v>107</v>
      </c>
      <c r="D109" s="23">
        <v>42043</v>
      </c>
      <c r="E109" s="54">
        <f t="shared" si="2"/>
        <v>7.7013698630136984</v>
      </c>
      <c r="F109" s="50">
        <v>2811</v>
      </c>
      <c r="G109" s="12" t="s">
        <v>143</v>
      </c>
      <c r="H109" s="6">
        <f t="shared" si="3"/>
        <v>0</v>
      </c>
      <c r="I109" s="6">
        <v>3</v>
      </c>
      <c r="J109" s="6">
        <v>7</v>
      </c>
      <c r="L109">
        <v>6</v>
      </c>
      <c r="M109" s="6">
        <v>7</v>
      </c>
      <c r="N109" s="6">
        <v>1</v>
      </c>
      <c r="O109" s="6">
        <v>4</v>
      </c>
      <c r="P109" s="6">
        <v>6</v>
      </c>
      <c r="Q109" s="6">
        <v>4</v>
      </c>
      <c r="R109" s="6">
        <v>2</v>
      </c>
      <c r="S109" s="6">
        <v>8</v>
      </c>
      <c r="T109" s="6">
        <v>16</v>
      </c>
      <c r="U109" s="6">
        <v>4</v>
      </c>
      <c r="V109" s="6">
        <v>3</v>
      </c>
    </row>
    <row r="110" spans="1:22" ht="18.75" x14ac:dyDescent="0.3">
      <c r="A110" s="74">
        <v>109</v>
      </c>
      <c r="B110" s="11">
        <v>4</v>
      </c>
      <c r="C110" s="12" t="s">
        <v>108</v>
      </c>
      <c r="D110" s="23">
        <v>41952</v>
      </c>
      <c r="E110" s="54">
        <f t="shared" si="2"/>
        <v>7.9506849315068493</v>
      </c>
      <c r="F110" s="50">
        <v>2902</v>
      </c>
      <c r="G110" s="12" t="s">
        <v>142</v>
      </c>
      <c r="H110" s="6">
        <f t="shared" si="3"/>
        <v>1</v>
      </c>
      <c r="I110" s="6">
        <v>3</v>
      </c>
      <c r="J110" s="6">
        <v>7</v>
      </c>
      <c r="K110" t="s">
        <v>185</v>
      </c>
    </row>
    <row r="111" spans="1:22" ht="18.75" x14ac:dyDescent="0.3">
      <c r="A111" s="74">
        <v>110</v>
      </c>
      <c r="B111" s="11">
        <v>4</v>
      </c>
      <c r="C111" s="12" t="s">
        <v>109</v>
      </c>
      <c r="D111" s="23">
        <v>42341</v>
      </c>
      <c r="E111" s="54">
        <f t="shared" si="2"/>
        <v>6.8849315068493153</v>
      </c>
      <c r="F111" s="50">
        <v>2513</v>
      </c>
      <c r="G111" s="12" t="s">
        <v>143</v>
      </c>
      <c r="H111" s="6">
        <f t="shared" si="3"/>
        <v>0</v>
      </c>
      <c r="I111" s="6">
        <v>3</v>
      </c>
      <c r="J111" s="6">
        <v>7</v>
      </c>
      <c r="L111">
        <v>3</v>
      </c>
      <c r="M111" s="6">
        <v>4</v>
      </c>
      <c r="N111" s="6">
        <v>1</v>
      </c>
      <c r="O111" s="6">
        <v>6</v>
      </c>
      <c r="P111" s="6">
        <v>0</v>
      </c>
      <c r="Q111" s="6">
        <v>0</v>
      </c>
      <c r="R111" s="6">
        <v>0</v>
      </c>
      <c r="S111">
        <v>10</v>
      </c>
      <c r="T111" s="6">
        <v>15</v>
      </c>
      <c r="U111" s="6">
        <v>5</v>
      </c>
      <c r="V111" s="6">
        <v>1</v>
      </c>
    </row>
    <row r="112" spans="1:22" ht="18.75" x14ac:dyDescent="0.3">
      <c r="A112" s="74">
        <v>111</v>
      </c>
      <c r="B112" s="11">
        <v>4</v>
      </c>
      <c r="C112" s="12" t="s">
        <v>110</v>
      </c>
      <c r="D112" s="23">
        <v>42033</v>
      </c>
      <c r="E112" s="54">
        <f t="shared" si="2"/>
        <v>7.7287671232876711</v>
      </c>
      <c r="F112" s="50">
        <v>2821</v>
      </c>
      <c r="G112" s="12" t="s">
        <v>142</v>
      </c>
      <c r="H112" s="6">
        <f t="shared" si="3"/>
        <v>1</v>
      </c>
      <c r="I112" s="6">
        <v>3</v>
      </c>
      <c r="J112" s="6">
        <v>7</v>
      </c>
      <c r="L112">
        <v>5</v>
      </c>
      <c r="M112" s="6">
        <v>2</v>
      </c>
      <c r="N112" s="6">
        <v>1</v>
      </c>
      <c r="O112" s="6">
        <v>2</v>
      </c>
      <c r="P112" s="6">
        <v>4</v>
      </c>
      <c r="Q112" s="6">
        <v>1</v>
      </c>
      <c r="R112" s="6">
        <v>3</v>
      </c>
      <c r="S112" s="6">
        <v>8</v>
      </c>
      <c r="T112" s="6">
        <v>26</v>
      </c>
      <c r="U112" s="6">
        <v>4</v>
      </c>
      <c r="V112" s="6">
        <v>1</v>
      </c>
    </row>
    <row r="113" spans="1:22" ht="18.75" x14ac:dyDescent="0.3">
      <c r="A113" s="74">
        <v>112</v>
      </c>
      <c r="B113" s="11">
        <v>4</v>
      </c>
      <c r="C113" s="12" t="s">
        <v>111</v>
      </c>
      <c r="D113" s="23">
        <v>42150</v>
      </c>
      <c r="E113" s="54">
        <f t="shared" si="2"/>
        <v>7.4082191780821915</v>
      </c>
      <c r="F113" s="50">
        <v>2704</v>
      </c>
      <c r="G113" s="12" t="s">
        <v>143</v>
      </c>
      <c r="H113" s="6">
        <f t="shared" si="3"/>
        <v>0</v>
      </c>
      <c r="I113" s="6">
        <v>3</v>
      </c>
      <c r="J113" s="6">
        <v>7</v>
      </c>
      <c r="L113">
        <v>3</v>
      </c>
      <c r="M113" s="6">
        <v>8</v>
      </c>
      <c r="N113" s="6">
        <v>1</v>
      </c>
      <c r="O113" s="6">
        <v>7</v>
      </c>
      <c r="P113" s="6">
        <v>6</v>
      </c>
      <c r="Q113" s="6">
        <v>5</v>
      </c>
      <c r="R113" s="6">
        <v>1</v>
      </c>
      <c r="S113" s="6">
        <v>10</v>
      </c>
      <c r="T113" s="6">
        <v>16</v>
      </c>
      <c r="U113" s="6">
        <v>5</v>
      </c>
      <c r="V113" s="6">
        <v>1</v>
      </c>
    </row>
    <row r="114" spans="1:22" ht="18.75" x14ac:dyDescent="0.3">
      <c r="A114" s="74">
        <v>113</v>
      </c>
      <c r="B114" s="11">
        <v>4</v>
      </c>
      <c r="C114" s="12" t="s">
        <v>112</v>
      </c>
      <c r="D114" s="23">
        <v>42063</v>
      </c>
      <c r="E114" s="54">
        <f t="shared" si="2"/>
        <v>7.646575342465753</v>
      </c>
      <c r="F114" s="50">
        <v>2791</v>
      </c>
      <c r="G114" s="12" t="s">
        <v>143</v>
      </c>
      <c r="H114" s="6">
        <f t="shared" si="3"/>
        <v>0</v>
      </c>
      <c r="I114" s="6">
        <v>3</v>
      </c>
      <c r="J114" s="6">
        <v>7</v>
      </c>
      <c r="L114">
        <v>7</v>
      </c>
      <c r="M114" s="6">
        <v>6</v>
      </c>
      <c r="N114" s="6">
        <v>0</v>
      </c>
      <c r="O114" s="6">
        <v>8</v>
      </c>
      <c r="P114" s="6">
        <v>8</v>
      </c>
      <c r="Q114" s="6">
        <v>8</v>
      </c>
      <c r="R114" s="6">
        <v>0</v>
      </c>
      <c r="S114" s="6">
        <v>13</v>
      </c>
      <c r="T114" s="6">
        <v>13</v>
      </c>
      <c r="U114" s="6">
        <v>3</v>
      </c>
      <c r="V114" s="6">
        <v>5</v>
      </c>
    </row>
    <row r="115" spans="1:22" ht="18.75" x14ac:dyDescent="0.3">
      <c r="A115" s="74">
        <v>114</v>
      </c>
      <c r="B115" s="11">
        <v>4</v>
      </c>
      <c r="C115" s="12" t="s">
        <v>113</v>
      </c>
      <c r="D115" s="23">
        <v>42015</v>
      </c>
      <c r="E115" s="54">
        <f t="shared" si="2"/>
        <v>7.7780821917808218</v>
      </c>
      <c r="F115" s="50">
        <v>2839</v>
      </c>
      <c r="G115" s="12" t="s">
        <v>142</v>
      </c>
      <c r="H115" s="6">
        <f t="shared" si="3"/>
        <v>1</v>
      </c>
      <c r="I115" s="6">
        <v>3</v>
      </c>
      <c r="J115" s="6">
        <v>7</v>
      </c>
      <c r="L115">
        <v>5</v>
      </c>
      <c r="M115" s="6">
        <v>4</v>
      </c>
      <c r="N115" s="6">
        <v>0</v>
      </c>
      <c r="O115" s="6">
        <v>4</v>
      </c>
      <c r="P115" s="6">
        <v>8</v>
      </c>
      <c r="Q115" s="6">
        <v>4</v>
      </c>
      <c r="R115" s="6">
        <v>4</v>
      </c>
      <c r="S115" s="6">
        <v>9</v>
      </c>
      <c r="T115" s="6">
        <v>18</v>
      </c>
      <c r="U115" s="6">
        <v>3</v>
      </c>
      <c r="V115" s="6">
        <v>1</v>
      </c>
    </row>
    <row r="116" spans="1:22" ht="18.75" x14ac:dyDescent="0.3">
      <c r="A116" s="74">
        <v>115</v>
      </c>
      <c r="B116" s="69" t="s">
        <v>114</v>
      </c>
      <c r="C116" s="70" t="s">
        <v>115</v>
      </c>
      <c r="D116" s="71">
        <v>42029</v>
      </c>
      <c r="E116" s="63">
        <f t="shared" si="2"/>
        <v>7.7397260273972606</v>
      </c>
      <c r="F116" s="72">
        <v>2825</v>
      </c>
      <c r="G116" s="70" t="s">
        <v>142</v>
      </c>
      <c r="H116" s="61">
        <f t="shared" si="3"/>
        <v>1</v>
      </c>
      <c r="I116" s="61">
        <v>5</v>
      </c>
      <c r="J116" s="6">
        <v>7</v>
      </c>
      <c r="L116">
        <v>6</v>
      </c>
      <c r="M116">
        <v>6</v>
      </c>
      <c r="N116">
        <v>1</v>
      </c>
      <c r="O116">
        <v>7</v>
      </c>
      <c r="P116">
        <v>3</v>
      </c>
      <c r="Q116">
        <v>3</v>
      </c>
      <c r="R116">
        <v>0</v>
      </c>
      <c r="S116">
        <v>2</v>
      </c>
      <c r="T116">
        <v>16</v>
      </c>
      <c r="U116">
        <v>5</v>
      </c>
      <c r="V116">
        <v>1</v>
      </c>
    </row>
    <row r="117" spans="1:22" ht="18.75" x14ac:dyDescent="0.3">
      <c r="A117" s="74">
        <v>116</v>
      </c>
      <c r="B117" s="45" t="s">
        <v>114</v>
      </c>
      <c r="C117" s="13" t="s">
        <v>116</v>
      </c>
      <c r="D117" s="24">
        <v>42040</v>
      </c>
      <c r="E117" s="54">
        <f t="shared" si="2"/>
        <v>7.7095890410958905</v>
      </c>
      <c r="F117" s="52">
        <v>2814</v>
      </c>
      <c r="G117" s="13" t="s">
        <v>143</v>
      </c>
      <c r="H117" s="6">
        <f t="shared" si="3"/>
        <v>0</v>
      </c>
      <c r="I117" s="6">
        <v>5</v>
      </c>
      <c r="J117" s="6">
        <v>7</v>
      </c>
      <c r="L117">
        <v>8</v>
      </c>
      <c r="M117" s="6">
        <v>6</v>
      </c>
      <c r="N117" s="6">
        <v>4</v>
      </c>
      <c r="O117" s="6">
        <v>9</v>
      </c>
      <c r="P117" s="6">
        <v>5</v>
      </c>
      <c r="Q117" s="6">
        <v>3</v>
      </c>
      <c r="R117" s="6">
        <v>2</v>
      </c>
      <c r="S117" s="6">
        <v>11</v>
      </c>
      <c r="T117" s="6">
        <v>25</v>
      </c>
      <c r="U117" s="6">
        <v>3</v>
      </c>
      <c r="V117" s="6">
        <v>3</v>
      </c>
    </row>
    <row r="118" spans="1:22" ht="18.75" x14ac:dyDescent="0.3">
      <c r="A118" s="74">
        <v>117</v>
      </c>
      <c r="B118" s="45" t="s">
        <v>114</v>
      </c>
      <c r="C118" s="13" t="s">
        <v>117</v>
      </c>
      <c r="D118" s="24">
        <v>42336</v>
      </c>
      <c r="E118" s="54">
        <f t="shared" si="2"/>
        <v>6.8986301369863012</v>
      </c>
      <c r="F118" s="52">
        <v>2518</v>
      </c>
      <c r="G118" s="13" t="s">
        <v>143</v>
      </c>
      <c r="H118" s="6">
        <f t="shared" si="3"/>
        <v>0</v>
      </c>
      <c r="I118" s="6">
        <v>5</v>
      </c>
      <c r="J118" s="6">
        <v>7</v>
      </c>
      <c r="K118" t="s">
        <v>185</v>
      </c>
    </row>
    <row r="119" spans="1:22" ht="18.75" x14ac:dyDescent="0.3">
      <c r="A119" s="7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4">F119/365</f>
        <v>7.506849315068493</v>
      </c>
      <c r="F119" s="52">
        <v>2740</v>
      </c>
      <c r="G119" s="13" t="s">
        <v>142</v>
      </c>
      <c r="H119" s="6">
        <f t="shared" ref="H119:H142" si="5">IF(G119="G",1,0)</f>
        <v>1</v>
      </c>
      <c r="I119" s="6">
        <v>5</v>
      </c>
      <c r="J119" s="6">
        <v>7</v>
      </c>
      <c r="L119">
        <v>5</v>
      </c>
      <c r="M119" s="6">
        <v>5</v>
      </c>
      <c r="N119" s="6">
        <v>1</v>
      </c>
      <c r="O119" s="6">
        <v>3</v>
      </c>
      <c r="P119" s="6">
        <v>3</v>
      </c>
      <c r="Q119" s="6">
        <v>2</v>
      </c>
      <c r="R119" s="6">
        <v>1</v>
      </c>
      <c r="S119" s="6">
        <v>0</v>
      </c>
      <c r="T119" s="6">
        <v>18</v>
      </c>
      <c r="U119" s="6">
        <v>4</v>
      </c>
      <c r="V119" s="6">
        <v>1</v>
      </c>
    </row>
    <row r="120" spans="1:22" ht="18.75" x14ac:dyDescent="0.3">
      <c r="A120" s="74">
        <v>119</v>
      </c>
      <c r="B120" s="45" t="s">
        <v>114</v>
      </c>
      <c r="C120" s="13" t="s">
        <v>119</v>
      </c>
      <c r="D120" s="24">
        <v>42029</v>
      </c>
      <c r="E120" s="54">
        <f t="shared" si="4"/>
        <v>7.7397260273972606</v>
      </c>
      <c r="F120" s="52">
        <v>2825</v>
      </c>
      <c r="G120" s="13" t="s">
        <v>143</v>
      </c>
      <c r="H120" s="6">
        <f t="shared" si="5"/>
        <v>0</v>
      </c>
      <c r="I120" s="6">
        <v>5</v>
      </c>
      <c r="J120" s="6">
        <v>7</v>
      </c>
      <c r="L120">
        <v>7</v>
      </c>
      <c r="M120" s="6">
        <v>7</v>
      </c>
      <c r="N120" s="6">
        <v>1</v>
      </c>
      <c r="O120" s="6">
        <v>2</v>
      </c>
      <c r="P120" s="6">
        <v>7</v>
      </c>
      <c r="Q120" s="6">
        <v>4</v>
      </c>
      <c r="R120" s="6">
        <v>3</v>
      </c>
      <c r="S120" s="6">
        <v>6</v>
      </c>
      <c r="T120" s="6">
        <v>17</v>
      </c>
      <c r="U120" s="6">
        <v>5</v>
      </c>
      <c r="V120" s="6">
        <v>5</v>
      </c>
    </row>
    <row r="121" spans="1:22" ht="18.75" x14ac:dyDescent="0.3">
      <c r="A121" s="74">
        <v>120</v>
      </c>
      <c r="B121" s="45" t="s">
        <v>114</v>
      </c>
      <c r="C121" s="13" t="s">
        <v>120</v>
      </c>
      <c r="D121" s="24">
        <v>42107</v>
      </c>
      <c r="E121" s="54">
        <f t="shared" si="4"/>
        <v>7.5260273972602736</v>
      </c>
      <c r="F121" s="52">
        <v>2747</v>
      </c>
      <c r="G121" s="13" t="s">
        <v>142</v>
      </c>
      <c r="H121" s="6">
        <f t="shared" si="5"/>
        <v>1</v>
      </c>
      <c r="I121" s="6">
        <v>5</v>
      </c>
      <c r="J121" s="6">
        <v>7</v>
      </c>
      <c r="K121" t="s">
        <v>185</v>
      </c>
    </row>
    <row r="122" spans="1:22" ht="18.75" x14ac:dyDescent="0.3">
      <c r="A122" s="74">
        <v>121</v>
      </c>
      <c r="B122" s="45" t="s">
        <v>114</v>
      </c>
      <c r="C122" s="13" t="s">
        <v>121</v>
      </c>
      <c r="D122" s="24">
        <v>42195</v>
      </c>
      <c r="E122" s="54">
        <f t="shared" si="4"/>
        <v>7.2849315068493148</v>
      </c>
      <c r="F122" s="52">
        <v>2659</v>
      </c>
      <c r="G122" s="13" t="s">
        <v>142</v>
      </c>
      <c r="H122" s="6">
        <f t="shared" si="5"/>
        <v>1</v>
      </c>
      <c r="I122" s="6">
        <v>5</v>
      </c>
      <c r="J122" s="6">
        <v>7</v>
      </c>
      <c r="L122">
        <v>7</v>
      </c>
      <c r="M122" s="6">
        <v>5</v>
      </c>
      <c r="N122" s="6">
        <v>5</v>
      </c>
      <c r="O122" s="6">
        <v>9</v>
      </c>
      <c r="P122" s="6">
        <v>4</v>
      </c>
      <c r="Q122" s="6">
        <v>4</v>
      </c>
      <c r="R122" s="6">
        <v>0</v>
      </c>
      <c r="S122" s="6">
        <v>15</v>
      </c>
      <c r="T122" s="6">
        <v>23</v>
      </c>
      <c r="U122" s="6">
        <v>4</v>
      </c>
      <c r="V122" s="6">
        <v>4</v>
      </c>
    </row>
    <row r="123" spans="1:22" ht="18.75" x14ac:dyDescent="0.3">
      <c r="A123" s="74">
        <v>122</v>
      </c>
      <c r="B123" s="45" t="s">
        <v>114</v>
      </c>
      <c r="C123" s="13" t="s">
        <v>122</v>
      </c>
      <c r="D123" s="24">
        <v>42249</v>
      </c>
      <c r="E123" s="54">
        <f t="shared" si="4"/>
        <v>7.1369863013698627</v>
      </c>
      <c r="F123" s="52">
        <v>2605</v>
      </c>
      <c r="G123" s="13" t="s">
        <v>142</v>
      </c>
      <c r="H123" s="6">
        <f t="shared" si="5"/>
        <v>1</v>
      </c>
      <c r="I123" s="6">
        <v>5</v>
      </c>
      <c r="J123" s="6">
        <v>7</v>
      </c>
      <c r="L123">
        <v>10</v>
      </c>
      <c r="M123" s="6">
        <v>5</v>
      </c>
      <c r="N123" s="6">
        <v>2</v>
      </c>
      <c r="O123" s="6">
        <v>4</v>
      </c>
      <c r="P123" s="6">
        <v>1</v>
      </c>
      <c r="Q123" s="6">
        <v>1</v>
      </c>
      <c r="R123" s="6">
        <v>0</v>
      </c>
      <c r="S123" s="6">
        <v>5</v>
      </c>
      <c r="T123" s="6">
        <v>14</v>
      </c>
      <c r="U123" s="6">
        <v>5</v>
      </c>
      <c r="V123" s="6">
        <v>5</v>
      </c>
    </row>
    <row r="124" spans="1:22" ht="18.75" x14ac:dyDescent="0.3">
      <c r="A124" s="74">
        <v>123</v>
      </c>
      <c r="B124" s="45" t="s">
        <v>114</v>
      </c>
      <c r="C124" s="13" t="s">
        <v>123</v>
      </c>
      <c r="D124" s="24">
        <v>42099</v>
      </c>
      <c r="E124" s="54">
        <f t="shared" si="4"/>
        <v>7.5479452054794525</v>
      </c>
      <c r="F124" s="52">
        <v>2755</v>
      </c>
      <c r="G124" s="13" t="s">
        <v>143</v>
      </c>
      <c r="H124" s="6">
        <f t="shared" si="5"/>
        <v>0</v>
      </c>
      <c r="I124" s="6">
        <v>5</v>
      </c>
      <c r="J124" s="6">
        <v>7</v>
      </c>
      <c r="L124">
        <v>5</v>
      </c>
      <c r="M124" s="6">
        <v>8</v>
      </c>
      <c r="N124" s="6">
        <v>0</v>
      </c>
      <c r="O124" s="6">
        <v>8</v>
      </c>
      <c r="P124" s="6">
        <v>5</v>
      </c>
      <c r="Q124" s="6">
        <v>5</v>
      </c>
      <c r="R124" s="6">
        <v>0</v>
      </c>
      <c r="S124" s="6">
        <v>12</v>
      </c>
      <c r="T124" s="6">
        <v>23</v>
      </c>
      <c r="U124" s="6">
        <v>4</v>
      </c>
      <c r="V124" s="6">
        <v>2</v>
      </c>
    </row>
    <row r="125" spans="1:22" ht="18.75" x14ac:dyDescent="0.3">
      <c r="A125" s="74">
        <v>124</v>
      </c>
      <c r="B125" s="45" t="s">
        <v>114</v>
      </c>
      <c r="C125" s="13" t="s">
        <v>124</v>
      </c>
      <c r="D125" s="24">
        <v>42277</v>
      </c>
      <c r="E125" s="54">
        <f t="shared" si="4"/>
        <v>7.0602739726027401</v>
      </c>
      <c r="F125" s="52">
        <v>2577</v>
      </c>
      <c r="G125" s="13" t="s">
        <v>142</v>
      </c>
      <c r="H125" s="6">
        <f t="shared" si="5"/>
        <v>1</v>
      </c>
      <c r="I125" s="6">
        <v>5</v>
      </c>
      <c r="J125" s="6">
        <v>7</v>
      </c>
      <c r="L125">
        <v>8</v>
      </c>
      <c r="M125" s="6">
        <v>5</v>
      </c>
      <c r="N125" s="6">
        <v>2</v>
      </c>
      <c r="O125" s="6">
        <v>8</v>
      </c>
      <c r="P125" s="6">
        <v>3</v>
      </c>
      <c r="Q125" s="6">
        <v>3</v>
      </c>
      <c r="R125" s="6">
        <v>0</v>
      </c>
      <c r="S125" s="6">
        <v>15</v>
      </c>
      <c r="T125" s="6">
        <v>18</v>
      </c>
      <c r="U125" s="6">
        <v>5</v>
      </c>
      <c r="V125" s="6">
        <v>4</v>
      </c>
    </row>
    <row r="126" spans="1:22" ht="18.75" x14ac:dyDescent="0.3">
      <c r="A126" s="74">
        <v>125</v>
      </c>
      <c r="B126" s="45" t="s">
        <v>114</v>
      </c>
      <c r="C126" s="13" t="s">
        <v>125</v>
      </c>
      <c r="D126" s="24">
        <v>42185</v>
      </c>
      <c r="E126" s="54">
        <f t="shared" si="4"/>
        <v>7.3123287671232875</v>
      </c>
      <c r="F126" s="52">
        <v>2669</v>
      </c>
      <c r="G126" s="13" t="s">
        <v>142</v>
      </c>
      <c r="H126" s="6">
        <f t="shared" si="5"/>
        <v>1</v>
      </c>
      <c r="I126" s="6">
        <v>5</v>
      </c>
      <c r="J126" s="6">
        <v>7</v>
      </c>
      <c r="L126">
        <v>9</v>
      </c>
      <c r="M126" s="6">
        <v>7</v>
      </c>
      <c r="N126" s="6">
        <v>4</v>
      </c>
      <c r="O126" s="6">
        <v>7</v>
      </c>
      <c r="P126" s="6">
        <v>4</v>
      </c>
      <c r="Q126" s="6">
        <v>4</v>
      </c>
      <c r="R126" s="6">
        <v>0</v>
      </c>
      <c r="S126" s="6">
        <v>12</v>
      </c>
      <c r="T126" s="6">
        <v>21</v>
      </c>
      <c r="U126" s="6">
        <v>5</v>
      </c>
      <c r="V126" s="6">
        <v>5</v>
      </c>
    </row>
    <row r="127" spans="1:22" ht="18.75" x14ac:dyDescent="0.3">
      <c r="A127" s="74">
        <v>126</v>
      </c>
      <c r="B127" s="45" t="s">
        <v>114</v>
      </c>
      <c r="C127" s="13" t="s">
        <v>126</v>
      </c>
      <c r="D127" s="24">
        <v>42010</v>
      </c>
      <c r="E127" s="54">
        <f t="shared" si="4"/>
        <v>7.7917808219178086</v>
      </c>
      <c r="F127" s="52">
        <v>2844</v>
      </c>
      <c r="G127" s="13" t="s">
        <v>143</v>
      </c>
      <c r="H127" s="6">
        <f t="shared" si="5"/>
        <v>0</v>
      </c>
      <c r="I127" s="6">
        <v>5</v>
      </c>
      <c r="J127" s="6">
        <v>7</v>
      </c>
      <c r="L127">
        <v>6</v>
      </c>
      <c r="M127" s="6">
        <v>9</v>
      </c>
      <c r="N127" s="6">
        <v>4</v>
      </c>
      <c r="O127" s="6">
        <v>9</v>
      </c>
      <c r="P127" s="6">
        <v>3</v>
      </c>
      <c r="Q127" s="6">
        <v>3</v>
      </c>
      <c r="R127" s="6">
        <v>0</v>
      </c>
      <c r="S127" s="6">
        <v>13</v>
      </c>
      <c r="T127" s="6">
        <v>13</v>
      </c>
      <c r="U127" s="6">
        <v>5</v>
      </c>
      <c r="V127" s="6">
        <v>5</v>
      </c>
    </row>
    <row r="128" spans="1:22" ht="18.75" x14ac:dyDescent="0.3">
      <c r="A128" s="74">
        <v>127</v>
      </c>
      <c r="B128" s="45" t="s">
        <v>114</v>
      </c>
      <c r="C128" s="13" t="s">
        <v>127</v>
      </c>
      <c r="D128" s="24">
        <v>42018</v>
      </c>
      <c r="E128" s="54">
        <f t="shared" si="4"/>
        <v>7.7698630136986298</v>
      </c>
      <c r="F128" s="52">
        <v>2836</v>
      </c>
      <c r="G128" s="13" t="s">
        <v>142</v>
      </c>
      <c r="H128" s="6">
        <f t="shared" si="5"/>
        <v>1</v>
      </c>
      <c r="I128" s="6">
        <v>5</v>
      </c>
      <c r="J128" s="6">
        <v>7</v>
      </c>
      <c r="L128">
        <v>5</v>
      </c>
      <c r="M128" s="6">
        <v>5</v>
      </c>
      <c r="N128" s="6">
        <v>0</v>
      </c>
      <c r="O128" s="6">
        <v>9</v>
      </c>
      <c r="P128" s="6">
        <v>5</v>
      </c>
      <c r="Q128" s="6">
        <v>5</v>
      </c>
      <c r="R128" s="6">
        <v>0</v>
      </c>
      <c r="S128" s="6">
        <v>10</v>
      </c>
      <c r="T128" s="6">
        <v>16</v>
      </c>
      <c r="U128" s="6">
        <v>5</v>
      </c>
      <c r="V128" s="6">
        <v>5</v>
      </c>
    </row>
    <row r="129" spans="1:22" ht="18.75" x14ac:dyDescent="0.3">
      <c r="A129" s="74">
        <v>128</v>
      </c>
      <c r="B129" s="45" t="s">
        <v>114</v>
      </c>
      <c r="C129" s="13" t="s">
        <v>128</v>
      </c>
      <c r="D129" s="24">
        <v>42167</v>
      </c>
      <c r="E129" s="54">
        <f t="shared" si="4"/>
        <v>7.3616438356164382</v>
      </c>
      <c r="F129" s="52">
        <v>2687</v>
      </c>
      <c r="G129" s="13" t="s">
        <v>143</v>
      </c>
      <c r="H129" s="6">
        <f t="shared" si="5"/>
        <v>0</v>
      </c>
      <c r="I129" s="6">
        <v>5</v>
      </c>
      <c r="J129" s="6">
        <v>7</v>
      </c>
      <c r="L129">
        <v>5</v>
      </c>
      <c r="M129" s="6">
        <v>5</v>
      </c>
      <c r="N129" s="6">
        <v>1</v>
      </c>
      <c r="O129" s="6">
        <v>8</v>
      </c>
      <c r="P129" s="6">
        <v>7</v>
      </c>
      <c r="Q129" s="6">
        <v>5</v>
      </c>
      <c r="R129" s="6">
        <v>2</v>
      </c>
      <c r="S129" s="6">
        <v>13</v>
      </c>
      <c r="T129">
        <v>21</v>
      </c>
      <c r="U129" s="6">
        <v>4</v>
      </c>
      <c r="V129" s="6">
        <v>4</v>
      </c>
    </row>
    <row r="130" spans="1:22" ht="18.75" x14ac:dyDescent="0.3">
      <c r="A130" s="74">
        <v>129</v>
      </c>
      <c r="B130" s="14" t="s">
        <v>114</v>
      </c>
      <c r="C130" s="15" t="s">
        <v>129</v>
      </c>
      <c r="D130" s="25">
        <v>42318</v>
      </c>
      <c r="E130" s="54">
        <f t="shared" si="4"/>
        <v>6.9479452054794519</v>
      </c>
      <c r="F130" s="53">
        <v>2536</v>
      </c>
      <c r="G130" s="15" t="s">
        <v>143</v>
      </c>
      <c r="H130" s="6">
        <f t="shared" si="5"/>
        <v>0</v>
      </c>
      <c r="I130" s="6">
        <v>5</v>
      </c>
      <c r="J130" s="6">
        <v>7</v>
      </c>
      <c r="L130">
        <v>4</v>
      </c>
      <c r="M130" s="6">
        <v>7</v>
      </c>
      <c r="N130" s="6">
        <v>1</v>
      </c>
      <c r="O130" s="6">
        <v>9</v>
      </c>
      <c r="P130" s="6">
        <v>5</v>
      </c>
      <c r="Q130" s="6">
        <v>5</v>
      </c>
      <c r="R130" s="6">
        <v>0</v>
      </c>
      <c r="S130" s="6">
        <v>12</v>
      </c>
      <c r="T130" s="6">
        <v>20</v>
      </c>
      <c r="U130" s="6">
        <v>1</v>
      </c>
      <c r="V130" s="6">
        <v>1</v>
      </c>
    </row>
    <row r="131" spans="1:22" ht="18.75" x14ac:dyDescent="0.3">
      <c r="A131" s="74">
        <v>130</v>
      </c>
      <c r="B131" s="14" t="s">
        <v>114</v>
      </c>
      <c r="C131" s="15" t="s">
        <v>130</v>
      </c>
      <c r="D131" s="25">
        <v>42009</v>
      </c>
      <c r="E131" s="54">
        <f t="shared" si="4"/>
        <v>7.7945205479452051</v>
      </c>
      <c r="F131" s="53">
        <v>2845</v>
      </c>
      <c r="G131" s="15" t="s">
        <v>143</v>
      </c>
      <c r="H131" s="6">
        <f t="shared" si="5"/>
        <v>0</v>
      </c>
      <c r="I131" s="6">
        <v>5</v>
      </c>
      <c r="J131" s="6">
        <v>7</v>
      </c>
      <c r="L131">
        <v>9</v>
      </c>
      <c r="M131" s="6">
        <v>6</v>
      </c>
      <c r="N131" s="6">
        <v>0</v>
      </c>
      <c r="O131" s="6">
        <v>1</v>
      </c>
      <c r="P131" s="6">
        <v>4</v>
      </c>
      <c r="Q131" s="6">
        <v>3</v>
      </c>
      <c r="R131" s="6">
        <v>1</v>
      </c>
      <c r="S131" s="6">
        <v>13</v>
      </c>
      <c r="T131" s="6">
        <v>15</v>
      </c>
      <c r="U131" s="6">
        <v>5</v>
      </c>
      <c r="V131" s="6">
        <v>5</v>
      </c>
    </row>
    <row r="132" spans="1:22" ht="18.75" x14ac:dyDescent="0.3">
      <c r="A132" s="74">
        <v>131</v>
      </c>
      <c r="B132" s="14" t="s">
        <v>114</v>
      </c>
      <c r="C132" s="15" t="s">
        <v>131</v>
      </c>
      <c r="D132" s="25">
        <v>42034</v>
      </c>
      <c r="E132" s="54">
        <f t="shared" si="4"/>
        <v>7.7260273972602738</v>
      </c>
      <c r="F132" s="53">
        <v>2820</v>
      </c>
      <c r="G132" s="15" t="s">
        <v>142</v>
      </c>
      <c r="H132" s="6">
        <f t="shared" si="5"/>
        <v>1</v>
      </c>
      <c r="I132" s="6">
        <v>5</v>
      </c>
      <c r="J132" s="6">
        <v>7</v>
      </c>
      <c r="L132">
        <v>5</v>
      </c>
      <c r="M132" s="6">
        <v>8</v>
      </c>
      <c r="N132" s="6">
        <v>0</v>
      </c>
      <c r="O132" s="6">
        <v>9</v>
      </c>
      <c r="P132" s="6">
        <v>4</v>
      </c>
      <c r="Q132" s="6">
        <v>4</v>
      </c>
      <c r="R132" s="6">
        <v>0</v>
      </c>
      <c r="S132" s="6">
        <v>10</v>
      </c>
      <c r="T132" s="6">
        <v>15</v>
      </c>
      <c r="U132" s="6">
        <v>4</v>
      </c>
      <c r="V132" s="6">
        <v>4</v>
      </c>
    </row>
    <row r="133" spans="1:22" ht="18.75" x14ac:dyDescent="0.3">
      <c r="A133" s="74">
        <v>132</v>
      </c>
      <c r="B133" s="14" t="s">
        <v>114</v>
      </c>
      <c r="C133" s="15" t="s">
        <v>132</v>
      </c>
      <c r="D133" s="25">
        <v>42296</v>
      </c>
      <c r="E133" s="54">
        <f t="shared" si="4"/>
        <v>7.0082191780821921</v>
      </c>
      <c r="F133" s="53">
        <v>2558</v>
      </c>
      <c r="G133" s="15" t="s">
        <v>142</v>
      </c>
      <c r="H133" s="6">
        <f t="shared" si="5"/>
        <v>1</v>
      </c>
      <c r="I133" s="6">
        <v>5</v>
      </c>
      <c r="J133" s="6">
        <v>7</v>
      </c>
      <c r="L133">
        <v>8</v>
      </c>
      <c r="M133" s="6">
        <v>7</v>
      </c>
      <c r="N133" s="6">
        <v>4</v>
      </c>
      <c r="O133" s="6">
        <v>8</v>
      </c>
      <c r="P133" s="6">
        <v>2</v>
      </c>
      <c r="Q133" s="6">
        <v>2</v>
      </c>
      <c r="R133" s="6">
        <v>0</v>
      </c>
      <c r="S133" s="6">
        <v>13</v>
      </c>
      <c r="T133" s="6">
        <v>14</v>
      </c>
      <c r="U133" s="6">
        <v>2</v>
      </c>
      <c r="V133" s="6">
        <v>5</v>
      </c>
    </row>
    <row r="134" spans="1:22" ht="18.75" x14ac:dyDescent="0.3">
      <c r="A134" s="74">
        <v>133</v>
      </c>
      <c r="B134" s="14" t="s">
        <v>114</v>
      </c>
      <c r="C134" s="15" t="s">
        <v>133</v>
      </c>
      <c r="D134" s="25">
        <v>42163</v>
      </c>
      <c r="E134" s="54">
        <f t="shared" si="4"/>
        <v>7.3726027397260276</v>
      </c>
      <c r="F134" s="53">
        <v>2691</v>
      </c>
      <c r="G134" s="15" t="s">
        <v>143</v>
      </c>
      <c r="H134" s="6">
        <f t="shared" si="5"/>
        <v>0</v>
      </c>
      <c r="I134" s="6">
        <v>5</v>
      </c>
      <c r="J134" s="6">
        <v>7</v>
      </c>
      <c r="K134" t="s">
        <v>185</v>
      </c>
    </row>
    <row r="135" spans="1:22" ht="18.75" x14ac:dyDescent="0.3">
      <c r="A135" s="74">
        <v>134</v>
      </c>
      <c r="B135" s="14" t="s">
        <v>114</v>
      </c>
      <c r="C135" s="15" t="s">
        <v>134</v>
      </c>
      <c r="D135" s="25">
        <v>42320</v>
      </c>
      <c r="E135" s="54">
        <f t="shared" si="4"/>
        <v>6.9424657534246572</v>
      </c>
      <c r="F135" s="53">
        <v>2534</v>
      </c>
      <c r="G135" s="15" t="s">
        <v>142</v>
      </c>
      <c r="H135" s="6">
        <f t="shared" si="5"/>
        <v>1</v>
      </c>
      <c r="I135" s="6">
        <v>5</v>
      </c>
      <c r="J135" s="6">
        <v>7</v>
      </c>
      <c r="L135">
        <v>8</v>
      </c>
      <c r="M135" s="6">
        <v>3</v>
      </c>
      <c r="N135" s="6">
        <v>0</v>
      </c>
      <c r="O135" s="6">
        <v>7</v>
      </c>
      <c r="P135" s="6">
        <v>1</v>
      </c>
      <c r="Q135" s="6">
        <v>1</v>
      </c>
      <c r="R135" s="6">
        <v>0</v>
      </c>
      <c r="S135" s="6">
        <v>12</v>
      </c>
      <c r="T135" s="6">
        <v>20</v>
      </c>
      <c r="U135" s="6">
        <v>3</v>
      </c>
      <c r="V135" s="6">
        <v>1</v>
      </c>
    </row>
    <row r="136" spans="1:22" ht="18.75" x14ac:dyDescent="0.3">
      <c r="A136" s="74">
        <v>135</v>
      </c>
      <c r="B136" s="14" t="s">
        <v>114</v>
      </c>
      <c r="C136" s="15" t="s">
        <v>135</v>
      </c>
      <c r="D136" s="25">
        <v>42070</v>
      </c>
      <c r="E136" s="54">
        <f t="shared" si="4"/>
        <v>7.6273972602739724</v>
      </c>
      <c r="F136" s="53">
        <v>2784</v>
      </c>
      <c r="G136" s="15" t="s">
        <v>142</v>
      </c>
      <c r="H136" s="6">
        <f t="shared" si="5"/>
        <v>1</v>
      </c>
      <c r="I136" s="6">
        <v>5</v>
      </c>
      <c r="J136" s="6">
        <v>7</v>
      </c>
      <c r="L136">
        <v>9</v>
      </c>
      <c r="M136" s="6">
        <v>5</v>
      </c>
      <c r="N136" s="6">
        <v>2</v>
      </c>
      <c r="O136" s="6">
        <v>8</v>
      </c>
      <c r="P136" s="6">
        <v>3</v>
      </c>
      <c r="Q136" s="6">
        <v>3</v>
      </c>
      <c r="R136" s="6">
        <v>0</v>
      </c>
      <c r="S136" s="6">
        <v>13</v>
      </c>
      <c r="T136" s="6">
        <v>21</v>
      </c>
      <c r="U136" s="6">
        <v>1</v>
      </c>
      <c r="V136" s="6">
        <v>5</v>
      </c>
    </row>
    <row r="137" spans="1:22" ht="18.75" x14ac:dyDescent="0.3">
      <c r="A137" s="74">
        <v>136</v>
      </c>
      <c r="B137" s="14" t="s">
        <v>114</v>
      </c>
      <c r="C137" s="15" t="s">
        <v>136</v>
      </c>
      <c r="D137" s="25">
        <v>42088</v>
      </c>
      <c r="E137" s="54">
        <f t="shared" si="4"/>
        <v>7.5780821917808217</v>
      </c>
      <c r="F137" s="53">
        <v>2766</v>
      </c>
      <c r="G137" s="15" t="s">
        <v>143</v>
      </c>
      <c r="H137" s="6">
        <f t="shared" si="5"/>
        <v>0</v>
      </c>
      <c r="I137" s="6">
        <v>5</v>
      </c>
      <c r="J137" s="6">
        <v>7</v>
      </c>
      <c r="L137">
        <v>8</v>
      </c>
      <c r="M137" s="6">
        <v>7</v>
      </c>
      <c r="N137" s="6">
        <v>2</v>
      </c>
      <c r="O137" s="6">
        <v>8</v>
      </c>
      <c r="P137" s="6">
        <v>4</v>
      </c>
      <c r="Q137" s="6">
        <v>4</v>
      </c>
      <c r="R137" s="6">
        <v>0</v>
      </c>
      <c r="S137" s="6">
        <v>12</v>
      </c>
      <c r="T137" s="6">
        <v>19</v>
      </c>
      <c r="U137" s="6">
        <v>5</v>
      </c>
      <c r="V137" s="6">
        <v>5</v>
      </c>
    </row>
    <row r="138" spans="1:22" ht="18.75" x14ac:dyDescent="0.3">
      <c r="A138" s="74">
        <v>137</v>
      </c>
      <c r="B138" s="14" t="s">
        <v>114</v>
      </c>
      <c r="C138" s="15" t="s">
        <v>137</v>
      </c>
      <c r="D138" s="25">
        <v>42209</v>
      </c>
      <c r="E138" s="54">
        <f t="shared" si="4"/>
        <v>7.2465753424657535</v>
      </c>
      <c r="F138" s="53">
        <v>2645</v>
      </c>
      <c r="G138" s="15" t="s">
        <v>143</v>
      </c>
      <c r="H138" s="6">
        <f t="shared" si="5"/>
        <v>0</v>
      </c>
      <c r="I138" s="6">
        <v>5</v>
      </c>
      <c r="J138" s="6">
        <v>7</v>
      </c>
      <c r="L138">
        <v>4</v>
      </c>
      <c r="M138" s="6">
        <v>8</v>
      </c>
      <c r="N138" s="6">
        <v>3</v>
      </c>
      <c r="O138" s="6">
        <v>6</v>
      </c>
      <c r="P138" s="6">
        <v>4</v>
      </c>
      <c r="Q138" s="6">
        <v>4</v>
      </c>
      <c r="R138" s="6">
        <v>0</v>
      </c>
      <c r="S138" s="6">
        <v>9</v>
      </c>
      <c r="T138" s="6">
        <v>24</v>
      </c>
      <c r="U138" s="6">
        <v>4</v>
      </c>
      <c r="V138" s="6">
        <v>5</v>
      </c>
    </row>
    <row r="139" spans="1:22" ht="18.75" x14ac:dyDescent="0.3">
      <c r="A139" s="74">
        <v>138</v>
      </c>
      <c r="B139" s="14" t="s">
        <v>114</v>
      </c>
      <c r="C139" s="15" t="s">
        <v>182</v>
      </c>
      <c r="D139" s="25">
        <v>42151</v>
      </c>
      <c r="E139" s="54">
        <f t="shared" si="4"/>
        <v>7.4054794520547942</v>
      </c>
      <c r="F139" s="53">
        <v>2703</v>
      </c>
      <c r="G139" s="15" t="s">
        <v>143</v>
      </c>
      <c r="H139" s="6">
        <f t="shared" si="5"/>
        <v>0</v>
      </c>
      <c r="I139" s="6">
        <v>5</v>
      </c>
      <c r="J139" s="6">
        <v>7</v>
      </c>
      <c r="L139">
        <v>5</v>
      </c>
      <c r="M139" s="6">
        <v>6</v>
      </c>
      <c r="N139" s="6">
        <v>2</v>
      </c>
      <c r="O139" s="6">
        <v>8</v>
      </c>
      <c r="P139" s="6">
        <v>2</v>
      </c>
      <c r="Q139" s="6">
        <v>2</v>
      </c>
      <c r="R139" s="6">
        <v>0</v>
      </c>
      <c r="S139" s="6">
        <v>12</v>
      </c>
      <c r="T139" s="6">
        <v>21</v>
      </c>
      <c r="U139" s="6">
        <v>4</v>
      </c>
      <c r="V139" s="6">
        <v>5</v>
      </c>
    </row>
    <row r="140" spans="1:22" ht="18.75" x14ac:dyDescent="0.3">
      <c r="A140" s="74">
        <v>139</v>
      </c>
      <c r="B140" s="14" t="s">
        <v>114</v>
      </c>
      <c r="C140" s="15" t="s">
        <v>138</v>
      </c>
      <c r="D140" s="25">
        <v>42356</v>
      </c>
      <c r="E140" s="54">
        <f t="shared" si="4"/>
        <v>6.8438356164383558</v>
      </c>
      <c r="F140" s="53">
        <v>2498</v>
      </c>
      <c r="G140" s="15" t="s">
        <v>142</v>
      </c>
      <c r="H140" s="6">
        <f t="shared" si="5"/>
        <v>1</v>
      </c>
      <c r="I140" s="6">
        <v>5</v>
      </c>
      <c r="J140" s="6">
        <v>7</v>
      </c>
      <c r="L140">
        <v>6</v>
      </c>
      <c r="M140" s="6">
        <v>5</v>
      </c>
      <c r="N140" s="6">
        <v>1</v>
      </c>
      <c r="O140" s="6">
        <v>8</v>
      </c>
      <c r="P140" s="6">
        <v>5</v>
      </c>
      <c r="Q140" s="6">
        <v>5</v>
      </c>
      <c r="R140" s="6">
        <v>0</v>
      </c>
      <c r="S140" s="6">
        <v>14</v>
      </c>
      <c r="T140" s="6">
        <v>16</v>
      </c>
      <c r="U140" s="6">
        <v>2</v>
      </c>
      <c r="V140" s="6">
        <v>5</v>
      </c>
    </row>
    <row r="141" spans="1:22" ht="18.75" x14ac:dyDescent="0.3">
      <c r="A141" s="74">
        <v>140</v>
      </c>
      <c r="B141" s="14" t="s">
        <v>114</v>
      </c>
      <c r="C141" s="15" t="s">
        <v>139</v>
      </c>
      <c r="D141" s="25">
        <v>42273</v>
      </c>
      <c r="E141" s="54">
        <f t="shared" si="4"/>
        <v>7.0712328767123287</v>
      </c>
      <c r="F141" s="53">
        <v>2581</v>
      </c>
      <c r="G141" s="15" t="s">
        <v>142</v>
      </c>
      <c r="H141" s="6">
        <f t="shared" si="5"/>
        <v>1</v>
      </c>
      <c r="I141" s="6">
        <v>5</v>
      </c>
      <c r="J141" s="6">
        <v>7</v>
      </c>
      <c r="L141">
        <v>4</v>
      </c>
      <c r="M141" s="6">
        <v>8</v>
      </c>
      <c r="N141" s="6">
        <v>0</v>
      </c>
      <c r="O141">
        <v>9</v>
      </c>
      <c r="P141">
        <v>10</v>
      </c>
      <c r="Q141">
        <v>7</v>
      </c>
      <c r="R141">
        <v>3</v>
      </c>
      <c r="S141">
        <v>13</v>
      </c>
      <c r="T141">
        <v>4</v>
      </c>
      <c r="U141">
        <v>5</v>
      </c>
      <c r="V141">
        <v>5</v>
      </c>
    </row>
    <row r="142" spans="1:22" ht="18.75" x14ac:dyDescent="0.3">
      <c r="A142" s="74">
        <v>141</v>
      </c>
      <c r="B142" s="14" t="s">
        <v>114</v>
      </c>
      <c r="C142" s="15" t="s">
        <v>140</v>
      </c>
      <c r="D142" s="25">
        <v>42192</v>
      </c>
      <c r="E142" s="54">
        <f t="shared" si="4"/>
        <v>7.2931506849315069</v>
      </c>
      <c r="F142" s="53">
        <v>2662</v>
      </c>
      <c r="G142" s="15" t="s">
        <v>143</v>
      </c>
      <c r="H142" s="6">
        <f t="shared" si="5"/>
        <v>0</v>
      </c>
      <c r="I142" s="6">
        <v>5</v>
      </c>
      <c r="J142" s="6">
        <v>7</v>
      </c>
      <c r="L142">
        <v>5</v>
      </c>
      <c r="M142" s="6">
        <v>6</v>
      </c>
      <c r="N142" s="6">
        <v>0</v>
      </c>
      <c r="O142" s="6">
        <v>9</v>
      </c>
      <c r="P142" s="6">
        <v>3</v>
      </c>
      <c r="Q142" s="6">
        <v>3</v>
      </c>
      <c r="R142" s="6">
        <v>0</v>
      </c>
      <c r="S142" s="6">
        <v>11</v>
      </c>
      <c r="T142" s="6">
        <v>18</v>
      </c>
      <c r="U142" s="6">
        <v>1</v>
      </c>
      <c r="V142" s="6">
        <v>3</v>
      </c>
    </row>
  </sheetData>
  <autoFilter ref="A1:V142" xr:uid="{DEC83D00-0826-EA4C-9179-05395078AF4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ED3D-7B4D-4549-9F01-21D599653378}">
  <dimension ref="A1:V142"/>
  <sheetViews>
    <sheetView topLeftCell="F1" workbookViewId="0">
      <selection activeCell="Q1" sqref="Q1:R1"/>
    </sheetView>
  </sheetViews>
  <sheetFormatPr baseColWidth="10" defaultRowHeight="15.75" x14ac:dyDescent="0.25"/>
  <sheetData>
    <row r="1" spans="1:22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82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</row>
    <row r="2" spans="1:22" ht="18.75" x14ac:dyDescent="0.3">
      <c r="A2" s="74">
        <v>1</v>
      </c>
      <c r="B2" s="5">
        <v>1</v>
      </c>
      <c r="C2" s="6" t="s">
        <v>2</v>
      </c>
      <c r="D2" s="18">
        <v>42261</v>
      </c>
      <c r="E2" s="54">
        <f t="shared" ref="E2:E54" si="0">F2/365</f>
        <v>7.1041095890410961</v>
      </c>
      <c r="F2" s="47">
        <v>2593</v>
      </c>
      <c r="G2" s="6" t="s">
        <v>142</v>
      </c>
      <c r="H2" s="6">
        <f t="shared" ref="H2:H54" si="1">IF(G2="G",1,0)</f>
        <v>1</v>
      </c>
      <c r="I2" s="6">
        <v>3</v>
      </c>
      <c r="J2" s="6">
        <v>8</v>
      </c>
      <c r="L2">
        <v>8</v>
      </c>
      <c r="M2" s="6">
        <v>4</v>
      </c>
      <c r="N2" s="6">
        <v>0</v>
      </c>
      <c r="O2" s="6">
        <v>7</v>
      </c>
      <c r="P2" s="6">
        <v>1</v>
      </c>
      <c r="Q2" s="6">
        <v>0</v>
      </c>
      <c r="R2" s="6">
        <v>1</v>
      </c>
      <c r="S2" s="6">
        <v>11</v>
      </c>
      <c r="T2" s="6">
        <v>22</v>
      </c>
      <c r="U2" s="6">
        <v>5</v>
      </c>
      <c r="V2" s="6">
        <v>5</v>
      </c>
    </row>
    <row r="3" spans="1:22" ht="18.75" x14ac:dyDescent="0.3">
      <c r="A3" s="7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3</v>
      </c>
      <c r="J3" s="6">
        <v>8</v>
      </c>
      <c r="L3">
        <v>2</v>
      </c>
      <c r="M3" s="6">
        <v>7</v>
      </c>
      <c r="N3" s="6">
        <v>0</v>
      </c>
      <c r="O3" s="6">
        <v>3</v>
      </c>
      <c r="P3" s="6">
        <v>3</v>
      </c>
      <c r="Q3" s="6">
        <v>2</v>
      </c>
      <c r="R3" s="6">
        <v>1</v>
      </c>
      <c r="S3" s="6">
        <v>14</v>
      </c>
      <c r="T3" s="6">
        <v>21</v>
      </c>
      <c r="U3" s="6">
        <v>5</v>
      </c>
      <c r="V3" s="6">
        <v>5</v>
      </c>
    </row>
    <row r="4" spans="1:22" ht="18.75" x14ac:dyDescent="0.3">
      <c r="A4" s="7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3</v>
      </c>
      <c r="J4" s="6">
        <v>8</v>
      </c>
      <c r="L4">
        <v>10</v>
      </c>
      <c r="M4" s="6">
        <v>7</v>
      </c>
      <c r="N4" s="6">
        <v>1</v>
      </c>
      <c r="O4" s="6">
        <v>7</v>
      </c>
      <c r="P4" s="6">
        <v>2</v>
      </c>
      <c r="Q4" s="6">
        <v>2</v>
      </c>
      <c r="R4" s="6">
        <v>0</v>
      </c>
      <c r="S4" s="6">
        <v>13</v>
      </c>
      <c r="T4" s="6">
        <v>24</v>
      </c>
      <c r="U4" s="6">
        <v>5</v>
      </c>
      <c r="V4" s="6">
        <v>1</v>
      </c>
    </row>
    <row r="5" spans="1:22" ht="18.75" x14ac:dyDescent="0.3">
      <c r="A5" s="7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3</v>
      </c>
      <c r="J5" s="6">
        <v>8</v>
      </c>
      <c r="L5">
        <v>6</v>
      </c>
      <c r="M5" s="6">
        <v>5</v>
      </c>
      <c r="N5" s="6">
        <v>3</v>
      </c>
      <c r="O5" s="6">
        <v>10</v>
      </c>
      <c r="P5" s="6">
        <v>3</v>
      </c>
      <c r="Q5" s="6">
        <v>3</v>
      </c>
      <c r="R5" s="6">
        <v>0</v>
      </c>
      <c r="S5" s="6">
        <v>14</v>
      </c>
      <c r="T5" s="6">
        <v>31</v>
      </c>
      <c r="U5" s="6">
        <v>5</v>
      </c>
      <c r="V5" s="6">
        <v>1</v>
      </c>
    </row>
    <row r="6" spans="1:22" ht="18.75" x14ac:dyDescent="0.3">
      <c r="A6" s="7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3</v>
      </c>
      <c r="J6" s="6">
        <v>8</v>
      </c>
      <c r="L6">
        <v>9</v>
      </c>
      <c r="M6" s="6">
        <v>7</v>
      </c>
      <c r="N6" s="6">
        <v>1</v>
      </c>
      <c r="O6" s="6">
        <v>6</v>
      </c>
      <c r="P6" s="6">
        <v>2</v>
      </c>
      <c r="Q6" s="6">
        <v>2</v>
      </c>
      <c r="R6" s="6">
        <v>0</v>
      </c>
      <c r="S6" s="6">
        <v>7</v>
      </c>
      <c r="T6" s="6">
        <v>24</v>
      </c>
      <c r="U6" s="6">
        <v>3</v>
      </c>
      <c r="V6" s="6">
        <v>1</v>
      </c>
    </row>
    <row r="7" spans="1:22" ht="18.75" x14ac:dyDescent="0.3">
      <c r="A7" s="7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3</v>
      </c>
      <c r="J7" s="6">
        <v>8</v>
      </c>
      <c r="L7">
        <v>9</v>
      </c>
      <c r="M7" s="6">
        <v>8</v>
      </c>
      <c r="N7" s="6">
        <v>1</v>
      </c>
      <c r="O7" s="6">
        <v>10</v>
      </c>
      <c r="P7" s="6">
        <v>2</v>
      </c>
      <c r="Q7" s="6">
        <v>2</v>
      </c>
      <c r="R7" s="6">
        <v>0</v>
      </c>
      <c r="S7" s="6">
        <v>11</v>
      </c>
      <c r="T7" s="6">
        <v>29</v>
      </c>
      <c r="U7" s="6">
        <v>4</v>
      </c>
      <c r="V7" s="6">
        <v>2</v>
      </c>
    </row>
    <row r="8" spans="1:22" ht="18.75" x14ac:dyDescent="0.3">
      <c r="A8" s="7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3</v>
      </c>
      <c r="J8" s="6">
        <v>8</v>
      </c>
      <c r="L8">
        <v>4</v>
      </c>
      <c r="M8" s="6">
        <v>6</v>
      </c>
      <c r="N8" s="6">
        <v>2</v>
      </c>
      <c r="O8" s="6">
        <v>10</v>
      </c>
      <c r="P8" s="6">
        <v>2</v>
      </c>
      <c r="Q8" s="6">
        <v>2</v>
      </c>
      <c r="R8" s="6">
        <v>0</v>
      </c>
      <c r="S8" s="6">
        <v>15</v>
      </c>
      <c r="T8" s="6">
        <v>28</v>
      </c>
      <c r="U8" s="6">
        <v>3</v>
      </c>
      <c r="V8" s="6">
        <v>5</v>
      </c>
    </row>
    <row r="9" spans="1:22" ht="18.75" x14ac:dyDescent="0.3">
      <c r="A9" s="7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3</v>
      </c>
      <c r="J9" s="6">
        <v>8</v>
      </c>
      <c r="L9">
        <v>8</v>
      </c>
      <c r="M9" s="6">
        <v>7</v>
      </c>
      <c r="N9" s="6">
        <v>1</v>
      </c>
      <c r="O9" s="6">
        <v>6</v>
      </c>
      <c r="P9" s="6">
        <v>1</v>
      </c>
      <c r="Q9" s="6">
        <v>1</v>
      </c>
      <c r="R9" s="6">
        <v>0</v>
      </c>
      <c r="S9" s="6">
        <v>14</v>
      </c>
      <c r="T9" s="6">
        <v>20</v>
      </c>
      <c r="U9" s="6">
        <v>5</v>
      </c>
      <c r="V9" s="6">
        <v>1</v>
      </c>
    </row>
    <row r="10" spans="1:22" ht="18.75" x14ac:dyDescent="0.3">
      <c r="A10" s="7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3</v>
      </c>
      <c r="J10" s="6">
        <v>8</v>
      </c>
      <c r="L10">
        <v>8</v>
      </c>
      <c r="M10" s="6">
        <v>6</v>
      </c>
      <c r="N10" s="6">
        <v>1</v>
      </c>
      <c r="O10" s="6">
        <v>8</v>
      </c>
      <c r="P10" s="6">
        <v>1</v>
      </c>
      <c r="Q10" s="6">
        <v>1</v>
      </c>
      <c r="R10" s="6">
        <v>0</v>
      </c>
      <c r="S10" s="6">
        <v>7</v>
      </c>
      <c r="T10" s="6">
        <v>27</v>
      </c>
      <c r="U10" s="6">
        <v>1</v>
      </c>
      <c r="V10" s="6">
        <v>2</v>
      </c>
    </row>
    <row r="11" spans="1:22" ht="18.75" x14ac:dyDescent="0.3">
      <c r="A11" s="7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3</v>
      </c>
      <c r="J11" s="6">
        <v>8</v>
      </c>
      <c r="L11">
        <v>10</v>
      </c>
      <c r="M11" s="6">
        <v>8</v>
      </c>
      <c r="N11" s="6">
        <v>2</v>
      </c>
      <c r="O11" s="6">
        <v>10</v>
      </c>
      <c r="P11" s="6">
        <v>4</v>
      </c>
      <c r="Q11" s="6">
        <v>4</v>
      </c>
      <c r="R11" s="6">
        <v>0</v>
      </c>
      <c r="S11" s="6">
        <v>15</v>
      </c>
      <c r="T11" s="6">
        <v>26</v>
      </c>
      <c r="U11" s="6">
        <v>5</v>
      </c>
      <c r="V11" s="6">
        <v>3</v>
      </c>
    </row>
    <row r="12" spans="1:22" ht="18.75" x14ac:dyDescent="0.3">
      <c r="A12" s="7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3</v>
      </c>
      <c r="J12" s="6">
        <v>8</v>
      </c>
      <c r="L12">
        <v>10</v>
      </c>
      <c r="M12" s="6">
        <v>10</v>
      </c>
      <c r="N12" s="6">
        <v>0</v>
      </c>
      <c r="O12" s="6">
        <v>8</v>
      </c>
      <c r="P12" s="6">
        <v>1</v>
      </c>
      <c r="Q12" s="6">
        <v>1</v>
      </c>
      <c r="R12" s="6">
        <v>0</v>
      </c>
      <c r="S12" s="6">
        <v>13</v>
      </c>
      <c r="T12" s="6">
        <v>24</v>
      </c>
      <c r="U12" s="6">
        <v>3</v>
      </c>
      <c r="V12" s="6">
        <v>1</v>
      </c>
    </row>
    <row r="13" spans="1:22" ht="18.75" x14ac:dyDescent="0.3">
      <c r="A13" s="7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3</v>
      </c>
      <c r="J13" s="6">
        <v>8</v>
      </c>
      <c r="L13">
        <v>9</v>
      </c>
      <c r="M13" s="6">
        <v>8</v>
      </c>
      <c r="N13" s="6">
        <v>1</v>
      </c>
      <c r="O13" s="6">
        <v>9</v>
      </c>
      <c r="P13" s="6">
        <v>3</v>
      </c>
      <c r="Q13" s="6">
        <v>3</v>
      </c>
      <c r="R13" s="6">
        <v>0</v>
      </c>
      <c r="S13" s="6">
        <v>11</v>
      </c>
      <c r="T13" s="6">
        <v>21</v>
      </c>
      <c r="U13" s="6">
        <v>3</v>
      </c>
      <c r="V13" s="6">
        <v>5</v>
      </c>
    </row>
    <row r="14" spans="1:22" ht="18.75" x14ac:dyDescent="0.3">
      <c r="A14" s="7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3</v>
      </c>
      <c r="J14" s="6">
        <v>8</v>
      </c>
      <c r="L14">
        <v>9</v>
      </c>
      <c r="M14" s="6">
        <v>9</v>
      </c>
      <c r="N14" s="6">
        <v>1</v>
      </c>
      <c r="O14" s="6">
        <v>8</v>
      </c>
      <c r="P14" s="6">
        <v>4</v>
      </c>
      <c r="Q14" s="6">
        <v>4</v>
      </c>
      <c r="R14" s="6">
        <v>0</v>
      </c>
      <c r="S14" s="6">
        <v>11</v>
      </c>
      <c r="T14" s="6">
        <v>32</v>
      </c>
      <c r="U14" s="6">
        <v>5</v>
      </c>
      <c r="V14" s="6">
        <v>4</v>
      </c>
    </row>
    <row r="15" spans="1:22" ht="18.75" x14ac:dyDescent="0.3">
      <c r="A15" s="7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3</v>
      </c>
      <c r="J15" s="6">
        <v>8</v>
      </c>
      <c r="L15">
        <v>10</v>
      </c>
      <c r="M15" s="6">
        <v>6</v>
      </c>
      <c r="N15" s="6">
        <v>1</v>
      </c>
      <c r="O15" s="6">
        <v>10</v>
      </c>
      <c r="P15" s="6">
        <v>2</v>
      </c>
      <c r="Q15" s="6">
        <v>2</v>
      </c>
      <c r="R15" s="6">
        <v>0</v>
      </c>
      <c r="S15" s="6">
        <v>14</v>
      </c>
      <c r="T15" s="6">
        <v>31</v>
      </c>
      <c r="U15" s="6">
        <v>4</v>
      </c>
      <c r="V15" s="6">
        <v>3</v>
      </c>
    </row>
    <row r="16" spans="1:22" ht="18.75" x14ac:dyDescent="0.3">
      <c r="A16" s="7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3</v>
      </c>
      <c r="J16" s="6">
        <v>8</v>
      </c>
      <c r="L16">
        <v>9</v>
      </c>
      <c r="M16" s="6">
        <v>4</v>
      </c>
      <c r="N16" s="6">
        <v>0</v>
      </c>
      <c r="O16" s="6">
        <v>10</v>
      </c>
      <c r="P16" s="6">
        <v>4</v>
      </c>
      <c r="Q16" s="6">
        <v>3</v>
      </c>
      <c r="R16" s="6">
        <v>1</v>
      </c>
      <c r="S16" s="6">
        <v>15</v>
      </c>
      <c r="T16" s="6">
        <v>25</v>
      </c>
      <c r="U16" s="6">
        <v>1</v>
      </c>
      <c r="V16" s="6">
        <v>1</v>
      </c>
    </row>
    <row r="17" spans="1:22" ht="18.75" x14ac:dyDescent="0.3">
      <c r="A17" s="7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3</v>
      </c>
      <c r="J17" s="6">
        <v>8</v>
      </c>
      <c r="L17">
        <v>8</v>
      </c>
      <c r="M17" s="6">
        <v>6</v>
      </c>
      <c r="N17" s="6">
        <v>2</v>
      </c>
      <c r="O17" s="6">
        <v>5</v>
      </c>
      <c r="P17" s="6">
        <v>1</v>
      </c>
      <c r="Q17" s="6">
        <v>1</v>
      </c>
      <c r="R17" s="6">
        <v>0</v>
      </c>
      <c r="S17" s="6">
        <v>7</v>
      </c>
      <c r="T17" s="6">
        <v>29</v>
      </c>
      <c r="U17" s="6">
        <v>3</v>
      </c>
      <c r="V17" s="6">
        <v>4</v>
      </c>
    </row>
    <row r="18" spans="1:22" ht="18.75" x14ac:dyDescent="0.3">
      <c r="A18" s="7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3</v>
      </c>
      <c r="J18" s="6">
        <v>8</v>
      </c>
      <c r="L18">
        <v>9</v>
      </c>
      <c r="M18" s="6">
        <v>8</v>
      </c>
      <c r="N18" s="6">
        <v>1</v>
      </c>
      <c r="O18" s="6">
        <v>10</v>
      </c>
      <c r="P18" s="6">
        <v>5</v>
      </c>
      <c r="Q18" s="6">
        <v>5</v>
      </c>
      <c r="R18" s="6">
        <v>0</v>
      </c>
      <c r="S18" s="6">
        <v>12</v>
      </c>
      <c r="T18" s="6">
        <v>26</v>
      </c>
      <c r="U18" s="6">
        <v>5</v>
      </c>
      <c r="V18" s="6">
        <v>5</v>
      </c>
    </row>
    <row r="19" spans="1:22" ht="18.75" x14ac:dyDescent="0.3">
      <c r="A19" s="7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3</v>
      </c>
      <c r="J19" s="6">
        <v>8</v>
      </c>
      <c r="L19">
        <v>6</v>
      </c>
      <c r="M19" s="6">
        <v>5</v>
      </c>
      <c r="N19" s="6">
        <v>0</v>
      </c>
      <c r="O19" s="6">
        <v>10</v>
      </c>
      <c r="P19" s="6">
        <v>4</v>
      </c>
      <c r="Q19" s="6">
        <v>4</v>
      </c>
      <c r="R19" s="6">
        <v>0</v>
      </c>
      <c r="S19" s="6">
        <v>14</v>
      </c>
      <c r="T19" s="6">
        <v>37</v>
      </c>
      <c r="U19" s="6">
        <v>5</v>
      </c>
      <c r="V19" s="6">
        <v>5</v>
      </c>
    </row>
    <row r="20" spans="1:22" ht="18.75" x14ac:dyDescent="0.3">
      <c r="A20" s="7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3</v>
      </c>
      <c r="J20" s="6">
        <v>8</v>
      </c>
      <c r="L20">
        <v>9</v>
      </c>
      <c r="M20" s="6">
        <v>7</v>
      </c>
      <c r="N20" s="6">
        <v>2</v>
      </c>
      <c r="O20" s="6">
        <v>9</v>
      </c>
      <c r="P20" s="6">
        <v>3</v>
      </c>
      <c r="Q20" s="6">
        <v>3</v>
      </c>
      <c r="R20" s="6">
        <v>0</v>
      </c>
      <c r="S20" s="6">
        <v>15</v>
      </c>
      <c r="T20" s="6">
        <v>23</v>
      </c>
      <c r="U20" s="6">
        <v>4</v>
      </c>
      <c r="V20" s="6">
        <v>4</v>
      </c>
    </row>
    <row r="21" spans="1:22" ht="18.75" x14ac:dyDescent="0.3">
      <c r="A21" s="7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3</v>
      </c>
      <c r="J21" s="6">
        <v>8</v>
      </c>
      <c r="L21">
        <v>10</v>
      </c>
      <c r="M21" s="6">
        <v>6</v>
      </c>
      <c r="N21" s="6">
        <v>2</v>
      </c>
      <c r="O21" s="6">
        <v>9</v>
      </c>
      <c r="P21" s="6">
        <v>1</v>
      </c>
      <c r="Q21" s="6">
        <v>1</v>
      </c>
      <c r="R21" s="6">
        <v>0</v>
      </c>
      <c r="S21" s="6">
        <v>13</v>
      </c>
      <c r="T21" s="6">
        <v>16</v>
      </c>
      <c r="U21" s="6">
        <v>3</v>
      </c>
      <c r="V21" s="6">
        <v>1</v>
      </c>
    </row>
    <row r="22" spans="1:22" ht="18.75" x14ac:dyDescent="0.3">
      <c r="A22" s="7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3</v>
      </c>
      <c r="J22" s="6">
        <v>8</v>
      </c>
      <c r="L22">
        <v>9</v>
      </c>
      <c r="M22" s="6">
        <v>5</v>
      </c>
      <c r="N22" s="6">
        <v>3</v>
      </c>
      <c r="O22" s="6">
        <v>10</v>
      </c>
      <c r="P22" s="6">
        <v>1</v>
      </c>
      <c r="Q22" s="6">
        <v>1</v>
      </c>
      <c r="R22" s="6">
        <v>0</v>
      </c>
      <c r="S22" s="6">
        <v>12</v>
      </c>
      <c r="T22" s="6">
        <v>22</v>
      </c>
      <c r="U22" s="6">
        <v>3</v>
      </c>
      <c r="V22" s="6">
        <v>1</v>
      </c>
    </row>
    <row r="23" spans="1:22" ht="18.75" x14ac:dyDescent="0.3">
      <c r="A23" s="7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3</v>
      </c>
      <c r="J23" s="6">
        <v>8</v>
      </c>
      <c r="K23" t="s">
        <v>185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8.75" x14ac:dyDescent="0.3">
      <c r="A24" s="7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3</v>
      </c>
      <c r="J24" s="6">
        <v>8</v>
      </c>
      <c r="L24">
        <v>8</v>
      </c>
      <c r="M24" s="6">
        <v>6</v>
      </c>
      <c r="N24" s="6">
        <v>2</v>
      </c>
      <c r="O24" s="6">
        <v>7</v>
      </c>
      <c r="P24" s="6">
        <v>3</v>
      </c>
      <c r="Q24" s="6">
        <v>3</v>
      </c>
      <c r="R24" s="6">
        <v>0</v>
      </c>
      <c r="S24" s="6">
        <v>13</v>
      </c>
      <c r="T24" s="6">
        <v>18</v>
      </c>
      <c r="U24" s="6">
        <v>1</v>
      </c>
      <c r="V24" s="6">
        <v>4</v>
      </c>
    </row>
    <row r="25" spans="1:22" ht="18.75" x14ac:dyDescent="0.3">
      <c r="A25" s="7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4</v>
      </c>
      <c r="J25" s="6">
        <v>8</v>
      </c>
      <c r="L25">
        <v>7</v>
      </c>
      <c r="M25" s="6">
        <v>3</v>
      </c>
      <c r="N25" s="6">
        <v>0</v>
      </c>
      <c r="O25" s="6">
        <v>8</v>
      </c>
      <c r="P25" s="6">
        <v>1</v>
      </c>
      <c r="Q25" s="6">
        <v>1</v>
      </c>
      <c r="R25" s="6">
        <v>0</v>
      </c>
      <c r="S25" s="6">
        <v>9</v>
      </c>
      <c r="T25" s="6">
        <v>21</v>
      </c>
      <c r="U25" s="6">
        <v>3</v>
      </c>
      <c r="V25" s="6">
        <v>5</v>
      </c>
    </row>
    <row r="26" spans="1:22" ht="18.75" x14ac:dyDescent="0.3">
      <c r="A26" s="7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">
        <v>4</v>
      </c>
      <c r="J26" s="6">
        <v>8</v>
      </c>
      <c r="L26">
        <v>10</v>
      </c>
      <c r="M26" s="6">
        <v>9</v>
      </c>
      <c r="N26" s="6">
        <v>1</v>
      </c>
      <c r="O26" s="6">
        <v>6</v>
      </c>
      <c r="P26" s="6">
        <v>0</v>
      </c>
      <c r="Q26" s="6">
        <v>0</v>
      </c>
      <c r="R26" s="6">
        <v>0</v>
      </c>
      <c r="S26" s="6">
        <v>11</v>
      </c>
      <c r="T26" s="6">
        <v>34</v>
      </c>
      <c r="U26" s="6">
        <v>4</v>
      </c>
      <c r="V26" s="6">
        <v>5</v>
      </c>
    </row>
    <row r="27" spans="1:22" ht="18.75" x14ac:dyDescent="0.3">
      <c r="A27" s="7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">
        <v>4</v>
      </c>
      <c r="J27" s="6">
        <v>8</v>
      </c>
      <c r="L27">
        <v>9</v>
      </c>
      <c r="M27" s="6">
        <v>7</v>
      </c>
      <c r="N27" s="6">
        <v>4</v>
      </c>
      <c r="O27" s="6">
        <v>8</v>
      </c>
      <c r="P27" s="6">
        <v>0</v>
      </c>
      <c r="Q27" s="6">
        <v>0</v>
      </c>
      <c r="R27" s="6">
        <v>0</v>
      </c>
      <c r="S27" s="6">
        <v>15</v>
      </c>
      <c r="T27" s="6">
        <v>28</v>
      </c>
      <c r="U27" s="6">
        <v>1</v>
      </c>
      <c r="V27" s="6">
        <v>1</v>
      </c>
    </row>
    <row r="28" spans="1:22" ht="18.75" x14ac:dyDescent="0.3">
      <c r="A28" s="7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">
        <v>4</v>
      </c>
      <c r="J28" s="6">
        <v>8</v>
      </c>
      <c r="L28">
        <v>10</v>
      </c>
      <c r="M28" s="6">
        <v>8</v>
      </c>
      <c r="N28" s="6">
        <v>2</v>
      </c>
      <c r="O28" s="6">
        <v>10</v>
      </c>
      <c r="P28" s="6">
        <v>6</v>
      </c>
      <c r="Q28" s="6">
        <v>6</v>
      </c>
      <c r="R28" s="6">
        <v>0</v>
      </c>
      <c r="S28" s="6">
        <v>15</v>
      </c>
      <c r="T28" s="6">
        <v>32</v>
      </c>
      <c r="U28" s="6">
        <v>5</v>
      </c>
      <c r="V28" s="6">
        <v>5</v>
      </c>
    </row>
    <row r="29" spans="1:22" ht="18.75" x14ac:dyDescent="0.3">
      <c r="A29" s="7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">
        <v>4</v>
      </c>
      <c r="J29" s="6">
        <v>8</v>
      </c>
      <c r="L29">
        <v>7</v>
      </c>
      <c r="M29" s="6">
        <v>5</v>
      </c>
      <c r="N29" s="6">
        <v>1</v>
      </c>
      <c r="O29" s="6">
        <v>9</v>
      </c>
      <c r="P29" s="6">
        <v>4</v>
      </c>
      <c r="Q29" s="6">
        <v>4</v>
      </c>
      <c r="R29" s="6">
        <v>0</v>
      </c>
      <c r="S29" s="6">
        <v>10</v>
      </c>
      <c r="T29" s="6">
        <v>23</v>
      </c>
      <c r="U29" s="6">
        <v>5</v>
      </c>
      <c r="V29" s="6">
        <v>5</v>
      </c>
    </row>
    <row r="30" spans="1:22" ht="18.75" x14ac:dyDescent="0.3">
      <c r="A30" s="7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">
        <v>4</v>
      </c>
      <c r="J30" s="6">
        <v>8</v>
      </c>
      <c r="L30">
        <v>4</v>
      </c>
      <c r="M30" s="6">
        <v>5</v>
      </c>
      <c r="N30" s="6">
        <v>3</v>
      </c>
      <c r="O30" s="6">
        <v>7</v>
      </c>
      <c r="P30" s="6">
        <v>4</v>
      </c>
      <c r="Q30" s="6">
        <v>3</v>
      </c>
      <c r="R30" s="6">
        <v>1</v>
      </c>
      <c r="S30" s="6">
        <v>13</v>
      </c>
      <c r="T30" s="6">
        <v>20</v>
      </c>
      <c r="U30" s="6">
        <v>3</v>
      </c>
      <c r="V30" s="6">
        <v>5</v>
      </c>
    </row>
    <row r="31" spans="1:22" ht="18.75" x14ac:dyDescent="0.3">
      <c r="A31" s="7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">
        <v>4</v>
      </c>
      <c r="J31" s="6">
        <v>8</v>
      </c>
      <c r="L31">
        <v>8</v>
      </c>
      <c r="M31" s="6">
        <v>10</v>
      </c>
      <c r="N31" s="6">
        <v>1</v>
      </c>
      <c r="O31" s="6">
        <v>9</v>
      </c>
      <c r="P31" s="6">
        <v>2</v>
      </c>
      <c r="Q31" s="6">
        <v>2</v>
      </c>
      <c r="R31" s="6">
        <v>0</v>
      </c>
      <c r="S31" s="6">
        <v>10</v>
      </c>
      <c r="T31" s="6">
        <v>31</v>
      </c>
      <c r="U31" s="6">
        <v>5</v>
      </c>
      <c r="V31" s="6">
        <v>5</v>
      </c>
    </row>
    <row r="32" spans="1:22" ht="18.75" x14ac:dyDescent="0.3">
      <c r="A32" s="7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">
        <v>4</v>
      </c>
      <c r="J32" s="6">
        <v>8</v>
      </c>
      <c r="L32">
        <v>9</v>
      </c>
      <c r="M32" s="6">
        <v>9</v>
      </c>
      <c r="N32" s="6">
        <v>1</v>
      </c>
      <c r="O32" s="6">
        <v>6</v>
      </c>
      <c r="P32" s="6">
        <v>1</v>
      </c>
      <c r="Q32" s="6">
        <v>1</v>
      </c>
      <c r="R32" s="6">
        <v>0</v>
      </c>
      <c r="S32" s="6">
        <v>13</v>
      </c>
      <c r="T32" s="6">
        <v>22</v>
      </c>
      <c r="U32" s="6">
        <v>5</v>
      </c>
      <c r="V32" s="6">
        <v>1</v>
      </c>
    </row>
    <row r="33" spans="1:22" ht="18.75" x14ac:dyDescent="0.3">
      <c r="A33" s="7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">
        <v>4</v>
      </c>
      <c r="J33" s="6">
        <v>8</v>
      </c>
      <c r="L33">
        <v>9</v>
      </c>
      <c r="M33" s="6">
        <v>6</v>
      </c>
      <c r="N33" s="6">
        <v>2</v>
      </c>
      <c r="O33" s="6">
        <v>8</v>
      </c>
      <c r="P33" s="6">
        <v>2</v>
      </c>
      <c r="Q33" s="6">
        <v>2</v>
      </c>
      <c r="R33" s="6">
        <v>0</v>
      </c>
      <c r="S33" s="6">
        <v>14</v>
      </c>
      <c r="T33" s="6">
        <v>29</v>
      </c>
      <c r="U33" s="6">
        <v>4</v>
      </c>
      <c r="V33" s="6">
        <v>4</v>
      </c>
    </row>
    <row r="34" spans="1:22" ht="18.75" x14ac:dyDescent="0.3">
      <c r="A34" s="74">
        <v>33</v>
      </c>
      <c r="B34" s="5">
        <v>2</v>
      </c>
      <c r="C34" s="6" t="s">
        <v>34</v>
      </c>
      <c r="D34" s="18">
        <v>42245</v>
      </c>
      <c r="E34" s="54">
        <f t="shared" si="0"/>
        <v>7.1479452054794521</v>
      </c>
      <c r="F34" s="47">
        <v>2609</v>
      </c>
      <c r="G34" s="6" t="s">
        <v>142</v>
      </c>
      <c r="H34" s="6">
        <f t="shared" si="1"/>
        <v>1</v>
      </c>
      <c r="I34" s="6">
        <v>4</v>
      </c>
      <c r="J34" s="6">
        <v>8</v>
      </c>
      <c r="L34">
        <v>10</v>
      </c>
      <c r="M34" s="6">
        <v>7</v>
      </c>
      <c r="N34" s="6">
        <v>4</v>
      </c>
      <c r="O34" s="6">
        <v>9</v>
      </c>
      <c r="P34" s="6">
        <v>2</v>
      </c>
      <c r="Q34" s="6">
        <v>2</v>
      </c>
      <c r="R34" s="6">
        <v>0</v>
      </c>
      <c r="S34" s="6">
        <v>12</v>
      </c>
      <c r="T34" s="6">
        <v>18</v>
      </c>
      <c r="U34" s="6">
        <v>5</v>
      </c>
      <c r="V34" s="6">
        <v>5</v>
      </c>
    </row>
    <row r="35" spans="1:22" ht="18.75" x14ac:dyDescent="0.3">
      <c r="A35" s="74">
        <v>34</v>
      </c>
      <c r="B35" s="5">
        <v>2</v>
      </c>
      <c r="C35" s="6" t="s">
        <v>35</v>
      </c>
      <c r="D35" s="18">
        <v>41967</v>
      </c>
      <c r="E35" s="54">
        <f t="shared" si="0"/>
        <v>7.9095890410958907</v>
      </c>
      <c r="F35" s="47">
        <v>2887</v>
      </c>
      <c r="G35" s="6" t="s">
        <v>142</v>
      </c>
      <c r="H35" s="6">
        <f t="shared" si="1"/>
        <v>1</v>
      </c>
      <c r="I35" s="6">
        <v>4</v>
      </c>
      <c r="J35" s="6">
        <v>8</v>
      </c>
      <c r="L35">
        <v>2</v>
      </c>
      <c r="M35" s="6">
        <v>7</v>
      </c>
      <c r="N35" s="6">
        <v>1</v>
      </c>
      <c r="O35" s="6">
        <v>9</v>
      </c>
      <c r="P35" s="6">
        <v>4</v>
      </c>
      <c r="Q35" s="6">
        <v>4</v>
      </c>
      <c r="R35" s="6">
        <v>0</v>
      </c>
      <c r="S35" s="6">
        <v>8</v>
      </c>
      <c r="T35" s="6">
        <v>26</v>
      </c>
      <c r="U35" s="6">
        <v>5</v>
      </c>
      <c r="V35" s="6">
        <v>5</v>
      </c>
    </row>
    <row r="36" spans="1:22" ht="18.75" x14ac:dyDescent="0.3">
      <c r="A36" s="74">
        <v>35</v>
      </c>
      <c r="B36" s="76">
        <v>2</v>
      </c>
      <c r="C36" s="77" t="s">
        <v>36</v>
      </c>
      <c r="D36" s="78">
        <v>42158</v>
      </c>
      <c r="E36" s="79">
        <f t="shared" si="0"/>
        <v>7.3863013698630136</v>
      </c>
      <c r="F36" s="80">
        <v>2696</v>
      </c>
      <c r="G36" s="77" t="s">
        <v>142</v>
      </c>
      <c r="H36" s="77">
        <f t="shared" si="1"/>
        <v>1</v>
      </c>
      <c r="I36" s="6">
        <v>4</v>
      </c>
      <c r="J36" s="6">
        <v>8</v>
      </c>
      <c r="K36" s="81"/>
      <c r="L36" s="81">
        <v>9</v>
      </c>
      <c r="M36" s="81">
        <v>7</v>
      </c>
      <c r="N36" s="81">
        <v>2</v>
      </c>
      <c r="O36" s="81">
        <v>10</v>
      </c>
      <c r="P36" s="81">
        <v>2</v>
      </c>
      <c r="Q36" s="81">
        <v>2</v>
      </c>
      <c r="R36" s="81">
        <v>0</v>
      </c>
      <c r="S36" s="81">
        <v>12</v>
      </c>
      <c r="T36" s="81">
        <v>11</v>
      </c>
      <c r="U36" s="81">
        <v>5</v>
      </c>
      <c r="V36" s="81">
        <v>1</v>
      </c>
    </row>
    <row r="37" spans="1:22" ht="18.75" x14ac:dyDescent="0.3">
      <c r="A37" s="74">
        <v>36</v>
      </c>
      <c r="B37" s="5">
        <v>2</v>
      </c>
      <c r="C37" s="6" t="s">
        <v>37</v>
      </c>
      <c r="D37" s="18">
        <v>42104</v>
      </c>
      <c r="E37" s="54">
        <f t="shared" si="0"/>
        <v>7.5342465753424657</v>
      </c>
      <c r="F37" s="47">
        <v>2750</v>
      </c>
      <c r="G37" s="6" t="s">
        <v>142</v>
      </c>
      <c r="H37" s="6">
        <f t="shared" si="1"/>
        <v>1</v>
      </c>
      <c r="I37" s="6">
        <v>4</v>
      </c>
      <c r="J37" s="6">
        <v>8</v>
      </c>
      <c r="L37">
        <v>10</v>
      </c>
      <c r="M37" s="6">
        <v>8</v>
      </c>
      <c r="N37" s="6">
        <v>2</v>
      </c>
      <c r="O37" s="6">
        <v>10</v>
      </c>
      <c r="P37" s="6">
        <v>2</v>
      </c>
      <c r="Q37" s="6">
        <v>2</v>
      </c>
      <c r="R37" s="6">
        <v>0</v>
      </c>
      <c r="S37" s="6">
        <v>10</v>
      </c>
      <c r="T37" s="6">
        <v>29</v>
      </c>
      <c r="U37" s="6">
        <v>5</v>
      </c>
      <c r="V37" s="6">
        <v>5</v>
      </c>
    </row>
    <row r="38" spans="1:22" ht="18.75" x14ac:dyDescent="0.3">
      <c r="A38" s="74">
        <v>37</v>
      </c>
      <c r="B38" s="5">
        <v>2</v>
      </c>
      <c r="C38" s="6" t="s">
        <v>38</v>
      </c>
      <c r="D38" s="18">
        <v>42342</v>
      </c>
      <c r="E38" s="54">
        <f t="shared" si="0"/>
        <v>6.882191780821918</v>
      </c>
      <c r="F38" s="47">
        <v>2512</v>
      </c>
      <c r="G38" s="6" t="s">
        <v>143</v>
      </c>
      <c r="H38" s="6">
        <f t="shared" si="1"/>
        <v>0</v>
      </c>
      <c r="I38" s="6">
        <v>4</v>
      </c>
      <c r="J38" s="6">
        <v>8</v>
      </c>
      <c r="L38">
        <v>9</v>
      </c>
      <c r="M38" s="6">
        <v>7</v>
      </c>
      <c r="N38" s="6">
        <v>1</v>
      </c>
      <c r="O38" s="6">
        <v>8</v>
      </c>
      <c r="P38" s="6">
        <v>1</v>
      </c>
      <c r="Q38" s="6">
        <v>1</v>
      </c>
      <c r="R38" s="6">
        <v>0</v>
      </c>
      <c r="S38" s="6">
        <v>15</v>
      </c>
      <c r="T38" s="6">
        <v>26</v>
      </c>
      <c r="U38" s="6">
        <v>1</v>
      </c>
      <c r="V38" s="6">
        <v>1</v>
      </c>
    </row>
    <row r="39" spans="1:22" ht="18.75" x14ac:dyDescent="0.3">
      <c r="A39" s="74">
        <v>38</v>
      </c>
      <c r="B39" s="5">
        <v>2</v>
      </c>
      <c r="C39" s="6" t="s">
        <v>39</v>
      </c>
      <c r="D39" s="18">
        <v>42102</v>
      </c>
      <c r="E39" s="54">
        <f t="shared" si="0"/>
        <v>7.5397260273972604</v>
      </c>
      <c r="F39" s="47">
        <v>2752</v>
      </c>
      <c r="G39" s="6" t="s">
        <v>142</v>
      </c>
      <c r="H39" s="6">
        <f t="shared" si="1"/>
        <v>1</v>
      </c>
      <c r="I39" s="6">
        <v>4</v>
      </c>
      <c r="J39" s="6">
        <v>8</v>
      </c>
      <c r="L39">
        <v>10</v>
      </c>
      <c r="M39" s="6">
        <v>10</v>
      </c>
      <c r="N39" s="6">
        <v>2</v>
      </c>
      <c r="O39" s="6">
        <v>10</v>
      </c>
      <c r="P39" s="6">
        <v>2</v>
      </c>
      <c r="Q39" s="6">
        <v>2</v>
      </c>
      <c r="R39" s="6">
        <v>0</v>
      </c>
      <c r="S39" s="6">
        <v>15</v>
      </c>
      <c r="T39" s="6">
        <v>28</v>
      </c>
      <c r="U39" s="6">
        <v>3</v>
      </c>
      <c r="V39" s="6">
        <v>5</v>
      </c>
    </row>
    <row r="40" spans="1:22" ht="18.75" x14ac:dyDescent="0.3">
      <c r="A40" s="74">
        <v>39</v>
      </c>
      <c r="B40" s="5">
        <v>2</v>
      </c>
      <c r="C40" s="6" t="s">
        <v>40</v>
      </c>
      <c r="D40" s="18">
        <v>42260</v>
      </c>
      <c r="E40" s="54">
        <f t="shared" si="0"/>
        <v>7.1068493150684935</v>
      </c>
      <c r="F40" s="47">
        <v>2594</v>
      </c>
      <c r="G40" s="6" t="s">
        <v>142</v>
      </c>
      <c r="H40" s="6">
        <f t="shared" si="1"/>
        <v>1</v>
      </c>
      <c r="I40" s="6">
        <v>4</v>
      </c>
      <c r="J40" s="6">
        <v>8</v>
      </c>
      <c r="L40">
        <v>9</v>
      </c>
      <c r="M40" s="6">
        <v>8</v>
      </c>
      <c r="N40" s="6">
        <v>1</v>
      </c>
      <c r="O40" s="6">
        <v>8</v>
      </c>
      <c r="P40" s="6">
        <v>1</v>
      </c>
      <c r="Q40" s="6">
        <v>1</v>
      </c>
      <c r="R40" s="6">
        <v>0</v>
      </c>
      <c r="S40" s="6">
        <v>13</v>
      </c>
      <c r="T40" s="6">
        <v>23</v>
      </c>
      <c r="U40" s="6">
        <v>5</v>
      </c>
      <c r="V40" s="6">
        <v>5</v>
      </c>
    </row>
    <row r="41" spans="1:22" ht="18.75" x14ac:dyDescent="0.3">
      <c r="A41" s="74">
        <v>40</v>
      </c>
      <c r="B41" s="5">
        <v>2</v>
      </c>
      <c r="C41" s="6" t="s">
        <v>41</v>
      </c>
      <c r="D41" s="18">
        <v>42208</v>
      </c>
      <c r="E41" s="54">
        <f t="shared" si="0"/>
        <v>7.2493150684931509</v>
      </c>
      <c r="F41" s="47">
        <v>2646</v>
      </c>
      <c r="G41" s="6" t="s">
        <v>142</v>
      </c>
      <c r="H41" s="6">
        <f t="shared" si="1"/>
        <v>1</v>
      </c>
      <c r="I41" s="6">
        <v>4</v>
      </c>
      <c r="J41" s="6">
        <v>8</v>
      </c>
      <c r="L41">
        <v>10</v>
      </c>
      <c r="M41" s="6">
        <v>8</v>
      </c>
      <c r="N41" s="6">
        <v>3</v>
      </c>
      <c r="O41" s="6">
        <v>9</v>
      </c>
      <c r="P41" s="6">
        <v>0</v>
      </c>
      <c r="Q41" s="6">
        <v>0</v>
      </c>
      <c r="R41" s="6">
        <v>0</v>
      </c>
      <c r="S41" s="6">
        <v>9</v>
      </c>
      <c r="T41" s="6">
        <v>22</v>
      </c>
      <c r="U41" s="6">
        <v>5</v>
      </c>
      <c r="V41" s="6">
        <v>5</v>
      </c>
    </row>
    <row r="42" spans="1:22" ht="18.75" x14ac:dyDescent="0.3">
      <c r="A42" s="74">
        <v>41</v>
      </c>
      <c r="B42" s="5">
        <v>2</v>
      </c>
      <c r="C42" s="6" t="s">
        <v>42</v>
      </c>
      <c r="D42" s="18">
        <v>42098</v>
      </c>
      <c r="E42" s="54">
        <f t="shared" si="0"/>
        <v>7.5506849315068489</v>
      </c>
      <c r="F42" s="47">
        <v>2756</v>
      </c>
      <c r="G42" s="6" t="s">
        <v>143</v>
      </c>
      <c r="H42" s="6">
        <f t="shared" si="1"/>
        <v>0</v>
      </c>
      <c r="I42" s="6">
        <v>4</v>
      </c>
      <c r="J42" s="6">
        <v>8</v>
      </c>
      <c r="L42">
        <v>10</v>
      </c>
      <c r="M42" s="6">
        <v>8</v>
      </c>
      <c r="N42" s="6">
        <v>1</v>
      </c>
      <c r="O42" s="6">
        <v>10</v>
      </c>
      <c r="P42" s="6">
        <v>3</v>
      </c>
      <c r="Q42" s="6">
        <v>3</v>
      </c>
      <c r="R42" s="6">
        <v>0</v>
      </c>
      <c r="S42" s="6">
        <v>2</v>
      </c>
      <c r="T42" s="6">
        <v>31</v>
      </c>
      <c r="U42" s="6">
        <v>5</v>
      </c>
      <c r="V42" s="6">
        <v>5</v>
      </c>
    </row>
    <row r="43" spans="1:22" ht="18.75" x14ac:dyDescent="0.3">
      <c r="A43" s="74">
        <v>42</v>
      </c>
      <c r="B43" s="5">
        <v>2</v>
      </c>
      <c r="C43" s="6" t="s">
        <v>43</v>
      </c>
      <c r="D43" s="18">
        <v>42295</v>
      </c>
      <c r="E43" s="54">
        <f t="shared" si="0"/>
        <v>7.0109589041095894</v>
      </c>
      <c r="F43" s="47">
        <v>2559</v>
      </c>
      <c r="G43" s="6" t="s">
        <v>142</v>
      </c>
      <c r="H43" s="6">
        <f t="shared" si="1"/>
        <v>1</v>
      </c>
      <c r="I43" s="6">
        <v>4</v>
      </c>
      <c r="J43" s="6">
        <v>8</v>
      </c>
      <c r="L43">
        <v>8</v>
      </c>
      <c r="M43" s="6">
        <v>8</v>
      </c>
      <c r="N43" s="6">
        <v>0</v>
      </c>
      <c r="O43" s="6">
        <v>7</v>
      </c>
      <c r="P43" s="6">
        <v>1</v>
      </c>
      <c r="Q43" s="6">
        <v>1</v>
      </c>
      <c r="R43" s="6">
        <v>0</v>
      </c>
      <c r="S43" s="6">
        <v>10</v>
      </c>
      <c r="T43" s="6">
        <v>27</v>
      </c>
      <c r="U43" s="6">
        <v>5</v>
      </c>
      <c r="V43" s="6">
        <v>5</v>
      </c>
    </row>
    <row r="44" spans="1:22" ht="18.75" x14ac:dyDescent="0.3">
      <c r="A44" s="74">
        <v>43</v>
      </c>
      <c r="B44" s="5">
        <v>2</v>
      </c>
      <c r="C44" s="6" t="s">
        <v>44</v>
      </c>
      <c r="D44" s="18">
        <v>42362</v>
      </c>
      <c r="E44" s="54">
        <f t="shared" si="0"/>
        <v>6.8273972602739725</v>
      </c>
      <c r="F44" s="47">
        <v>2492</v>
      </c>
      <c r="G44" s="6" t="s">
        <v>143</v>
      </c>
      <c r="H44" s="6">
        <f t="shared" si="1"/>
        <v>0</v>
      </c>
      <c r="I44" s="6">
        <v>4</v>
      </c>
      <c r="J44" s="6">
        <v>8</v>
      </c>
      <c r="L44">
        <v>10</v>
      </c>
      <c r="M44" s="6">
        <v>6</v>
      </c>
      <c r="N44" s="6">
        <v>2</v>
      </c>
      <c r="O44" s="6">
        <v>10</v>
      </c>
      <c r="P44" s="6">
        <v>1</v>
      </c>
      <c r="Q44" s="6">
        <v>1</v>
      </c>
      <c r="R44" s="6">
        <v>0</v>
      </c>
      <c r="S44" s="6">
        <v>12</v>
      </c>
      <c r="T44" s="6">
        <v>27</v>
      </c>
      <c r="U44" s="6">
        <v>2</v>
      </c>
      <c r="V44" s="6">
        <v>2</v>
      </c>
    </row>
    <row r="45" spans="1:22" ht="18.75" x14ac:dyDescent="0.3">
      <c r="A45" s="74">
        <v>44</v>
      </c>
      <c r="B45" s="5">
        <v>2</v>
      </c>
      <c r="C45" s="6" t="s">
        <v>45</v>
      </c>
      <c r="D45" s="18">
        <v>42048</v>
      </c>
      <c r="E45" s="54">
        <f t="shared" si="0"/>
        <v>7.6876712328767125</v>
      </c>
      <c r="F45" s="47">
        <v>2806</v>
      </c>
      <c r="G45" s="6" t="s">
        <v>142</v>
      </c>
      <c r="H45" s="6">
        <f t="shared" si="1"/>
        <v>1</v>
      </c>
      <c r="I45" s="6">
        <v>4</v>
      </c>
      <c r="J45" s="6">
        <v>8</v>
      </c>
      <c r="L45">
        <v>3</v>
      </c>
      <c r="M45" s="6">
        <v>6</v>
      </c>
      <c r="N45" s="6">
        <v>2</v>
      </c>
      <c r="O45" s="6">
        <v>7</v>
      </c>
      <c r="P45" s="6">
        <v>2</v>
      </c>
      <c r="Q45" s="6">
        <v>2</v>
      </c>
      <c r="R45" s="6">
        <v>0</v>
      </c>
      <c r="S45" s="6">
        <v>5</v>
      </c>
      <c r="T45" s="6">
        <v>18</v>
      </c>
      <c r="U45" s="6">
        <v>5</v>
      </c>
      <c r="V45" s="6">
        <v>2</v>
      </c>
    </row>
    <row r="46" spans="1:22" ht="18.75" x14ac:dyDescent="0.3">
      <c r="A46" s="74">
        <v>45</v>
      </c>
      <c r="B46" s="5">
        <v>2</v>
      </c>
      <c r="C46" s="6" t="s">
        <v>46</v>
      </c>
      <c r="D46" s="18">
        <v>42319</v>
      </c>
      <c r="E46" s="54">
        <f t="shared" si="0"/>
        <v>6.9452054794520546</v>
      </c>
      <c r="F46" s="47">
        <v>2535</v>
      </c>
      <c r="G46" s="6" t="s">
        <v>143</v>
      </c>
      <c r="H46" s="6">
        <f t="shared" si="1"/>
        <v>0</v>
      </c>
      <c r="I46" s="6">
        <v>4</v>
      </c>
      <c r="J46" s="6">
        <v>8</v>
      </c>
      <c r="L46">
        <v>7</v>
      </c>
      <c r="M46" s="6">
        <v>2</v>
      </c>
      <c r="N46" s="6">
        <v>2</v>
      </c>
      <c r="O46" s="6">
        <v>4</v>
      </c>
      <c r="P46" s="6">
        <v>2</v>
      </c>
      <c r="Q46" s="6">
        <v>2</v>
      </c>
      <c r="R46" s="6">
        <v>0</v>
      </c>
      <c r="S46" s="6">
        <v>5</v>
      </c>
      <c r="T46" s="6">
        <v>23</v>
      </c>
      <c r="U46" s="6">
        <v>5</v>
      </c>
      <c r="V46" s="6">
        <v>1</v>
      </c>
    </row>
    <row r="47" spans="1:22" ht="18.75" x14ac:dyDescent="0.3">
      <c r="A47" s="74">
        <v>46</v>
      </c>
      <c r="B47" s="5">
        <v>2</v>
      </c>
      <c r="C47" s="6" t="s">
        <v>151</v>
      </c>
      <c r="D47" s="20">
        <v>42213</v>
      </c>
      <c r="E47" s="54">
        <f t="shared" si="0"/>
        <v>7.2356164383561641</v>
      </c>
      <c r="F47" s="50">
        <v>2641</v>
      </c>
      <c r="G47" s="6" t="s">
        <v>143</v>
      </c>
      <c r="H47" s="6">
        <f t="shared" si="1"/>
        <v>0</v>
      </c>
      <c r="I47" s="6">
        <v>4</v>
      </c>
      <c r="J47" s="6">
        <v>8</v>
      </c>
      <c r="L47">
        <v>10</v>
      </c>
      <c r="M47" s="6">
        <v>8</v>
      </c>
      <c r="N47" s="6">
        <v>4</v>
      </c>
      <c r="O47" s="6">
        <v>9</v>
      </c>
      <c r="P47" s="6">
        <v>1</v>
      </c>
      <c r="Q47" s="6">
        <v>1</v>
      </c>
      <c r="R47" s="6">
        <v>0</v>
      </c>
      <c r="S47" s="6">
        <v>15</v>
      </c>
      <c r="T47" s="6">
        <v>30</v>
      </c>
      <c r="U47" s="6">
        <v>5</v>
      </c>
      <c r="V47" s="6">
        <v>5</v>
      </c>
    </row>
    <row r="48" spans="1:22" ht="18.75" x14ac:dyDescent="0.3">
      <c r="A48" s="74">
        <v>47</v>
      </c>
      <c r="B48" s="5">
        <v>2</v>
      </c>
      <c r="C48" s="16" t="s">
        <v>47</v>
      </c>
      <c r="D48" s="20">
        <v>42330</v>
      </c>
      <c r="E48" s="54">
        <f t="shared" si="0"/>
        <v>6.9150684931506845</v>
      </c>
      <c r="F48" s="50">
        <v>2524</v>
      </c>
      <c r="G48" s="6" t="s">
        <v>142</v>
      </c>
      <c r="H48" s="6">
        <f t="shared" si="1"/>
        <v>1</v>
      </c>
      <c r="I48" s="6">
        <v>4</v>
      </c>
      <c r="J48" s="6">
        <v>8</v>
      </c>
      <c r="L48">
        <v>10</v>
      </c>
      <c r="M48" s="6">
        <v>7</v>
      </c>
      <c r="N48" s="6">
        <v>3</v>
      </c>
      <c r="O48" s="6">
        <v>8</v>
      </c>
      <c r="P48" s="6">
        <v>0</v>
      </c>
      <c r="Q48" s="6">
        <v>0</v>
      </c>
      <c r="R48" s="6">
        <v>0</v>
      </c>
      <c r="S48" s="6">
        <v>10</v>
      </c>
      <c r="T48" s="6">
        <v>32</v>
      </c>
      <c r="U48" s="6">
        <v>4</v>
      </c>
      <c r="V48" s="6">
        <v>2</v>
      </c>
    </row>
    <row r="49" spans="1:22" ht="18.75" x14ac:dyDescent="0.3">
      <c r="A49" s="74">
        <v>48</v>
      </c>
      <c r="B49" s="5">
        <v>2</v>
      </c>
      <c r="C49" s="6" t="s">
        <v>48</v>
      </c>
      <c r="D49" s="20">
        <v>42179</v>
      </c>
      <c r="E49" s="54">
        <f t="shared" si="0"/>
        <v>7.3287671232876717</v>
      </c>
      <c r="F49" s="50">
        <v>2675</v>
      </c>
      <c r="G49" s="6" t="s">
        <v>143</v>
      </c>
      <c r="H49" s="6">
        <f t="shared" si="1"/>
        <v>0</v>
      </c>
      <c r="I49" s="6">
        <v>4</v>
      </c>
      <c r="J49" s="6">
        <v>8</v>
      </c>
      <c r="L49">
        <v>5</v>
      </c>
      <c r="M49" s="6">
        <v>6</v>
      </c>
      <c r="N49" s="6">
        <v>1</v>
      </c>
      <c r="O49" s="6">
        <v>9</v>
      </c>
      <c r="P49" s="6">
        <v>1</v>
      </c>
      <c r="Q49" s="6">
        <v>1</v>
      </c>
      <c r="R49" s="6">
        <v>0</v>
      </c>
      <c r="S49" s="6">
        <v>10</v>
      </c>
      <c r="T49" s="6">
        <v>27</v>
      </c>
      <c r="U49" s="6">
        <v>4</v>
      </c>
      <c r="V49" s="6">
        <v>1</v>
      </c>
    </row>
    <row r="50" spans="1:22" ht="18.75" x14ac:dyDescent="0.3">
      <c r="A50" s="74">
        <v>49</v>
      </c>
      <c r="B50" s="5">
        <v>2</v>
      </c>
      <c r="C50" s="6" t="s">
        <v>49</v>
      </c>
      <c r="D50" s="20">
        <v>42169</v>
      </c>
      <c r="E50" s="54">
        <f t="shared" si="0"/>
        <v>7.3561643835616435</v>
      </c>
      <c r="F50" s="50">
        <v>2685</v>
      </c>
      <c r="G50" s="6" t="s">
        <v>142</v>
      </c>
      <c r="H50" s="6">
        <f t="shared" si="1"/>
        <v>1</v>
      </c>
      <c r="I50" s="6">
        <v>4</v>
      </c>
      <c r="J50" s="6">
        <v>8</v>
      </c>
      <c r="L50">
        <v>8</v>
      </c>
      <c r="M50" s="6">
        <v>7</v>
      </c>
      <c r="N50" s="6">
        <v>0</v>
      </c>
      <c r="O50" s="6">
        <v>9</v>
      </c>
      <c r="P50" s="6">
        <v>4</v>
      </c>
      <c r="Q50" s="6">
        <v>4</v>
      </c>
      <c r="R50" s="6">
        <v>0</v>
      </c>
      <c r="S50" s="6">
        <v>9</v>
      </c>
      <c r="T50" s="6">
        <v>26</v>
      </c>
      <c r="U50" s="6">
        <v>2</v>
      </c>
      <c r="V50" s="6">
        <v>4</v>
      </c>
    </row>
    <row r="51" spans="1:22" ht="18.75" x14ac:dyDescent="0.3">
      <c r="A51" s="74">
        <v>50</v>
      </c>
      <c r="B51" s="5">
        <v>2</v>
      </c>
      <c r="C51" s="6" t="s">
        <v>50</v>
      </c>
      <c r="D51" s="20">
        <v>42046</v>
      </c>
      <c r="E51" s="54">
        <f t="shared" si="0"/>
        <v>7.6931506849315072</v>
      </c>
      <c r="F51" s="50">
        <v>2808</v>
      </c>
      <c r="G51" s="6" t="s">
        <v>143</v>
      </c>
      <c r="H51" s="6">
        <f t="shared" si="1"/>
        <v>0</v>
      </c>
      <c r="I51" s="6">
        <v>4</v>
      </c>
      <c r="J51" s="6">
        <v>8</v>
      </c>
      <c r="K51" t="s">
        <v>185</v>
      </c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8.75" x14ac:dyDescent="0.3">
      <c r="A52" s="74">
        <v>51</v>
      </c>
      <c r="B52" s="5">
        <v>2</v>
      </c>
      <c r="C52" s="6" t="s">
        <v>51</v>
      </c>
      <c r="D52" s="20">
        <v>42328</v>
      </c>
      <c r="E52" s="54">
        <f t="shared" si="0"/>
        <v>6.9205479452054792</v>
      </c>
      <c r="F52" s="50">
        <v>2526</v>
      </c>
      <c r="G52" s="6" t="s">
        <v>143</v>
      </c>
      <c r="H52" s="6">
        <f t="shared" si="1"/>
        <v>0</v>
      </c>
      <c r="I52" s="6">
        <v>4</v>
      </c>
      <c r="J52" s="6">
        <v>8</v>
      </c>
      <c r="L52">
        <v>8</v>
      </c>
      <c r="M52" s="6">
        <v>6</v>
      </c>
      <c r="N52" s="6">
        <v>1</v>
      </c>
      <c r="O52" s="6">
        <v>8</v>
      </c>
      <c r="P52" s="6">
        <v>2</v>
      </c>
      <c r="Q52" s="6">
        <v>1</v>
      </c>
      <c r="R52" s="6">
        <v>0</v>
      </c>
      <c r="S52" s="6">
        <v>12</v>
      </c>
      <c r="T52" s="6">
        <v>19</v>
      </c>
      <c r="U52" s="6">
        <v>5</v>
      </c>
      <c r="V52" s="6">
        <v>5</v>
      </c>
    </row>
    <row r="53" spans="1:22" ht="18.75" x14ac:dyDescent="0.3">
      <c r="A53" s="74">
        <v>52</v>
      </c>
      <c r="B53" s="5">
        <v>2</v>
      </c>
      <c r="C53" s="6" t="s">
        <v>52</v>
      </c>
      <c r="D53" s="20">
        <v>42289</v>
      </c>
      <c r="E53" s="54">
        <f t="shared" si="0"/>
        <v>7.0273972602739727</v>
      </c>
      <c r="F53" s="50">
        <v>2565</v>
      </c>
      <c r="G53" s="6" t="s">
        <v>142</v>
      </c>
      <c r="H53" s="6">
        <f t="shared" si="1"/>
        <v>1</v>
      </c>
      <c r="I53" s="6">
        <v>4</v>
      </c>
      <c r="J53" s="6">
        <v>8</v>
      </c>
      <c r="L53">
        <v>10</v>
      </c>
      <c r="M53" s="6">
        <v>10</v>
      </c>
      <c r="N53" s="6">
        <v>4</v>
      </c>
      <c r="O53" s="6">
        <v>10</v>
      </c>
      <c r="P53" s="6">
        <v>1</v>
      </c>
      <c r="Q53" s="6">
        <v>1</v>
      </c>
      <c r="R53" s="6">
        <v>0</v>
      </c>
      <c r="S53" s="6">
        <v>12</v>
      </c>
      <c r="T53" s="6">
        <v>27</v>
      </c>
      <c r="U53" s="6">
        <v>5</v>
      </c>
      <c r="V53" s="6">
        <v>1</v>
      </c>
    </row>
    <row r="54" spans="1:22" ht="18.75" x14ac:dyDescent="0.3">
      <c r="A54" s="74">
        <v>53</v>
      </c>
      <c r="B54" s="5">
        <v>2</v>
      </c>
      <c r="C54" s="6" t="s">
        <v>53</v>
      </c>
      <c r="D54" s="20">
        <v>42269</v>
      </c>
      <c r="E54" s="54">
        <f t="shared" si="0"/>
        <v>7.0821917808219181</v>
      </c>
      <c r="F54" s="50">
        <v>2585</v>
      </c>
      <c r="G54" s="6" t="s">
        <v>143</v>
      </c>
      <c r="H54" s="6">
        <f t="shared" si="1"/>
        <v>0</v>
      </c>
      <c r="I54" s="6">
        <v>4</v>
      </c>
      <c r="J54" s="6">
        <v>8</v>
      </c>
      <c r="L54">
        <v>7</v>
      </c>
      <c r="M54" s="6">
        <v>7</v>
      </c>
      <c r="N54" s="6">
        <v>0</v>
      </c>
      <c r="O54" s="6">
        <v>10</v>
      </c>
      <c r="P54" s="6">
        <v>3</v>
      </c>
      <c r="Q54" s="6">
        <v>3</v>
      </c>
      <c r="R54" s="6">
        <v>0</v>
      </c>
      <c r="S54" s="6">
        <v>10</v>
      </c>
      <c r="T54" s="6">
        <v>24</v>
      </c>
      <c r="U54" s="6">
        <v>5</v>
      </c>
      <c r="V54" s="6">
        <v>5</v>
      </c>
    </row>
    <row r="55" spans="1:22" ht="18.75" x14ac:dyDescent="0.3">
      <c r="A55" s="7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1</v>
      </c>
      <c r="J55" s="6">
        <v>8</v>
      </c>
      <c r="L55" s="66">
        <v>7</v>
      </c>
      <c r="M55" s="61">
        <v>3</v>
      </c>
      <c r="N55" s="61">
        <v>0</v>
      </c>
      <c r="O55" s="61">
        <v>9</v>
      </c>
      <c r="P55" s="61">
        <v>3</v>
      </c>
      <c r="Q55" s="61">
        <v>3</v>
      </c>
      <c r="R55" s="61">
        <v>0</v>
      </c>
      <c r="S55" s="61">
        <v>11</v>
      </c>
      <c r="T55" s="61">
        <v>21</v>
      </c>
      <c r="U55" s="61">
        <v>5</v>
      </c>
      <c r="V55" s="61">
        <v>5</v>
      </c>
    </row>
    <row r="56" spans="1:22" ht="18.75" x14ac:dyDescent="0.3">
      <c r="A56" s="74">
        <v>55</v>
      </c>
      <c r="B56" s="5">
        <v>3</v>
      </c>
      <c r="C56" s="6" t="s">
        <v>54</v>
      </c>
      <c r="D56" s="18">
        <v>42044</v>
      </c>
      <c r="E56" s="54">
        <f t="shared" ref="E56:E118" si="2">F56/365</f>
        <v>7.6986301369863011</v>
      </c>
      <c r="F56" s="47">
        <v>2810</v>
      </c>
      <c r="G56" s="6" t="s">
        <v>143</v>
      </c>
      <c r="H56" s="6">
        <f t="shared" ref="H56:H118" si="3">IF(G56="G",1,0)</f>
        <v>0</v>
      </c>
      <c r="I56" s="6">
        <v>1</v>
      </c>
      <c r="J56" s="6">
        <v>8</v>
      </c>
      <c r="L56">
        <v>10</v>
      </c>
      <c r="M56" s="6">
        <v>9</v>
      </c>
      <c r="N56" s="6">
        <v>2</v>
      </c>
      <c r="O56" s="6">
        <v>6</v>
      </c>
      <c r="P56" s="6">
        <v>2</v>
      </c>
      <c r="Q56" s="6">
        <v>2</v>
      </c>
      <c r="R56" s="6">
        <v>0</v>
      </c>
      <c r="S56" s="6">
        <v>12</v>
      </c>
      <c r="T56" s="6">
        <v>31</v>
      </c>
      <c r="U56" s="6">
        <v>3</v>
      </c>
      <c r="V56" s="6">
        <v>2</v>
      </c>
    </row>
    <row r="57" spans="1:22" ht="18.75" x14ac:dyDescent="0.3">
      <c r="A57" s="74">
        <v>56</v>
      </c>
      <c r="B57" s="5">
        <v>3</v>
      </c>
      <c r="C57" s="6" t="s">
        <v>55</v>
      </c>
      <c r="D57" s="18">
        <v>42062</v>
      </c>
      <c r="E57" s="54">
        <f t="shared" si="2"/>
        <v>7.6493150684931503</v>
      </c>
      <c r="F57" s="47">
        <v>2792</v>
      </c>
      <c r="G57" s="6" t="s">
        <v>143</v>
      </c>
      <c r="H57" s="6">
        <f t="shared" si="3"/>
        <v>0</v>
      </c>
      <c r="I57" s="6">
        <v>1</v>
      </c>
      <c r="J57" s="6">
        <v>8</v>
      </c>
      <c r="L57">
        <v>10</v>
      </c>
      <c r="M57" s="6">
        <v>9</v>
      </c>
      <c r="N57" s="6">
        <v>1</v>
      </c>
      <c r="O57" s="6">
        <v>7</v>
      </c>
      <c r="P57" s="6">
        <v>1</v>
      </c>
      <c r="Q57" s="6">
        <v>1</v>
      </c>
      <c r="R57" s="6">
        <v>0</v>
      </c>
      <c r="S57" s="6">
        <v>13</v>
      </c>
      <c r="T57" s="6">
        <v>23</v>
      </c>
      <c r="U57" s="6">
        <v>1</v>
      </c>
      <c r="V57" s="6">
        <v>3</v>
      </c>
    </row>
    <row r="58" spans="1:22" ht="18.75" x14ac:dyDescent="0.3">
      <c r="A58" s="74">
        <v>57</v>
      </c>
      <c r="B58" s="5">
        <v>3</v>
      </c>
      <c r="C58" s="6" t="s">
        <v>56</v>
      </c>
      <c r="D58" s="18">
        <v>42171</v>
      </c>
      <c r="E58" s="54">
        <f t="shared" si="2"/>
        <v>7.3506849315068497</v>
      </c>
      <c r="F58" s="47">
        <v>2683</v>
      </c>
      <c r="G58" s="6" t="s">
        <v>142</v>
      </c>
      <c r="H58" s="6">
        <f t="shared" si="3"/>
        <v>1</v>
      </c>
      <c r="I58" s="6">
        <v>1</v>
      </c>
      <c r="J58" s="6">
        <v>8</v>
      </c>
      <c r="L58">
        <v>10</v>
      </c>
      <c r="M58" s="6">
        <v>8</v>
      </c>
      <c r="N58" s="6">
        <v>1</v>
      </c>
      <c r="O58" s="6">
        <v>10</v>
      </c>
      <c r="P58" s="6">
        <v>1</v>
      </c>
      <c r="Q58" s="6">
        <v>1</v>
      </c>
      <c r="R58" s="6">
        <v>0</v>
      </c>
      <c r="S58" s="6">
        <v>6</v>
      </c>
      <c r="T58" s="6">
        <v>26</v>
      </c>
      <c r="U58" s="6">
        <v>2</v>
      </c>
      <c r="V58" s="6">
        <v>1</v>
      </c>
    </row>
    <row r="59" spans="1:22" ht="18.75" x14ac:dyDescent="0.3">
      <c r="A59" s="74">
        <v>58</v>
      </c>
      <c r="B59" s="5">
        <v>3</v>
      </c>
      <c r="C59" s="6" t="s">
        <v>57</v>
      </c>
      <c r="D59" s="18">
        <v>42238</v>
      </c>
      <c r="E59" s="54">
        <f t="shared" si="2"/>
        <v>7.1671232876712327</v>
      </c>
      <c r="F59" s="47">
        <v>2616</v>
      </c>
      <c r="G59" s="6" t="s">
        <v>142</v>
      </c>
      <c r="H59" s="6">
        <f t="shared" si="3"/>
        <v>1</v>
      </c>
      <c r="I59" s="6">
        <v>1</v>
      </c>
      <c r="J59" s="6">
        <v>8</v>
      </c>
      <c r="L59">
        <v>8</v>
      </c>
      <c r="M59" s="6">
        <v>6</v>
      </c>
      <c r="N59" s="6">
        <v>0</v>
      </c>
      <c r="O59" s="6">
        <v>9</v>
      </c>
      <c r="P59" s="6">
        <v>6</v>
      </c>
      <c r="Q59" s="6">
        <v>6</v>
      </c>
      <c r="R59" s="6">
        <v>0</v>
      </c>
      <c r="S59" s="6">
        <v>14</v>
      </c>
      <c r="T59" s="6">
        <v>20</v>
      </c>
      <c r="U59" s="6">
        <v>5</v>
      </c>
      <c r="V59" s="6">
        <v>5</v>
      </c>
    </row>
    <row r="60" spans="1:22" ht="18.75" x14ac:dyDescent="0.3">
      <c r="A60" s="74">
        <v>59</v>
      </c>
      <c r="B60" s="5">
        <v>3</v>
      </c>
      <c r="C60" s="6" t="s">
        <v>58</v>
      </c>
      <c r="D60" s="18">
        <v>42254</v>
      </c>
      <c r="E60" s="54">
        <f t="shared" si="2"/>
        <v>7.1232876712328768</v>
      </c>
      <c r="F60" s="47">
        <v>2600</v>
      </c>
      <c r="G60" s="6" t="s">
        <v>142</v>
      </c>
      <c r="H60" s="6">
        <f t="shared" si="3"/>
        <v>1</v>
      </c>
      <c r="I60" s="6">
        <v>1</v>
      </c>
      <c r="J60" s="6">
        <v>8</v>
      </c>
      <c r="L60">
        <v>10</v>
      </c>
      <c r="M60" s="6">
        <v>5</v>
      </c>
      <c r="N60" s="6">
        <v>1</v>
      </c>
      <c r="O60" s="6">
        <v>7</v>
      </c>
      <c r="P60" s="6">
        <v>1</v>
      </c>
      <c r="Q60" s="6">
        <v>1</v>
      </c>
      <c r="R60" s="6">
        <v>0</v>
      </c>
      <c r="S60" s="6">
        <v>6</v>
      </c>
      <c r="T60" s="6">
        <v>19</v>
      </c>
      <c r="U60" s="6">
        <v>5</v>
      </c>
      <c r="V60" s="6">
        <v>5</v>
      </c>
    </row>
    <row r="61" spans="1:22" ht="18.75" x14ac:dyDescent="0.3">
      <c r="A61" s="74">
        <v>60</v>
      </c>
      <c r="B61" s="5">
        <v>3</v>
      </c>
      <c r="C61" s="6" t="s">
        <v>59</v>
      </c>
      <c r="D61" s="18">
        <v>42216</v>
      </c>
      <c r="E61" s="54">
        <f t="shared" si="2"/>
        <v>7.2273972602739729</v>
      </c>
      <c r="F61" s="47">
        <v>2638</v>
      </c>
      <c r="G61" s="6" t="s">
        <v>142</v>
      </c>
      <c r="H61" s="6">
        <f t="shared" si="3"/>
        <v>1</v>
      </c>
      <c r="I61" s="6">
        <v>1</v>
      </c>
      <c r="J61" s="6">
        <v>8</v>
      </c>
      <c r="L61">
        <v>10</v>
      </c>
      <c r="M61" s="6">
        <v>10</v>
      </c>
      <c r="N61" s="6">
        <v>1</v>
      </c>
      <c r="O61" s="6">
        <v>10</v>
      </c>
      <c r="P61" s="6">
        <v>2</v>
      </c>
      <c r="Q61" s="6">
        <v>2</v>
      </c>
      <c r="R61" s="6">
        <v>0</v>
      </c>
      <c r="S61" s="6">
        <v>15</v>
      </c>
      <c r="T61" s="6">
        <v>15</v>
      </c>
      <c r="U61" s="6">
        <v>4</v>
      </c>
      <c r="V61" s="6">
        <v>1</v>
      </c>
    </row>
    <row r="62" spans="1:22" ht="18.75" x14ac:dyDescent="0.3">
      <c r="A62" s="74">
        <v>61</v>
      </c>
      <c r="B62" s="5">
        <v>3</v>
      </c>
      <c r="C62" s="6" t="s">
        <v>60</v>
      </c>
      <c r="D62" s="18">
        <v>42081</v>
      </c>
      <c r="E62" s="54">
        <f t="shared" si="2"/>
        <v>7.5972602739726032</v>
      </c>
      <c r="F62" s="47">
        <v>2773</v>
      </c>
      <c r="G62" s="6" t="s">
        <v>143</v>
      </c>
      <c r="H62" s="6">
        <f t="shared" si="3"/>
        <v>0</v>
      </c>
      <c r="I62" s="6">
        <v>1</v>
      </c>
      <c r="J62" s="6">
        <v>8</v>
      </c>
      <c r="L62">
        <v>10</v>
      </c>
      <c r="M62" s="6">
        <v>6</v>
      </c>
      <c r="N62" s="6">
        <v>0</v>
      </c>
      <c r="O62" s="6">
        <v>9</v>
      </c>
      <c r="P62" s="6">
        <v>2</v>
      </c>
      <c r="Q62" s="6">
        <v>2</v>
      </c>
      <c r="R62" s="6">
        <v>0</v>
      </c>
      <c r="S62" s="6">
        <v>7</v>
      </c>
      <c r="T62" s="6">
        <v>28</v>
      </c>
      <c r="U62" s="6">
        <v>3</v>
      </c>
      <c r="V62" s="6">
        <v>1</v>
      </c>
    </row>
    <row r="63" spans="1:22" ht="18.75" x14ac:dyDescent="0.3">
      <c r="A63" s="74">
        <v>62</v>
      </c>
      <c r="B63" s="5">
        <v>3</v>
      </c>
      <c r="C63" s="6" t="s">
        <v>61</v>
      </c>
      <c r="D63" s="18">
        <v>42217</v>
      </c>
      <c r="E63" s="54">
        <f t="shared" si="2"/>
        <v>7.2246575342465755</v>
      </c>
      <c r="F63" s="47">
        <v>2637</v>
      </c>
      <c r="G63" s="6" t="s">
        <v>142</v>
      </c>
      <c r="H63" s="6">
        <f t="shared" si="3"/>
        <v>1</v>
      </c>
      <c r="I63" s="6">
        <v>1</v>
      </c>
      <c r="J63" s="6">
        <v>8</v>
      </c>
      <c r="L63">
        <v>10</v>
      </c>
      <c r="M63" s="6">
        <v>5</v>
      </c>
      <c r="N63" s="6">
        <v>2</v>
      </c>
      <c r="O63" s="6">
        <v>10</v>
      </c>
      <c r="P63" s="6">
        <v>3</v>
      </c>
      <c r="Q63" s="6">
        <v>3</v>
      </c>
      <c r="R63" s="6">
        <v>0</v>
      </c>
      <c r="S63" s="6">
        <v>8</v>
      </c>
      <c r="T63" s="6">
        <v>20</v>
      </c>
      <c r="U63" s="6">
        <v>4</v>
      </c>
      <c r="V63" s="6">
        <v>4</v>
      </c>
    </row>
    <row r="64" spans="1:22" ht="18.75" x14ac:dyDescent="0.3">
      <c r="A64" s="74">
        <v>63</v>
      </c>
      <c r="B64" s="5">
        <v>3</v>
      </c>
      <c r="C64" s="6" t="s">
        <v>62</v>
      </c>
      <c r="D64" s="18">
        <v>42103</v>
      </c>
      <c r="E64" s="54">
        <f t="shared" si="2"/>
        <v>7.536986301369863</v>
      </c>
      <c r="F64" s="47">
        <v>2751</v>
      </c>
      <c r="G64" s="6" t="s">
        <v>143</v>
      </c>
      <c r="H64" s="6">
        <f t="shared" si="3"/>
        <v>0</v>
      </c>
      <c r="I64" s="6">
        <v>1</v>
      </c>
      <c r="J64" s="6">
        <v>8</v>
      </c>
      <c r="K64" t="s">
        <v>185</v>
      </c>
    </row>
    <row r="65" spans="1:22" ht="18.75" x14ac:dyDescent="0.3">
      <c r="A65" s="74">
        <v>64</v>
      </c>
      <c r="B65" s="5">
        <v>3</v>
      </c>
      <c r="C65" s="6" t="s">
        <v>63</v>
      </c>
      <c r="D65" s="18">
        <v>42183</v>
      </c>
      <c r="E65" s="54">
        <f t="shared" si="2"/>
        <v>7.3178082191780822</v>
      </c>
      <c r="F65" s="47">
        <v>2671</v>
      </c>
      <c r="G65" s="6" t="s">
        <v>143</v>
      </c>
      <c r="H65" s="6">
        <f t="shared" si="3"/>
        <v>0</v>
      </c>
      <c r="I65" s="6">
        <v>1</v>
      </c>
      <c r="J65" s="6">
        <v>8</v>
      </c>
      <c r="L65">
        <v>9</v>
      </c>
      <c r="M65" s="6">
        <v>9</v>
      </c>
      <c r="N65" s="6">
        <v>2</v>
      </c>
      <c r="O65" s="6">
        <v>10</v>
      </c>
      <c r="P65" s="6">
        <v>6</v>
      </c>
      <c r="Q65" s="6">
        <v>6</v>
      </c>
      <c r="R65" s="6">
        <v>0</v>
      </c>
      <c r="S65" s="6">
        <v>13</v>
      </c>
      <c r="T65" s="6">
        <v>27</v>
      </c>
      <c r="U65" s="6">
        <v>5</v>
      </c>
      <c r="V65" s="6">
        <v>5</v>
      </c>
    </row>
    <row r="66" spans="1:22" ht="18.75" x14ac:dyDescent="0.3">
      <c r="A66" s="74">
        <v>65</v>
      </c>
      <c r="B66" s="5">
        <v>3</v>
      </c>
      <c r="C66" s="6" t="s">
        <v>64</v>
      </c>
      <c r="D66" s="18">
        <v>42250</v>
      </c>
      <c r="E66" s="54">
        <f t="shared" si="2"/>
        <v>7.1342465753424653</v>
      </c>
      <c r="F66" s="47">
        <v>2604</v>
      </c>
      <c r="G66" s="6" t="s">
        <v>143</v>
      </c>
      <c r="H66" s="6">
        <f t="shared" si="3"/>
        <v>0</v>
      </c>
      <c r="I66" s="6">
        <v>1</v>
      </c>
      <c r="J66" s="6">
        <v>8</v>
      </c>
      <c r="L66">
        <v>5</v>
      </c>
      <c r="M66" s="6">
        <v>3</v>
      </c>
      <c r="N66" s="6">
        <v>0</v>
      </c>
      <c r="O66" s="6">
        <v>1</v>
      </c>
      <c r="P66" s="6">
        <v>5</v>
      </c>
      <c r="Q66" s="6">
        <v>4</v>
      </c>
      <c r="R66" s="6">
        <v>1</v>
      </c>
      <c r="S66" s="6">
        <v>13</v>
      </c>
      <c r="T66" s="6">
        <v>26</v>
      </c>
      <c r="U66" s="6">
        <v>5</v>
      </c>
      <c r="V66" s="6">
        <v>1</v>
      </c>
    </row>
    <row r="67" spans="1:22" ht="18.75" x14ac:dyDescent="0.3">
      <c r="A67" s="74">
        <v>66</v>
      </c>
      <c r="B67" s="5">
        <v>3</v>
      </c>
      <c r="C67" s="6" t="s">
        <v>65</v>
      </c>
      <c r="D67" s="18">
        <v>42040</v>
      </c>
      <c r="E67" s="54">
        <f t="shared" si="2"/>
        <v>7.7095890410958905</v>
      </c>
      <c r="F67" s="47">
        <v>2814</v>
      </c>
      <c r="G67" s="6" t="s">
        <v>142</v>
      </c>
      <c r="H67" s="6">
        <f t="shared" si="3"/>
        <v>1</v>
      </c>
      <c r="I67" s="6">
        <v>1</v>
      </c>
      <c r="J67" s="6">
        <v>8</v>
      </c>
      <c r="L67">
        <v>8</v>
      </c>
      <c r="M67" s="6">
        <v>6</v>
      </c>
      <c r="N67" s="6">
        <v>1</v>
      </c>
      <c r="O67" s="6">
        <v>7</v>
      </c>
      <c r="P67" s="6">
        <v>1</v>
      </c>
      <c r="Q67" s="6">
        <v>1</v>
      </c>
      <c r="R67" s="6">
        <v>0</v>
      </c>
      <c r="S67" s="6">
        <v>14</v>
      </c>
      <c r="T67" s="6">
        <v>30</v>
      </c>
      <c r="U67" s="6">
        <v>5</v>
      </c>
      <c r="V67" s="6">
        <v>4</v>
      </c>
    </row>
    <row r="68" spans="1:22" ht="18.75" x14ac:dyDescent="0.3">
      <c r="A68" s="74">
        <v>67</v>
      </c>
      <c r="B68" s="8">
        <v>3</v>
      </c>
      <c r="C68" s="7" t="s">
        <v>66</v>
      </c>
      <c r="D68" s="21">
        <v>42368</v>
      </c>
      <c r="E68" s="54">
        <f t="shared" si="2"/>
        <v>6.8109589041095893</v>
      </c>
      <c r="F68" s="49">
        <v>2486</v>
      </c>
      <c r="G68" s="7" t="s">
        <v>142</v>
      </c>
      <c r="H68" s="6">
        <f t="shared" si="3"/>
        <v>1</v>
      </c>
      <c r="I68" s="6">
        <v>1</v>
      </c>
      <c r="J68" s="6">
        <v>8</v>
      </c>
      <c r="L68">
        <v>7</v>
      </c>
      <c r="M68" s="6">
        <v>6</v>
      </c>
      <c r="N68" s="6">
        <v>0</v>
      </c>
      <c r="O68" s="6">
        <v>7</v>
      </c>
      <c r="P68" s="6">
        <v>5</v>
      </c>
      <c r="Q68" s="6">
        <v>4</v>
      </c>
      <c r="R68" s="6">
        <v>1</v>
      </c>
      <c r="S68" s="6">
        <v>6</v>
      </c>
      <c r="T68" s="6">
        <v>27</v>
      </c>
      <c r="U68" s="6">
        <v>1</v>
      </c>
      <c r="V68" s="6">
        <v>1</v>
      </c>
    </row>
    <row r="69" spans="1:22" ht="18.75" x14ac:dyDescent="0.3">
      <c r="A69" s="74">
        <v>68</v>
      </c>
      <c r="B69" s="8">
        <v>3</v>
      </c>
      <c r="C69" s="7" t="s">
        <v>67</v>
      </c>
      <c r="D69" s="21">
        <v>42019</v>
      </c>
      <c r="E69" s="54">
        <f t="shared" si="2"/>
        <v>7.7671232876712333</v>
      </c>
      <c r="F69" s="49">
        <v>2835</v>
      </c>
      <c r="G69" s="7" t="s">
        <v>143</v>
      </c>
      <c r="H69" s="6">
        <f t="shared" si="3"/>
        <v>0</v>
      </c>
      <c r="I69" s="6">
        <v>1</v>
      </c>
      <c r="J69" s="6">
        <v>8</v>
      </c>
      <c r="L69">
        <v>10</v>
      </c>
      <c r="M69" s="6">
        <v>7</v>
      </c>
      <c r="N69" s="6">
        <v>2</v>
      </c>
      <c r="O69" s="6">
        <v>8</v>
      </c>
      <c r="P69" s="6">
        <v>2</v>
      </c>
      <c r="Q69" s="6">
        <v>2</v>
      </c>
      <c r="R69" s="6">
        <v>0</v>
      </c>
      <c r="S69" s="6">
        <v>10</v>
      </c>
      <c r="T69" s="6">
        <v>18</v>
      </c>
      <c r="U69" s="6">
        <v>1</v>
      </c>
      <c r="V69" s="6">
        <v>1</v>
      </c>
    </row>
    <row r="70" spans="1:22" ht="18.75" x14ac:dyDescent="0.3">
      <c r="A70" s="74">
        <v>69</v>
      </c>
      <c r="B70" s="8">
        <v>3</v>
      </c>
      <c r="C70" s="7" t="s">
        <v>68</v>
      </c>
      <c r="D70" s="21">
        <v>41781</v>
      </c>
      <c r="E70" s="54">
        <f t="shared" si="2"/>
        <v>8.419178082191781</v>
      </c>
      <c r="F70" s="49">
        <v>3073</v>
      </c>
      <c r="G70" s="7" t="s">
        <v>142</v>
      </c>
      <c r="H70" s="6">
        <f t="shared" si="3"/>
        <v>1</v>
      </c>
      <c r="I70" s="6">
        <v>1</v>
      </c>
      <c r="J70" s="6">
        <v>8</v>
      </c>
      <c r="L70">
        <v>9</v>
      </c>
      <c r="M70" s="6">
        <v>7</v>
      </c>
      <c r="N70" s="6">
        <v>1</v>
      </c>
      <c r="O70" s="6">
        <v>9</v>
      </c>
      <c r="P70" s="6">
        <v>1</v>
      </c>
      <c r="Q70" s="6">
        <v>1</v>
      </c>
      <c r="R70" s="6">
        <v>0</v>
      </c>
      <c r="S70" s="6">
        <v>9</v>
      </c>
      <c r="T70" s="6">
        <v>25</v>
      </c>
      <c r="U70" s="6">
        <v>3</v>
      </c>
      <c r="V70" s="6">
        <v>3</v>
      </c>
    </row>
    <row r="71" spans="1:22" ht="18.75" x14ac:dyDescent="0.3">
      <c r="A71" s="74">
        <v>70</v>
      </c>
      <c r="B71" s="8">
        <v>3</v>
      </c>
      <c r="C71" s="7" t="s">
        <v>69</v>
      </c>
      <c r="D71" s="21">
        <v>42126</v>
      </c>
      <c r="E71" s="54">
        <f t="shared" si="2"/>
        <v>7.4739726027397264</v>
      </c>
      <c r="F71" s="49">
        <v>2728</v>
      </c>
      <c r="G71" s="7" t="s">
        <v>143</v>
      </c>
      <c r="H71" s="6">
        <f t="shared" si="3"/>
        <v>0</v>
      </c>
      <c r="I71" s="6">
        <v>1</v>
      </c>
      <c r="J71" s="6">
        <v>8</v>
      </c>
      <c r="L71">
        <v>9</v>
      </c>
      <c r="M71" s="6">
        <v>7</v>
      </c>
      <c r="N71" s="6">
        <v>0</v>
      </c>
      <c r="O71" s="6">
        <v>9</v>
      </c>
      <c r="P71" s="6">
        <v>2</v>
      </c>
      <c r="Q71" s="6">
        <v>1</v>
      </c>
      <c r="R71" s="6">
        <v>1</v>
      </c>
      <c r="S71" s="6">
        <v>7</v>
      </c>
      <c r="T71" s="6">
        <v>24</v>
      </c>
      <c r="U71" s="6">
        <v>4</v>
      </c>
      <c r="V71" s="6">
        <v>5</v>
      </c>
    </row>
    <row r="72" spans="1:22" ht="18.75" x14ac:dyDescent="0.3">
      <c r="A72" s="74">
        <v>71</v>
      </c>
      <c r="B72" s="8">
        <v>3</v>
      </c>
      <c r="C72" s="7" t="s">
        <v>70</v>
      </c>
      <c r="D72" s="21">
        <v>42027</v>
      </c>
      <c r="E72" s="54">
        <f t="shared" si="2"/>
        <v>7.7452054794520544</v>
      </c>
      <c r="F72" s="49">
        <v>2827</v>
      </c>
      <c r="G72" s="7" t="s">
        <v>143</v>
      </c>
      <c r="H72" s="6">
        <f t="shared" si="3"/>
        <v>0</v>
      </c>
      <c r="I72" s="6">
        <v>1</v>
      </c>
      <c r="J72" s="6">
        <v>8</v>
      </c>
      <c r="L72">
        <v>9</v>
      </c>
      <c r="M72" s="6">
        <v>8</v>
      </c>
      <c r="N72" s="6">
        <v>1</v>
      </c>
      <c r="O72" s="6">
        <v>9</v>
      </c>
      <c r="P72" s="6">
        <v>3</v>
      </c>
      <c r="Q72" s="6">
        <v>3</v>
      </c>
      <c r="R72" s="6">
        <v>0</v>
      </c>
      <c r="S72" s="6">
        <v>11</v>
      </c>
      <c r="T72" s="6">
        <v>31</v>
      </c>
      <c r="U72" s="6">
        <v>4</v>
      </c>
      <c r="V72" s="6">
        <v>3</v>
      </c>
    </row>
    <row r="73" spans="1:22" ht="18.75" x14ac:dyDescent="0.3">
      <c r="A73" s="74">
        <v>72</v>
      </c>
      <c r="B73" s="8">
        <v>3</v>
      </c>
      <c r="C73" s="7" t="s">
        <v>71</v>
      </c>
      <c r="D73" s="21">
        <v>42297</v>
      </c>
      <c r="E73" s="54">
        <f t="shared" si="2"/>
        <v>7.0054794520547947</v>
      </c>
      <c r="F73" s="49">
        <v>2557</v>
      </c>
      <c r="G73" s="7" t="s">
        <v>143</v>
      </c>
      <c r="H73" s="6">
        <f t="shared" si="3"/>
        <v>0</v>
      </c>
      <c r="I73" s="6">
        <v>1</v>
      </c>
      <c r="J73" s="6">
        <v>8</v>
      </c>
      <c r="L73">
        <v>9</v>
      </c>
      <c r="M73" s="6">
        <v>7</v>
      </c>
      <c r="N73" s="6">
        <v>0</v>
      </c>
      <c r="O73" s="6">
        <v>9</v>
      </c>
      <c r="P73" s="6">
        <v>1</v>
      </c>
      <c r="Q73" s="6">
        <v>1</v>
      </c>
      <c r="R73" s="6">
        <v>0</v>
      </c>
      <c r="S73" s="6">
        <v>11</v>
      </c>
      <c r="T73" s="6">
        <v>29</v>
      </c>
      <c r="U73" s="6">
        <v>3</v>
      </c>
      <c r="V73" s="6">
        <v>3</v>
      </c>
    </row>
    <row r="74" spans="1:22" ht="18.75" x14ac:dyDescent="0.3">
      <c r="A74" s="74">
        <v>73</v>
      </c>
      <c r="B74" s="8">
        <v>3</v>
      </c>
      <c r="C74" s="7" t="s">
        <v>72</v>
      </c>
      <c r="D74" s="21">
        <v>42036</v>
      </c>
      <c r="E74" s="54">
        <f t="shared" si="2"/>
        <v>7.720547945205479</v>
      </c>
      <c r="F74" s="49">
        <v>2818</v>
      </c>
      <c r="G74" s="7" t="s">
        <v>143</v>
      </c>
      <c r="H74" s="6">
        <f t="shared" si="3"/>
        <v>0</v>
      </c>
      <c r="I74" s="6">
        <v>1</v>
      </c>
      <c r="J74" s="6">
        <v>8</v>
      </c>
      <c r="L74">
        <v>10</v>
      </c>
      <c r="M74" s="6">
        <v>7</v>
      </c>
      <c r="N74" s="6">
        <v>1</v>
      </c>
      <c r="O74" s="6">
        <v>10</v>
      </c>
      <c r="P74" s="6">
        <v>1</v>
      </c>
      <c r="Q74" s="6">
        <v>1</v>
      </c>
      <c r="R74" s="6">
        <v>0</v>
      </c>
      <c r="S74" s="6">
        <v>9</v>
      </c>
      <c r="T74" s="6">
        <v>27</v>
      </c>
      <c r="U74" s="6">
        <v>4</v>
      </c>
      <c r="V74" s="6">
        <v>3</v>
      </c>
    </row>
    <row r="75" spans="1:22" ht="18.75" x14ac:dyDescent="0.3">
      <c r="A75" s="74">
        <v>74</v>
      </c>
      <c r="B75" s="8">
        <v>3</v>
      </c>
      <c r="C75" s="7" t="s">
        <v>73</v>
      </c>
      <c r="D75" s="21">
        <v>42047</v>
      </c>
      <c r="E75" s="54">
        <f t="shared" si="2"/>
        <v>7.6904109589041099</v>
      </c>
      <c r="F75" s="49">
        <v>2807</v>
      </c>
      <c r="G75" s="7" t="s">
        <v>142</v>
      </c>
      <c r="H75" s="6">
        <f t="shared" si="3"/>
        <v>1</v>
      </c>
      <c r="I75" s="6">
        <v>1</v>
      </c>
      <c r="J75" s="6">
        <v>8</v>
      </c>
      <c r="L75">
        <v>9</v>
      </c>
      <c r="M75" s="6">
        <v>10</v>
      </c>
      <c r="N75" s="6">
        <v>1</v>
      </c>
      <c r="O75" s="6">
        <v>8</v>
      </c>
      <c r="P75" s="6">
        <v>1</v>
      </c>
      <c r="Q75" s="6">
        <v>1</v>
      </c>
      <c r="R75" s="6">
        <v>0</v>
      </c>
      <c r="S75" s="6">
        <v>10</v>
      </c>
      <c r="T75" s="6">
        <v>27</v>
      </c>
      <c r="U75" s="6">
        <v>5</v>
      </c>
      <c r="V75" s="6">
        <v>4</v>
      </c>
    </row>
    <row r="76" spans="1:22" ht="18.75" x14ac:dyDescent="0.3">
      <c r="A76" s="74">
        <v>75</v>
      </c>
      <c r="B76" s="8">
        <v>3</v>
      </c>
      <c r="C76" s="7" t="s">
        <v>74</v>
      </c>
      <c r="D76" s="21">
        <v>42126</v>
      </c>
      <c r="E76" s="54">
        <f t="shared" si="2"/>
        <v>7.4739726027397264</v>
      </c>
      <c r="F76" s="49">
        <v>2728</v>
      </c>
      <c r="G76" s="7" t="s">
        <v>142</v>
      </c>
      <c r="H76" s="6">
        <f t="shared" si="3"/>
        <v>1</v>
      </c>
      <c r="I76" s="6">
        <v>1</v>
      </c>
      <c r="J76" s="6">
        <v>8</v>
      </c>
      <c r="L76">
        <v>8</v>
      </c>
      <c r="M76" s="6">
        <v>9</v>
      </c>
      <c r="N76" s="6">
        <v>2</v>
      </c>
      <c r="O76" s="6">
        <v>10</v>
      </c>
      <c r="P76" s="6">
        <v>2</v>
      </c>
      <c r="Q76" s="6">
        <v>2</v>
      </c>
      <c r="R76" s="6">
        <v>0</v>
      </c>
      <c r="S76" s="6">
        <v>9</v>
      </c>
      <c r="T76" s="6">
        <v>25</v>
      </c>
      <c r="U76" s="6">
        <v>1</v>
      </c>
      <c r="V76" s="6">
        <v>2</v>
      </c>
    </row>
    <row r="77" spans="1:22" ht="18.75" x14ac:dyDescent="0.3">
      <c r="A77" s="74">
        <v>76</v>
      </c>
      <c r="B77" s="8">
        <v>3</v>
      </c>
      <c r="C77" s="7" t="s">
        <v>75</v>
      </c>
      <c r="D77" s="21">
        <v>42144</v>
      </c>
      <c r="E77" s="54">
        <f t="shared" si="2"/>
        <v>7.4246575342465757</v>
      </c>
      <c r="F77" s="49">
        <v>2710</v>
      </c>
      <c r="G77" s="7" t="s">
        <v>143</v>
      </c>
      <c r="H77" s="6">
        <f t="shared" si="3"/>
        <v>0</v>
      </c>
      <c r="I77" s="6">
        <v>1</v>
      </c>
      <c r="J77" s="6">
        <v>8</v>
      </c>
      <c r="L77">
        <v>10</v>
      </c>
      <c r="M77" s="6">
        <v>8</v>
      </c>
      <c r="N77" s="6">
        <v>0</v>
      </c>
      <c r="O77" s="6">
        <v>9</v>
      </c>
      <c r="P77" s="6">
        <v>1</v>
      </c>
      <c r="Q77" s="6">
        <v>1</v>
      </c>
      <c r="R77" s="6">
        <v>0</v>
      </c>
      <c r="S77" s="6">
        <v>10</v>
      </c>
      <c r="T77" s="6">
        <v>23</v>
      </c>
      <c r="U77" s="6">
        <v>4</v>
      </c>
      <c r="V77" s="6">
        <v>4</v>
      </c>
    </row>
    <row r="78" spans="1:22" ht="18.75" x14ac:dyDescent="0.3">
      <c r="A78" s="74">
        <v>77</v>
      </c>
      <c r="B78" s="8">
        <v>3</v>
      </c>
      <c r="C78" s="7" t="s">
        <v>76</v>
      </c>
      <c r="D78" s="21">
        <v>42101</v>
      </c>
      <c r="E78" s="54">
        <f t="shared" si="2"/>
        <v>7.5424657534246577</v>
      </c>
      <c r="F78" s="49">
        <v>2753</v>
      </c>
      <c r="G78" s="7" t="s">
        <v>143</v>
      </c>
      <c r="H78" s="6">
        <f t="shared" si="3"/>
        <v>0</v>
      </c>
      <c r="I78" s="6">
        <v>1</v>
      </c>
      <c r="J78" s="6">
        <v>8</v>
      </c>
      <c r="L78">
        <v>8</v>
      </c>
      <c r="M78" s="6">
        <v>8</v>
      </c>
      <c r="N78" s="6">
        <v>1</v>
      </c>
      <c r="O78" s="6">
        <v>10</v>
      </c>
      <c r="P78" s="6">
        <v>3</v>
      </c>
      <c r="Q78" s="6">
        <v>3</v>
      </c>
      <c r="R78" s="6">
        <v>0</v>
      </c>
      <c r="S78" s="6">
        <v>13</v>
      </c>
      <c r="T78" s="6">
        <v>39</v>
      </c>
      <c r="U78" s="6">
        <v>3</v>
      </c>
      <c r="V78" s="6">
        <v>4</v>
      </c>
    </row>
    <row r="79" spans="1:22" ht="18.75" x14ac:dyDescent="0.3">
      <c r="A79" s="74">
        <v>78</v>
      </c>
      <c r="B79" s="9">
        <v>4</v>
      </c>
      <c r="C79" s="10" t="s">
        <v>77</v>
      </c>
      <c r="D79" s="22">
        <v>41734</v>
      </c>
      <c r="E79" s="54">
        <f t="shared" si="2"/>
        <v>8.5479452054794525</v>
      </c>
      <c r="F79" s="51">
        <v>3120</v>
      </c>
      <c r="G79" s="10" t="s">
        <v>143</v>
      </c>
      <c r="H79" s="6">
        <f t="shared" si="3"/>
        <v>0</v>
      </c>
      <c r="I79" s="6">
        <v>2</v>
      </c>
      <c r="J79" s="6">
        <v>8</v>
      </c>
      <c r="L79">
        <v>10</v>
      </c>
      <c r="M79" s="6">
        <v>7</v>
      </c>
      <c r="N79" s="6">
        <v>2</v>
      </c>
      <c r="O79" s="6">
        <v>6</v>
      </c>
      <c r="P79" s="6">
        <v>2</v>
      </c>
      <c r="Q79" s="6">
        <v>2</v>
      </c>
      <c r="R79" s="6">
        <v>0</v>
      </c>
      <c r="S79" s="6">
        <v>14</v>
      </c>
      <c r="T79" s="6">
        <v>31</v>
      </c>
      <c r="U79" s="6">
        <v>4</v>
      </c>
      <c r="V79" s="6">
        <v>4</v>
      </c>
    </row>
    <row r="80" spans="1:22" ht="18.75" x14ac:dyDescent="0.3">
      <c r="A80" s="74">
        <v>79</v>
      </c>
      <c r="B80" s="9">
        <v>4</v>
      </c>
      <c r="C80" s="10" t="s">
        <v>78</v>
      </c>
      <c r="D80" s="22">
        <v>42067</v>
      </c>
      <c r="E80" s="54">
        <f t="shared" si="2"/>
        <v>7.6356164383561644</v>
      </c>
      <c r="F80" s="51">
        <v>2787</v>
      </c>
      <c r="G80" s="10" t="s">
        <v>143</v>
      </c>
      <c r="H80" s="6">
        <f t="shared" si="3"/>
        <v>0</v>
      </c>
      <c r="I80" s="6">
        <v>2</v>
      </c>
      <c r="J80" s="6">
        <v>8</v>
      </c>
      <c r="L80">
        <v>9</v>
      </c>
      <c r="M80" s="6">
        <v>8</v>
      </c>
      <c r="N80" s="6">
        <v>4</v>
      </c>
      <c r="O80" s="6">
        <v>9</v>
      </c>
      <c r="P80" s="6">
        <v>0</v>
      </c>
      <c r="Q80" s="6">
        <v>0</v>
      </c>
      <c r="R80" s="6">
        <v>0</v>
      </c>
      <c r="S80" s="6">
        <v>13</v>
      </c>
      <c r="T80" s="6">
        <v>32</v>
      </c>
      <c r="U80" s="6">
        <v>3</v>
      </c>
      <c r="V80" s="6">
        <v>1</v>
      </c>
    </row>
    <row r="81" spans="1:22" ht="18.75" x14ac:dyDescent="0.3">
      <c r="A81" s="74">
        <v>80</v>
      </c>
      <c r="B81" s="9">
        <v>4</v>
      </c>
      <c r="C81" s="10" t="s">
        <v>79</v>
      </c>
      <c r="D81" s="22">
        <v>42348</v>
      </c>
      <c r="E81" s="54">
        <f t="shared" si="2"/>
        <v>6.8657534246575347</v>
      </c>
      <c r="F81" s="51">
        <v>2506</v>
      </c>
      <c r="G81" s="10" t="s">
        <v>143</v>
      </c>
      <c r="H81" s="6">
        <f t="shared" si="3"/>
        <v>0</v>
      </c>
      <c r="I81" s="6">
        <v>2</v>
      </c>
      <c r="J81" s="6">
        <v>8</v>
      </c>
      <c r="L81">
        <v>9</v>
      </c>
      <c r="M81" s="6">
        <v>9</v>
      </c>
      <c r="N81" s="6">
        <v>4</v>
      </c>
      <c r="O81" s="6">
        <v>10</v>
      </c>
      <c r="P81" s="6">
        <v>1</v>
      </c>
      <c r="Q81" s="6">
        <v>1</v>
      </c>
      <c r="R81" s="6">
        <v>0</v>
      </c>
      <c r="S81" s="6">
        <v>14</v>
      </c>
      <c r="T81" s="6">
        <v>36</v>
      </c>
      <c r="U81" s="6">
        <v>5</v>
      </c>
      <c r="V81" s="6">
        <v>5</v>
      </c>
    </row>
    <row r="82" spans="1:22" ht="18.75" x14ac:dyDescent="0.3">
      <c r="A82" s="74">
        <v>81</v>
      </c>
      <c r="B82" s="9">
        <v>4</v>
      </c>
      <c r="C82" s="10" t="s">
        <v>80</v>
      </c>
      <c r="D82" s="22">
        <v>42137</v>
      </c>
      <c r="E82" s="54">
        <f t="shared" si="2"/>
        <v>7.4438356164383563</v>
      </c>
      <c r="F82" s="51">
        <v>2717</v>
      </c>
      <c r="G82" s="10" t="s">
        <v>143</v>
      </c>
      <c r="H82" s="6">
        <f t="shared" si="3"/>
        <v>0</v>
      </c>
      <c r="I82" s="6">
        <v>2</v>
      </c>
      <c r="J82" s="6">
        <v>8</v>
      </c>
      <c r="L82">
        <v>9</v>
      </c>
      <c r="M82" s="6">
        <v>8</v>
      </c>
      <c r="N82" s="6">
        <v>1</v>
      </c>
      <c r="O82" s="6">
        <v>9</v>
      </c>
      <c r="P82" s="6">
        <v>5</v>
      </c>
      <c r="Q82" s="6">
        <v>5</v>
      </c>
      <c r="R82" s="6">
        <v>0</v>
      </c>
      <c r="S82" s="6">
        <v>15</v>
      </c>
      <c r="T82" s="6">
        <v>29</v>
      </c>
      <c r="U82" s="6">
        <v>5</v>
      </c>
      <c r="V82" s="6">
        <v>4</v>
      </c>
    </row>
    <row r="83" spans="1:22" ht="18.75" x14ac:dyDescent="0.3">
      <c r="A83" s="74">
        <v>82</v>
      </c>
      <c r="B83" s="9">
        <v>4</v>
      </c>
      <c r="C83" s="10" t="s">
        <v>81</v>
      </c>
      <c r="D83" s="22">
        <v>42226</v>
      </c>
      <c r="E83" s="54">
        <f t="shared" si="2"/>
        <v>7.2</v>
      </c>
      <c r="F83" s="51">
        <v>2628</v>
      </c>
      <c r="G83" s="10" t="s">
        <v>142</v>
      </c>
      <c r="H83" s="6">
        <f t="shared" si="3"/>
        <v>1</v>
      </c>
      <c r="I83" s="6">
        <v>2</v>
      </c>
      <c r="J83" s="6">
        <v>8</v>
      </c>
      <c r="L83">
        <v>10</v>
      </c>
      <c r="M83" s="6">
        <v>7</v>
      </c>
      <c r="N83" s="6">
        <v>2</v>
      </c>
      <c r="O83" s="6">
        <v>7</v>
      </c>
      <c r="P83" s="6">
        <v>3</v>
      </c>
      <c r="Q83" s="6">
        <v>3</v>
      </c>
      <c r="R83" s="6">
        <v>0</v>
      </c>
      <c r="S83" s="6">
        <v>13</v>
      </c>
      <c r="T83" s="6">
        <v>28</v>
      </c>
      <c r="U83" s="6">
        <v>5</v>
      </c>
      <c r="V83" s="6">
        <v>5</v>
      </c>
    </row>
    <row r="84" spans="1:22" ht="18.75" x14ac:dyDescent="0.3">
      <c r="A84" s="74">
        <v>83</v>
      </c>
      <c r="B84" s="9">
        <v>4</v>
      </c>
      <c r="C84" s="10" t="s">
        <v>82</v>
      </c>
      <c r="D84" s="22">
        <v>42247</v>
      </c>
      <c r="E84" s="54">
        <f t="shared" si="2"/>
        <v>7.1424657534246574</v>
      </c>
      <c r="F84" s="51">
        <v>2607</v>
      </c>
      <c r="G84" s="10" t="s">
        <v>142</v>
      </c>
      <c r="H84" s="6">
        <f t="shared" si="3"/>
        <v>1</v>
      </c>
      <c r="I84" s="6">
        <v>2</v>
      </c>
      <c r="J84" s="6">
        <v>8</v>
      </c>
      <c r="L84">
        <v>7</v>
      </c>
      <c r="M84" s="6">
        <v>4</v>
      </c>
      <c r="N84" s="6">
        <v>0</v>
      </c>
      <c r="O84" s="6">
        <v>2</v>
      </c>
      <c r="P84" s="6">
        <v>4</v>
      </c>
      <c r="Q84" s="6">
        <v>3</v>
      </c>
      <c r="R84" s="6">
        <v>1</v>
      </c>
      <c r="S84" s="6">
        <v>5</v>
      </c>
      <c r="T84" s="6">
        <v>17</v>
      </c>
      <c r="U84" s="6">
        <v>5</v>
      </c>
      <c r="V84" s="6">
        <v>5</v>
      </c>
    </row>
    <row r="85" spans="1:22" ht="18.75" x14ac:dyDescent="0.3">
      <c r="A85" s="74">
        <v>84</v>
      </c>
      <c r="B85" s="9">
        <v>4</v>
      </c>
      <c r="C85" s="10" t="s">
        <v>83</v>
      </c>
      <c r="D85" s="22">
        <v>42030</v>
      </c>
      <c r="E85" s="54">
        <f t="shared" si="2"/>
        <v>7.7369863013698632</v>
      </c>
      <c r="F85" s="51">
        <v>2824</v>
      </c>
      <c r="G85" s="10" t="s">
        <v>142</v>
      </c>
      <c r="H85" s="6">
        <f t="shared" si="3"/>
        <v>1</v>
      </c>
      <c r="I85" s="6">
        <v>2</v>
      </c>
      <c r="J85" s="6">
        <v>8</v>
      </c>
      <c r="L85">
        <v>9</v>
      </c>
      <c r="M85" s="6">
        <v>8</v>
      </c>
      <c r="N85" s="6">
        <v>3</v>
      </c>
      <c r="O85" s="6">
        <v>7</v>
      </c>
      <c r="P85" s="6">
        <v>1</v>
      </c>
      <c r="Q85" s="6">
        <v>1</v>
      </c>
      <c r="R85" s="6">
        <v>0</v>
      </c>
      <c r="S85" s="6">
        <v>8</v>
      </c>
      <c r="T85" s="6">
        <v>19</v>
      </c>
      <c r="U85" s="6">
        <v>5</v>
      </c>
      <c r="V85" s="6">
        <v>5</v>
      </c>
    </row>
    <row r="86" spans="1:22" ht="18.75" x14ac:dyDescent="0.3">
      <c r="A86" s="74">
        <v>85</v>
      </c>
      <c r="B86" s="9">
        <v>4</v>
      </c>
      <c r="C86" s="10" t="s">
        <v>84</v>
      </c>
      <c r="D86" s="22">
        <v>42023</v>
      </c>
      <c r="E86" s="54">
        <f t="shared" si="2"/>
        <v>7.7561643835616438</v>
      </c>
      <c r="F86" s="51">
        <v>2831</v>
      </c>
      <c r="G86" s="10" t="s">
        <v>142</v>
      </c>
      <c r="H86" s="6">
        <f t="shared" si="3"/>
        <v>1</v>
      </c>
      <c r="I86" s="6">
        <v>2</v>
      </c>
      <c r="J86" s="6">
        <v>8</v>
      </c>
      <c r="L86">
        <v>10</v>
      </c>
      <c r="M86" s="6">
        <v>8</v>
      </c>
      <c r="N86" s="6">
        <v>1</v>
      </c>
      <c r="O86" s="6">
        <v>10</v>
      </c>
      <c r="P86" s="6">
        <v>1</v>
      </c>
      <c r="Q86" s="6">
        <v>1</v>
      </c>
      <c r="R86" s="6">
        <v>0</v>
      </c>
      <c r="S86" s="6">
        <v>15</v>
      </c>
      <c r="T86" s="6">
        <v>21</v>
      </c>
      <c r="U86" s="6">
        <v>3</v>
      </c>
      <c r="V86" s="6">
        <v>1</v>
      </c>
    </row>
    <row r="87" spans="1:22" ht="18.75" x14ac:dyDescent="0.3">
      <c r="A87" s="74">
        <v>86</v>
      </c>
      <c r="B87" s="9">
        <v>4</v>
      </c>
      <c r="C87" s="10" t="s">
        <v>85</v>
      </c>
      <c r="D87" s="22">
        <v>42061</v>
      </c>
      <c r="E87" s="54">
        <f t="shared" si="2"/>
        <v>7.6520547945205477</v>
      </c>
      <c r="F87" s="51">
        <v>2793</v>
      </c>
      <c r="G87" s="10" t="s">
        <v>142</v>
      </c>
      <c r="H87" s="6">
        <f t="shared" si="3"/>
        <v>1</v>
      </c>
      <c r="I87" s="6">
        <v>2</v>
      </c>
      <c r="J87" s="6">
        <v>8</v>
      </c>
      <c r="L87">
        <v>6</v>
      </c>
      <c r="M87" s="6">
        <v>10</v>
      </c>
      <c r="N87" s="6">
        <v>1</v>
      </c>
      <c r="O87" s="6">
        <v>2</v>
      </c>
      <c r="P87" s="6">
        <v>4</v>
      </c>
      <c r="Q87" s="6">
        <v>2</v>
      </c>
      <c r="R87" s="6">
        <v>2</v>
      </c>
      <c r="S87" s="6">
        <v>11</v>
      </c>
      <c r="T87" s="6">
        <v>18</v>
      </c>
      <c r="U87" s="6">
        <v>2</v>
      </c>
      <c r="V87" s="6">
        <v>5</v>
      </c>
    </row>
    <row r="88" spans="1:22" ht="18.75" x14ac:dyDescent="0.3">
      <c r="A88" s="74">
        <v>87</v>
      </c>
      <c r="B88" s="9">
        <v>4</v>
      </c>
      <c r="C88" s="10" t="s">
        <v>86</v>
      </c>
      <c r="D88" s="22">
        <v>42156</v>
      </c>
      <c r="E88" s="54">
        <f t="shared" si="2"/>
        <v>7.3917808219178083</v>
      </c>
      <c r="F88" s="51">
        <v>2698</v>
      </c>
      <c r="G88" s="10" t="s">
        <v>143</v>
      </c>
      <c r="H88" s="6">
        <f t="shared" si="3"/>
        <v>0</v>
      </c>
      <c r="I88" s="6">
        <v>2</v>
      </c>
      <c r="J88" s="6">
        <v>8</v>
      </c>
      <c r="L88">
        <v>9</v>
      </c>
      <c r="M88" s="6">
        <v>6</v>
      </c>
      <c r="N88" s="6">
        <v>3</v>
      </c>
      <c r="O88" s="6">
        <v>10</v>
      </c>
      <c r="P88" s="6">
        <v>1</v>
      </c>
      <c r="Q88" s="6">
        <v>1</v>
      </c>
      <c r="R88" s="6">
        <v>0</v>
      </c>
      <c r="S88" s="6">
        <v>9</v>
      </c>
      <c r="T88" s="6">
        <v>20</v>
      </c>
      <c r="U88" s="6">
        <v>4</v>
      </c>
      <c r="V88" s="6">
        <v>1</v>
      </c>
    </row>
    <row r="89" spans="1:22" ht="18.75" x14ac:dyDescent="0.3">
      <c r="A89" s="74">
        <v>88</v>
      </c>
      <c r="B89" s="9">
        <v>4</v>
      </c>
      <c r="C89" s="10" t="s">
        <v>87</v>
      </c>
      <c r="D89" s="22">
        <v>42301</v>
      </c>
      <c r="E89" s="54">
        <f t="shared" si="2"/>
        <v>6.9945205479452053</v>
      </c>
      <c r="F89" s="51">
        <v>2553</v>
      </c>
      <c r="G89" s="10" t="s">
        <v>143</v>
      </c>
      <c r="H89" s="6">
        <f t="shared" si="3"/>
        <v>0</v>
      </c>
      <c r="I89" s="6">
        <v>2</v>
      </c>
      <c r="J89" s="6">
        <v>8</v>
      </c>
      <c r="K89" t="s">
        <v>185</v>
      </c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.75" x14ac:dyDescent="0.3">
      <c r="A90" s="74">
        <v>89</v>
      </c>
      <c r="B90" s="9">
        <v>4</v>
      </c>
      <c r="C90" s="10" t="s">
        <v>88</v>
      </c>
      <c r="D90" s="22">
        <v>42328</v>
      </c>
      <c r="E90" s="54">
        <f t="shared" si="2"/>
        <v>6.9205479452054792</v>
      </c>
      <c r="F90" s="51">
        <v>2526</v>
      </c>
      <c r="G90" s="10" t="s">
        <v>142</v>
      </c>
      <c r="H90" s="6">
        <f t="shared" si="3"/>
        <v>1</v>
      </c>
      <c r="I90" s="6">
        <v>2</v>
      </c>
      <c r="J90" s="6">
        <v>8</v>
      </c>
      <c r="K90" t="s">
        <v>185</v>
      </c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8.75" x14ac:dyDescent="0.3">
      <c r="A91" s="74">
        <v>90</v>
      </c>
      <c r="B91" s="5">
        <v>4</v>
      </c>
      <c r="C91" s="6" t="s">
        <v>89</v>
      </c>
      <c r="D91" s="18">
        <v>42060</v>
      </c>
      <c r="E91" s="54">
        <f t="shared" si="2"/>
        <v>7.6547945205479451</v>
      </c>
      <c r="F91" s="47">
        <v>2794</v>
      </c>
      <c r="G91" s="15" t="s">
        <v>143</v>
      </c>
      <c r="H91" s="6">
        <f t="shared" si="3"/>
        <v>0</v>
      </c>
      <c r="I91" s="6">
        <v>2</v>
      </c>
      <c r="J91" s="6">
        <v>8</v>
      </c>
      <c r="L91">
        <v>4</v>
      </c>
      <c r="M91" s="6">
        <v>7</v>
      </c>
      <c r="N91" s="6">
        <v>2</v>
      </c>
      <c r="O91" s="6">
        <v>8</v>
      </c>
      <c r="P91" s="6">
        <v>3</v>
      </c>
      <c r="Q91" s="6">
        <v>3</v>
      </c>
      <c r="R91" s="6">
        <v>0</v>
      </c>
      <c r="S91" s="6">
        <v>14</v>
      </c>
      <c r="T91" s="6">
        <v>33</v>
      </c>
      <c r="U91" s="6">
        <v>5</v>
      </c>
      <c r="V91" s="6">
        <v>5</v>
      </c>
    </row>
    <row r="92" spans="1:22" ht="18.75" x14ac:dyDescent="0.3">
      <c r="A92" s="74">
        <v>91</v>
      </c>
      <c r="B92" s="5">
        <v>4</v>
      </c>
      <c r="C92" s="6" t="s">
        <v>90</v>
      </c>
      <c r="D92" s="18">
        <v>41916</v>
      </c>
      <c r="E92" s="54">
        <f t="shared" si="2"/>
        <v>8.0493150684931507</v>
      </c>
      <c r="F92" s="47">
        <v>2938</v>
      </c>
      <c r="G92" s="15" t="s">
        <v>143</v>
      </c>
      <c r="H92" s="6">
        <f t="shared" si="3"/>
        <v>0</v>
      </c>
      <c r="I92" s="6">
        <v>2</v>
      </c>
      <c r="J92" s="6">
        <v>8</v>
      </c>
      <c r="K92" t="s">
        <v>185</v>
      </c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8.75" x14ac:dyDescent="0.3">
      <c r="A93" s="74">
        <v>92</v>
      </c>
      <c r="B93" s="5">
        <v>4</v>
      </c>
      <c r="C93" s="6" t="s">
        <v>91</v>
      </c>
      <c r="D93" s="18">
        <v>42150</v>
      </c>
      <c r="E93" s="54">
        <f t="shared" si="2"/>
        <v>7.4082191780821915</v>
      </c>
      <c r="F93" s="47">
        <v>2704</v>
      </c>
      <c r="G93" s="15" t="s">
        <v>142</v>
      </c>
      <c r="H93" s="6">
        <f t="shared" si="3"/>
        <v>1</v>
      </c>
      <c r="I93" s="6">
        <v>2</v>
      </c>
      <c r="J93" s="6">
        <v>8</v>
      </c>
      <c r="L93">
        <v>10</v>
      </c>
      <c r="M93" s="6">
        <v>9</v>
      </c>
      <c r="N93" s="6">
        <v>0</v>
      </c>
      <c r="O93" s="6">
        <v>8</v>
      </c>
      <c r="P93" s="6">
        <v>11</v>
      </c>
      <c r="Q93" s="6">
        <v>10</v>
      </c>
      <c r="R93" s="6">
        <v>1</v>
      </c>
      <c r="S93" s="6">
        <v>1</v>
      </c>
      <c r="T93" s="6">
        <v>25</v>
      </c>
      <c r="U93" s="6">
        <v>1</v>
      </c>
      <c r="V93" s="6">
        <v>1</v>
      </c>
    </row>
    <row r="94" spans="1:22" ht="18.75" x14ac:dyDescent="0.3">
      <c r="A94" s="74">
        <v>93</v>
      </c>
      <c r="B94" s="5">
        <v>4</v>
      </c>
      <c r="C94" s="6" t="s">
        <v>92</v>
      </c>
      <c r="D94" s="18">
        <v>42094</v>
      </c>
      <c r="E94" s="54">
        <f t="shared" si="2"/>
        <v>7.5616438356164384</v>
      </c>
      <c r="F94" s="47">
        <v>2760</v>
      </c>
      <c r="G94" s="15" t="s">
        <v>142</v>
      </c>
      <c r="H94" s="6">
        <f t="shared" si="3"/>
        <v>1</v>
      </c>
      <c r="I94" s="6">
        <v>2</v>
      </c>
      <c r="J94" s="6">
        <v>8</v>
      </c>
      <c r="L94">
        <v>7</v>
      </c>
      <c r="M94" s="6">
        <v>7</v>
      </c>
      <c r="N94" s="6">
        <v>2</v>
      </c>
      <c r="O94" s="6">
        <v>9</v>
      </c>
      <c r="P94" s="6">
        <v>4</v>
      </c>
      <c r="Q94" s="6">
        <v>4</v>
      </c>
      <c r="R94" s="6">
        <v>0</v>
      </c>
      <c r="S94" s="6">
        <v>11</v>
      </c>
      <c r="T94" s="6">
        <v>21</v>
      </c>
      <c r="U94" s="6">
        <v>4</v>
      </c>
      <c r="V94" s="6">
        <v>5</v>
      </c>
    </row>
    <row r="95" spans="1:22" ht="18.75" x14ac:dyDescent="0.3">
      <c r="A95" s="74">
        <v>94</v>
      </c>
      <c r="B95" s="5">
        <v>4</v>
      </c>
      <c r="C95" s="6" t="s">
        <v>93</v>
      </c>
      <c r="D95" s="18">
        <v>42019</v>
      </c>
      <c r="E95" s="54">
        <f t="shared" si="2"/>
        <v>7.7671232876712333</v>
      </c>
      <c r="F95" s="47">
        <v>2835</v>
      </c>
      <c r="G95" s="15" t="s">
        <v>143</v>
      </c>
      <c r="H95" s="6">
        <f t="shared" si="3"/>
        <v>0</v>
      </c>
      <c r="I95" s="6">
        <v>2</v>
      </c>
      <c r="J95" s="6">
        <v>8</v>
      </c>
      <c r="L95">
        <v>3</v>
      </c>
      <c r="M95" s="6">
        <v>8</v>
      </c>
      <c r="N95" s="6">
        <v>0</v>
      </c>
      <c r="O95" s="6">
        <v>8</v>
      </c>
      <c r="P95" s="6">
        <v>3</v>
      </c>
      <c r="Q95" s="6">
        <v>3</v>
      </c>
      <c r="R95" s="6">
        <v>0</v>
      </c>
      <c r="S95" s="6">
        <v>10</v>
      </c>
      <c r="T95" s="6">
        <v>26</v>
      </c>
      <c r="U95" s="6">
        <v>4</v>
      </c>
      <c r="V95" s="6">
        <v>5</v>
      </c>
    </row>
    <row r="96" spans="1:22" ht="18.75" x14ac:dyDescent="0.3">
      <c r="A96" s="74">
        <v>95</v>
      </c>
      <c r="B96" s="5">
        <v>4</v>
      </c>
      <c r="C96" s="6" t="s">
        <v>94</v>
      </c>
      <c r="D96" s="18">
        <v>42349</v>
      </c>
      <c r="E96" s="54">
        <f t="shared" si="2"/>
        <v>6.8630136986301373</v>
      </c>
      <c r="F96" s="47">
        <v>2505</v>
      </c>
      <c r="G96" s="15" t="s">
        <v>142</v>
      </c>
      <c r="H96" s="6">
        <f t="shared" si="3"/>
        <v>1</v>
      </c>
      <c r="I96" s="6">
        <v>2</v>
      </c>
      <c r="J96" s="6">
        <v>8</v>
      </c>
      <c r="L96">
        <v>10</v>
      </c>
      <c r="M96" s="6">
        <v>6</v>
      </c>
      <c r="N96" s="6">
        <v>0</v>
      </c>
      <c r="O96" s="6">
        <v>10</v>
      </c>
      <c r="P96" s="6">
        <v>2</v>
      </c>
      <c r="Q96" s="6">
        <v>2</v>
      </c>
      <c r="R96" s="6">
        <v>0</v>
      </c>
      <c r="S96" s="6">
        <v>15</v>
      </c>
      <c r="T96" s="6">
        <v>30</v>
      </c>
      <c r="U96" s="6">
        <v>3</v>
      </c>
      <c r="V96" s="6">
        <v>1</v>
      </c>
    </row>
    <row r="97" spans="1:22" ht="18.75" x14ac:dyDescent="0.3">
      <c r="A97" s="74">
        <v>96</v>
      </c>
      <c r="B97" s="5">
        <v>4</v>
      </c>
      <c r="C97" s="6" t="s">
        <v>95</v>
      </c>
      <c r="D97" s="18">
        <v>42132</v>
      </c>
      <c r="E97" s="54">
        <f t="shared" si="2"/>
        <v>7.4575342465753423</v>
      </c>
      <c r="F97" s="47">
        <v>2722</v>
      </c>
      <c r="G97" s="15" t="s">
        <v>143</v>
      </c>
      <c r="H97" s="6">
        <f t="shared" si="3"/>
        <v>0</v>
      </c>
      <c r="I97" s="6">
        <v>2</v>
      </c>
      <c r="J97" s="6">
        <v>8</v>
      </c>
      <c r="L97">
        <v>9</v>
      </c>
      <c r="M97" s="6">
        <v>8</v>
      </c>
      <c r="N97" s="6">
        <v>4</v>
      </c>
      <c r="O97" s="6">
        <v>9</v>
      </c>
      <c r="P97" s="6">
        <v>2</v>
      </c>
      <c r="Q97" s="6">
        <v>2</v>
      </c>
      <c r="R97" s="6">
        <v>0</v>
      </c>
      <c r="S97" s="6">
        <v>12</v>
      </c>
      <c r="T97" s="6">
        <v>34</v>
      </c>
      <c r="U97" s="6">
        <v>5</v>
      </c>
      <c r="V97" s="6">
        <v>1</v>
      </c>
    </row>
    <row r="98" spans="1:22" ht="18.75" x14ac:dyDescent="0.3">
      <c r="A98" s="74">
        <v>97</v>
      </c>
      <c r="B98" s="5">
        <v>4</v>
      </c>
      <c r="C98" s="6" t="s">
        <v>96</v>
      </c>
      <c r="D98" s="18">
        <v>42130</v>
      </c>
      <c r="E98" s="54">
        <f t="shared" si="2"/>
        <v>7.463013698630137</v>
      </c>
      <c r="F98" s="47">
        <v>2724</v>
      </c>
      <c r="G98" s="15" t="s">
        <v>142</v>
      </c>
      <c r="H98" s="6">
        <f t="shared" si="3"/>
        <v>1</v>
      </c>
      <c r="I98" s="6">
        <v>2</v>
      </c>
      <c r="J98" s="6">
        <v>8</v>
      </c>
      <c r="L98">
        <v>3</v>
      </c>
      <c r="M98" s="6">
        <v>5</v>
      </c>
      <c r="N98" s="6">
        <v>0</v>
      </c>
      <c r="O98" s="6">
        <v>6</v>
      </c>
      <c r="P98" s="6">
        <v>4</v>
      </c>
      <c r="Q98" s="6">
        <v>3</v>
      </c>
      <c r="R98" s="6">
        <v>1</v>
      </c>
      <c r="S98" s="6">
        <v>11</v>
      </c>
      <c r="T98" s="6">
        <v>29</v>
      </c>
      <c r="U98" s="6">
        <v>5</v>
      </c>
      <c r="V98" s="6">
        <v>5</v>
      </c>
    </row>
    <row r="99" spans="1:22" ht="18.75" x14ac:dyDescent="0.3">
      <c r="A99" s="74">
        <v>98</v>
      </c>
      <c r="B99" s="5">
        <v>4</v>
      </c>
      <c r="C99" s="6" t="s">
        <v>97</v>
      </c>
      <c r="D99" s="18">
        <v>42285</v>
      </c>
      <c r="E99" s="54">
        <f t="shared" si="2"/>
        <v>7.0383561643835613</v>
      </c>
      <c r="F99" s="47">
        <v>2569</v>
      </c>
      <c r="G99" s="15" t="s">
        <v>143</v>
      </c>
      <c r="H99" s="6">
        <f t="shared" si="3"/>
        <v>0</v>
      </c>
      <c r="I99" s="6">
        <v>2</v>
      </c>
      <c r="J99" s="6">
        <v>8</v>
      </c>
      <c r="L99">
        <v>9</v>
      </c>
      <c r="M99" s="6">
        <v>8</v>
      </c>
      <c r="N99" s="6">
        <v>3</v>
      </c>
      <c r="O99" s="6">
        <v>7</v>
      </c>
      <c r="P99" s="6">
        <v>2</v>
      </c>
      <c r="Q99" s="6">
        <v>2</v>
      </c>
      <c r="R99" s="6">
        <v>0</v>
      </c>
      <c r="S99" s="6">
        <v>7</v>
      </c>
      <c r="T99" s="6">
        <v>20</v>
      </c>
      <c r="U99" s="6">
        <v>3</v>
      </c>
      <c r="V99" s="6">
        <v>3</v>
      </c>
    </row>
    <row r="100" spans="1:22" ht="18.75" x14ac:dyDescent="0.3">
      <c r="A100" s="74">
        <v>99</v>
      </c>
      <c r="B100" s="5">
        <v>4</v>
      </c>
      <c r="C100" s="6" t="s">
        <v>98</v>
      </c>
      <c r="D100" s="18">
        <v>42227</v>
      </c>
      <c r="E100" s="54">
        <f t="shared" si="2"/>
        <v>7.1972602739726028</v>
      </c>
      <c r="F100" s="47">
        <v>2627</v>
      </c>
      <c r="G100" s="15" t="s">
        <v>142</v>
      </c>
      <c r="H100" s="6">
        <f t="shared" si="3"/>
        <v>1</v>
      </c>
      <c r="I100" s="6">
        <v>2</v>
      </c>
      <c r="J100" s="6">
        <v>8</v>
      </c>
      <c r="L100">
        <v>10</v>
      </c>
      <c r="M100" s="6">
        <v>8</v>
      </c>
      <c r="N100" s="6">
        <v>1</v>
      </c>
      <c r="O100" s="6">
        <v>9</v>
      </c>
      <c r="P100" s="6">
        <v>1</v>
      </c>
      <c r="Q100" s="6">
        <v>1</v>
      </c>
      <c r="R100" s="6">
        <v>0</v>
      </c>
      <c r="S100" s="6">
        <v>15</v>
      </c>
      <c r="T100" s="6">
        <v>18</v>
      </c>
      <c r="U100" s="6">
        <v>3</v>
      </c>
      <c r="V100" s="6">
        <v>1</v>
      </c>
    </row>
    <row r="101" spans="1:22" ht="18.75" x14ac:dyDescent="0.3">
      <c r="A101" s="74">
        <v>100</v>
      </c>
      <c r="B101" s="5">
        <v>4</v>
      </c>
      <c r="C101" s="6" t="s">
        <v>99</v>
      </c>
      <c r="D101" s="18">
        <v>42207</v>
      </c>
      <c r="E101" s="54">
        <f t="shared" si="2"/>
        <v>7.2520547945205482</v>
      </c>
      <c r="F101" s="47">
        <v>2647</v>
      </c>
      <c r="G101" s="15" t="s">
        <v>142</v>
      </c>
      <c r="H101" s="6">
        <f t="shared" si="3"/>
        <v>1</v>
      </c>
      <c r="I101" s="6">
        <v>2</v>
      </c>
      <c r="J101" s="6">
        <v>8</v>
      </c>
      <c r="L101">
        <v>9</v>
      </c>
      <c r="M101" s="6">
        <v>9</v>
      </c>
      <c r="N101" s="6">
        <v>2</v>
      </c>
      <c r="O101" s="6">
        <v>10</v>
      </c>
      <c r="P101" s="6">
        <v>4</v>
      </c>
      <c r="Q101" s="6">
        <v>4</v>
      </c>
      <c r="R101" s="6">
        <v>0</v>
      </c>
      <c r="S101" s="6">
        <v>7</v>
      </c>
      <c r="T101" s="6">
        <v>26</v>
      </c>
      <c r="U101" s="6">
        <v>1</v>
      </c>
      <c r="V101" s="6">
        <v>5</v>
      </c>
    </row>
    <row r="102" spans="1:22" ht="18.75" x14ac:dyDescent="0.3">
      <c r="A102" s="74">
        <v>101</v>
      </c>
      <c r="B102" s="5">
        <v>4</v>
      </c>
      <c r="C102" s="6" t="s">
        <v>100</v>
      </c>
      <c r="D102" s="18">
        <v>42103</v>
      </c>
      <c r="E102" s="54">
        <f t="shared" si="2"/>
        <v>7.536986301369863</v>
      </c>
      <c r="F102" s="47">
        <v>2751</v>
      </c>
      <c r="G102" s="15" t="s">
        <v>143</v>
      </c>
      <c r="H102" s="6">
        <f t="shared" si="3"/>
        <v>0</v>
      </c>
      <c r="I102" s="6">
        <v>2</v>
      </c>
      <c r="J102" s="6">
        <v>8</v>
      </c>
      <c r="L102">
        <v>10</v>
      </c>
      <c r="M102" s="6">
        <v>8</v>
      </c>
      <c r="N102" s="6">
        <v>3</v>
      </c>
      <c r="O102" s="6">
        <v>9</v>
      </c>
      <c r="P102" s="6">
        <v>3</v>
      </c>
      <c r="Q102" s="6">
        <v>3</v>
      </c>
      <c r="R102" s="6">
        <v>0</v>
      </c>
      <c r="S102" s="6">
        <v>13</v>
      </c>
      <c r="T102" s="6">
        <v>27</v>
      </c>
      <c r="U102" s="6">
        <v>2</v>
      </c>
      <c r="V102" s="6">
        <v>3</v>
      </c>
    </row>
    <row r="103" spans="1:22" ht="18.75" x14ac:dyDescent="0.3">
      <c r="A103" s="74">
        <v>102</v>
      </c>
      <c r="B103" s="11">
        <v>4</v>
      </c>
      <c r="C103" s="12" t="s">
        <v>101</v>
      </c>
      <c r="D103" s="23">
        <v>42029</v>
      </c>
      <c r="E103" s="54">
        <f t="shared" si="2"/>
        <v>7.7397260273972606</v>
      </c>
      <c r="F103" s="50">
        <v>2825</v>
      </c>
      <c r="G103" s="12" t="s">
        <v>142</v>
      </c>
      <c r="H103" s="6">
        <f t="shared" si="3"/>
        <v>1</v>
      </c>
      <c r="I103" s="6">
        <v>2</v>
      </c>
      <c r="J103" s="6">
        <v>8</v>
      </c>
      <c r="L103">
        <v>10</v>
      </c>
      <c r="M103" s="6">
        <v>7</v>
      </c>
      <c r="N103" s="6">
        <v>4</v>
      </c>
      <c r="O103" s="6">
        <v>10</v>
      </c>
      <c r="P103" s="6">
        <v>7</v>
      </c>
      <c r="Q103" s="6">
        <v>7</v>
      </c>
      <c r="R103" s="6">
        <v>0</v>
      </c>
      <c r="S103" s="6">
        <v>11</v>
      </c>
      <c r="T103" s="6">
        <v>26</v>
      </c>
      <c r="U103" s="6">
        <v>5</v>
      </c>
      <c r="V103" s="6">
        <v>5</v>
      </c>
    </row>
    <row r="104" spans="1:22" ht="18.75" x14ac:dyDescent="0.3">
      <c r="A104" s="74">
        <v>103</v>
      </c>
      <c r="B104" s="11">
        <v>4</v>
      </c>
      <c r="C104" s="12" t="s">
        <v>102</v>
      </c>
      <c r="D104" s="23">
        <v>42214</v>
      </c>
      <c r="E104" s="54">
        <f t="shared" si="2"/>
        <v>7.2328767123287667</v>
      </c>
      <c r="F104" s="50">
        <v>2640</v>
      </c>
      <c r="G104" s="12" t="s">
        <v>142</v>
      </c>
      <c r="H104" s="6">
        <f t="shared" si="3"/>
        <v>1</v>
      </c>
      <c r="I104" s="6">
        <v>2</v>
      </c>
      <c r="J104" s="6">
        <v>8</v>
      </c>
      <c r="L104">
        <v>9</v>
      </c>
      <c r="M104" s="6">
        <v>6</v>
      </c>
      <c r="N104" s="6">
        <v>2</v>
      </c>
      <c r="O104" s="6">
        <v>8</v>
      </c>
      <c r="P104" s="6">
        <v>6</v>
      </c>
      <c r="Q104" s="6">
        <v>5</v>
      </c>
      <c r="R104" s="6">
        <v>1</v>
      </c>
      <c r="S104" s="6">
        <v>9</v>
      </c>
      <c r="T104" s="6">
        <v>25</v>
      </c>
      <c r="U104" s="6">
        <v>4</v>
      </c>
      <c r="V104" s="6">
        <v>2</v>
      </c>
    </row>
    <row r="105" spans="1:22" ht="18.75" x14ac:dyDescent="0.3">
      <c r="A105" s="74">
        <v>104</v>
      </c>
      <c r="B105" s="11">
        <v>4</v>
      </c>
      <c r="C105" s="12" t="s">
        <v>103</v>
      </c>
      <c r="D105" s="23">
        <v>42263</v>
      </c>
      <c r="E105" s="54">
        <f t="shared" si="2"/>
        <v>7.0986301369863014</v>
      </c>
      <c r="F105" s="50">
        <v>2591</v>
      </c>
      <c r="G105" s="12" t="s">
        <v>143</v>
      </c>
      <c r="H105" s="6">
        <f t="shared" si="3"/>
        <v>0</v>
      </c>
      <c r="I105" s="6">
        <v>2</v>
      </c>
      <c r="J105" s="6">
        <v>8</v>
      </c>
      <c r="L105">
        <v>5</v>
      </c>
      <c r="M105" s="6">
        <v>7</v>
      </c>
      <c r="N105" s="6">
        <v>2</v>
      </c>
      <c r="O105" s="6">
        <v>6</v>
      </c>
      <c r="P105" s="6">
        <v>0</v>
      </c>
      <c r="Q105" s="6">
        <v>0</v>
      </c>
      <c r="R105" s="6">
        <v>0</v>
      </c>
      <c r="S105" s="6">
        <v>15</v>
      </c>
      <c r="T105" s="6">
        <v>16</v>
      </c>
      <c r="U105" s="6">
        <v>5</v>
      </c>
      <c r="V105" s="6">
        <v>1</v>
      </c>
    </row>
    <row r="106" spans="1:22" ht="18.75" x14ac:dyDescent="0.3">
      <c r="A106" s="74">
        <v>105</v>
      </c>
      <c r="B106" s="11">
        <v>4</v>
      </c>
      <c r="C106" s="12" t="s">
        <v>104</v>
      </c>
      <c r="D106" s="23">
        <v>42258</v>
      </c>
      <c r="E106" s="54">
        <f t="shared" si="2"/>
        <v>7.1123287671232873</v>
      </c>
      <c r="F106" s="50">
        <v>2596</v>
      </c>
      <c r="G106" s="12" t="s">
        <v>143</v>
      </c>
      <c r="H106" s="6">
        <f t="shared" si="3"/>
        <v>0</v>
      </c>
      <c r="I106" s="6">
        <v>2</v>
      </c>
      <c r="J106" s="6">
        <v>8</v>
      </c>
      <c r="L106">
        <v>8</v>
      </c>
      <c r="M106" s="6">
        <v>9</v>
      </c>
      <c r="N106" s="6">
        <v>1</v>
      </c>
      <c r="O106" s="6">
        <v>10</v>
      </c>
      <c r="P106" s="6">
        <v>2</v>
      </c>
      <c r="Q106" s="6">
        <v>2</v>
      </c>
      <c r="R106" s="6">
        <v>0</v>
      </c>
      <c r="S106" s="6">
        <v>11</v>
      </c>
      <c r="T106" s="6">
        <v>21</v>
      </c>
      <c r="U106" s="6">
        <v>3</v>
      </c>
      <c r="V106" s="6">
        <v>2</v>
      </c>
    </row>
    <row r="107" spans="1:22" ht="18.75" x14ac:dyDescent="0.3">
      <c r="A107" s="74">
        <v>106</v>
      </c>
      <c r="B107" s="11">
        <v>4</v>
      </c>
      <c r="C107" s="12" t="s">
        <v>105</v>
      </c>
      <c r="D107" s="23">
        <v>42138</v>
      </c>
      <c r="E107" s="54">
        <f t="shared" si="2"/>
        <v>7.441095890410959</v>
      </c>
      <c r="F107" s="50">
        <v>2716</v>
      </c>
      <c r="G107" s="12" t="s">
        <v>143</v>
      </c>
      <c r="H107" s="6">
        <f t="shared" si="3"/>
        <v>0</v>
      </c>
      <c r="I107" s="6">
        <v>2</v>
      </c>
      <c r="J107" s="6">
        <v>8</v>
      </c>
      <c r="L107">
        <v>7</v>
      </c>
      <c r="M107" s="6">
        <v>6</v>
      </c>
      <c r="N107" s="6">
        <v>1</v>
      </c>
      <c r="O107" s="6">
        <v>10</v>
      </c>
      <c r="P107" s="6">
        <v>2</v>
      </c>
      <c r="Q107" s="6">
        <v>2</v>
      </c>
      <c r="R107" s="6">
        <v>0</v>
      </c>
      <c r="S107" s="6">
        <v>12</v>
      </c>
      <c r="T107" s="6">
        <v>30</v>
      </c>
      <c r="U107" s="6">
        <v>3</v>
      </c>
      <c r="V107" s="6">
        <v>3</v>
      </c>
    </row>
    <row r="108" spans="1:22" ht="18.75" x14ac:dyDescent="0.3">
      <c r="A108" s="74">
        <v>107</v>
      </c>
      <c r="B108" s="11">
        <v>4</v>
      </c>
      <c r="C108" s="12" t="s">
        <v>106</v>
      </c>
      <c r="D108" s="23">
        <v>42153</v>
      </c>
      <c r="E108" s="54">
        <f t="shared" si="2"/>
        <v>7.4</v>
      </c>
      <c r="F108" s="50">
        <v>2701</v>
      </c>
      <c r="G108" s="12" t="s">
        <v>142</v>
      </c>
      <c r="H108" s="6">
        <f t="shared" si="3"/>
        <v>1</v>
      </c>
      <c r="I108" s="6">
        <v>2</v>
      </c>
      <c r="J108" s="6">
        <v>8</v>
      </c>
      <c r="L108">
        <v>4</v>
      </c>
      <c r="M108" s="6">
        <v>6</v>
      </c>
      <c r="N108" s="6">
        <v>0</v>
      </c>
      <c r="O108" s="6">
        <v>6</v>
      </c>
      <c r="P108" s="6">
        <v>0</v>
      </c>
      <c r="Q108" s="6">
        <v>0</v>
      </c>
      <c r="R108" s="6">
        <v>0</v>
      </c>
      <c r="S108" s="6">
        <v>10</v>
      </c>
      <c r="T108" s="6">
        <v>27</v>
      </c>
      <c r="U108" s="6">
        <v>1</v>
      </c>
      <c r="V108" s="6">
        <v>1</v>
      </c>
    </row>
    <row r="109" spans="1:22" ht="18.75" x14ac:dyDescent="0.3">
      <c r="A109" s="74">
        <v>108</v>
      </c>
      <c r="B109" s="11">
        <v>4</v>
      </c>
      <c r="C109" s="12" t="s">
        <v>107</v>
      </c>
      <c r="D109" s="23">
        <v>42043</v>
      </c>
      <c r="E109" s="54">
        <f t="shared" si="2"/>
        <v>7.7013698630136984</v>
      </c>
      <c r="F109" s="50">
        <v>2811</v>
      </c>
      <c r="G109" s="12" t="s">
        <v>143</v>
      </c>
      <c r="H109" s="6">
        <f t="shared" si="3"/>
        <v>0</v>
      </c>
      <c r="I109" s="6">
        <v>2</v>
      </c>
      <c r="J109" s="6">
        <v>8</v>
      </c>
      <c r="L109">
        <v>8</v>
      </c>
      <c r="M109" s="6">
        <v>8</v>
      </c>
      <c r="N109" s="6">
        <v>0</v>
      </c>
      <c r="O109" s="6">
        <v>7</v>
      </c>
      <c r="P109" s="6">
        <v>2</v>
      </c>
      <c r="Q109" s="6">
        <v>2</v>
      </c>
      <c r="R109" s="6">
        <v>0</v>
      </c>
      <c r="S109" s="6">
        <v>10</v>
      </c>
      <c r="T109" s="6">
        <v>21</v>
      </c>
      <c r="U109" s="6">
        <v>4</v>
      </c>
      <c r="V109" s="6">
        <v>4</v>
      </c>
    </row>
    <row r="110" spans="1:22" ht="18.75" x14ac:dyDescent="0.3">
      <c r="A110" s="74">
        <v>109</v>
      </c>
      <c r="B110" s="11">
        <v>4</v>
      </c>
      <c r="C110" s="12" t="s">
        <v>108</v>
      </c>
      <c r="D110" s="23">
        <v>41952</v>
      </c>
      <c r="E110" s="54">
        <f t="shared" si="2"/>
        <v>7.9506849315068493</v>
      </c>
      <c r="F110" s="50">
        <v>2902</v>
      </c>
      <c r="G110" s="12" t="s">
        <v>142</v>
      </c>
      <c r="H110" s="6">
        <f t="shared" si="3"/>
        <v>1</v>
      </c>
      <c r="I110" s="6">
        <v>2</v>
      </c>
      <c r="J110" s="6">
        <v>8</v>
      </c>
      <c r="L110">
        <v>4</v>
      </c>
      <c r="M110" s="6">
        <v>4</v>
      </c>
      <c r="N110" s="6">
        <v>1</v>
      </c>
      <c r="O110" s="6">
        <v>10</v>
      </c>
      <c r="P110" s="6">
        <v>6</v>
      </c>
      <c r="Q110" s="6">
        <v>5</v>
      </c>
      <c r="R110" s="6">
        <v>1</v>
      </c>
      <c r="S110" s="6">
        <v>5</v>
      </c>
      <c r="T110" s="6">
        <v>24</v>
      </c>
      <c r="U110" s="6">
        <v>4</v>
      </c>
      <c r="V110" s="6">
        <v>5</v>
      </c>
    </row>
    <row r="111" spans="1:22" ht="18.75" x14ac:dyDescent="0.3">
      <c r="A111" s="74">
        <v>110</v>
      </c>
      <c r="B111" s="11">
        <v>4</v>
      </c>
      <c r="C111" s="12" t="s">
        <v>109</v>
      </c>
      <c r="D111" s="23">
        <v>42341</v>
      </c>
      <c r="E111" s="54">
        <f t="shared" si="2"/>
        <v>6.8849315068493153</v>
      </c>
      <c r="F111" s="50">
        <v>2513</v>
      </c>
      <c r="G111" s="12" t="s">
        <v>143</v>
      </c>
      <c r="H111" s="6">
        <f t="shared" si="3"/>
        <v>0</v>
      </c>
      <c r="I111" s="6">
        <v>2</v>
      </c>
      <c r="J111" s="6">
        <v>8</v>
      </c>
      <c r="L111">
        <v>8</v>
      </c>
      <c r="M111" s="6">
        <v>5</v>
      </c>
      <c r="N111" s="6">
        <v>1</v>
      </c>
      <c r="O111" s="6">
        <v>10</v>
      </c>
      <c r="P111" s="6">
        <v>2</v>
      </c>
      <c r="Q111" s="6">
        <v>1</v>
      </c>
      <c r="R111" s="6">
        <v>1</v>
      </c>
      <c r="S111" s="6">
        <v>7</v>
      </c>
      <c r="T111" s="6">
        <v>18</v>
      </c>
      <c r="U111" s="6">
        <v>3</v>
      </c>
      <c r="V111" s="6">
        <v>2</v>
      </c>
    </row>
    <row r="112" spans="1:22" ht="18.75" x14ac:dyDescent="0.3">
      <c r="A112" s="74">
        <v>111</v>
      </c>
      <c r="B112" s="11">
        <v>4</v>
      </c>
      <c r="C112" s="12" t="s">
        <v>110</v>
      </c>
      <c r="D112" s="23">
        <v>42033</v>
      </c>
      <c r="E112" s="54">
        <f t="shared" si="2"/>
        <v>7.7287671232876711</v>
      </c>
      <c r="F112" s="50">
        <v>2821</v>
      </c>
      <c r="G112" s="12" t="s">
        <v>142</v>
      </c>
      <c r="H112" s="6">
        <f t="shared" si="3"/>
        <v>1</v>
      </c>
      <c r="I112" s="6">
        <v>2</v>
      </c>
      <c r="J112" s="6">
        <v>8</v>
      </c>
      <c r="L112">
        <v>6</v>
      </c>
      <c r="M112" s="6">
        <v>8</v>
      </c>
      <c r="N112" s="6">
        <v>1</v>
      </c>
      <c r="O112" s="6">
        <v>3</v>
      </c>
      <c r="P112" s="6">
        <v>9</v>
      </c>
      <c r="Q112" s="6">
        <v>5</v>
      </c>
      <c r="R112" s="6">
        <v>4</v>
      </c>
      <c r="S112" s="6">
        <v>14</v>
      </c>
      <c r="T112" s="6">
        <v>26</v>
      </c>
      <c r="U112" s="6">
        <v>4</v>
      </c>
      <c r="V112" s="6">
        <v>1</v>
      </c>
    </row>
    <row r="113" spans="1:22" ht="18.75" x14ac:dyDescent="0.3">
      <c r="A113" s="74">
        <v>112</v>
      </c>
      <c r="B113" s="11">
        <v>4</v>
      </c>
      <c r="C113" s="12" t="s">
        <v>111</v>
      </c>
      <c r="D113" s="23">
        <v>42150</v>
      </c>
      <c r="E113" s="54">
        <f t="shared" si="2"/>
        <v>7.4082191780821915</v>
      </c>
      <c r="F113" s="50">
        <v>2704</v>
      </c>
      <c r="G113" s="12" t="s">
        <v>143</v>
      </c>
      <c r="H113" s="6">
        <f t="shared" si="3"/>
        <v>0</v>
      </c>
      <c r="I113" s="6">
        <v>2</v>
      </c>
      <c r="J113" s="6">
        <v>8</v>
      </c>
      <c r="L113">
        <v>8</v>
      </c>
      <c r="M113" s="6">
        <v>7</v>
      </c>
      <c r="N113" s="6">
        <v>1</v>
      </c>
      <c r="O113" s="6">
        <v>8</v>
      </c>
      <c r="P113" s="6">
        <v>2</v>
      </c>
      <c r="Q113" s="6">
        <v>1</v>
      </c>
      <c r="R113" s="6">
        <v>1</v>
      </c>
      <c r="S113" s="6">
        <v>12</v>
      </c>
      <c r="T113" s="6">
        <v>25</v>
      </c>
      <c r="U113" s="6">
        <v>4</v>
      </c>
      <c r="V113" s="6">
        <v>5</v>
      </c>
    </row>
    <row r="114" spans="1:22" ht="18.75" x14ac:dyDescent="0.3">
      <c r="A114" s="74">
        <v>113</v>
      </c>
      <c r="B114" s="11">
        <v>4</v>
      </c>
      <c r="C114" s="12" t="s">
        <v>112</v>
      </c>
      <c r="D114" s="23">
        <v>42063</v>
      </c>
      <c r="E114" s="54">
        <f t="shared" si="2"/>
        <v>7.646575342465753</v>
      </c>
      <c r="F114" s="50">
        <v>2791</v>
      </c>
      <c r="G114" s="12" t="s">
        <v>143</v>
      </c>
      <c r="H114" s="6">
        <f t="shared" si="3"/>
        <v>0</v>
      </c>
      <c r="I114" s="6">
        <v>2</v>
      </c>
      <c r="J114" s="6">
        <v>8</v>
      </c>
      <c r="L114">
        <v>7</v>
      </c>
      <c r="M114" s="6">
        <v>5</v>
      </c>
      <c r="N114" s="6">
        <v>1</v>
      </c>
      <c r="O114" s="6">
        <v>8</v>
      </c>
      <c r="P114" s="6">
        <v>4</v>
      </c>
      <c r="Q114" s="6">
        <v>4</v>
      </c>
      <c r="R114" s="6">
        <v>0</v>
      </c>
      <c r="S114" s="6">
        <v>12</v>
      </c>
      <c r="T114" s="6">
        <v>16</v>
      </c>
      <c r="U114" s="6">
        <v>3</v>
      </c>
      <c r="V114" s="6">
        <v>5</v>
      </c>
    </row>
    <row r="115" spans="1:22" ht="18.75" x14ac:dyDescent="0.3">
      <c r="A115" s="74">
        <v>114</v>
      </c>
      <c r="B115" s="11">
        <v>4</v>
      </c>
      <c r="C115" s="12" t="s">
        <v>113</v>
      </c>
      <c r="D115" s="23">
        <v>42015</v>
      </c>
      <c r="E115" s="54">
        <f t="shared" si="2"/>
        <v>7.7780821917808218</v>
      </c>
      <c r="F115" s="50">
        <v>2839</v>
      </c>
      <c r="G115" s="12" t="s">
        <v>142</v>
      </c>
      <c r="H115" s="6">
        <f t="shared" si="3"/>
        <v>1</v>
      </c>
      <c r="I115" s="6">
        <v>2</v>
      </c>
      <c r="J115" s="6">
        <v>8</v>
      </c>
      <c r="L115">
        <v>6</v>
      </c>
      <c r="M115" s="6">
        <v>6</v>
      </c>
      <c r="N115" s="6">
        <v>3</v>
      </c>
      <c r="O115" s="6">
        <v>5</v>
      </c>
      <c r="P115" s="6">
        <v>6</v>
      </c>
      <c r="Q115" s="6">
        <v>1</v>
      </c>
      <c r="R115" s="6">
        <v>5</v>
      </c>
      <c r="S115" s="6">
        <v>15</v>
      </c>
      <c r="T115" s="6">
        <v>25</v>
      </c>
      <c r="U115" s="6">
        <v>3</v>
      </c>
      <c r="V115" s="6">
        <v>1</v>
      </c>
    </row>
    <row r="116" spans="1:22" ht="18.75" x14ac:dyDescent="0.3">
      <c r="A116" s="74">
        <v>115</v>
      </c>
      <c r="B116" s="69" t="s">
        <v>114</v>
      </c>
      <c r="C116" s="70" t="s">
        <v>115</v>
      </c>
      <c r="D116" s="71">
        <v>42029</v>
      </c>
      <c r="E116" s="63">
        <f t="shared" si="2"/>
        <v>7.7397260273972606</v>
      </c>
      <c r="F116" s="72">
        <v>2825</v>
      </c>
      <c r="G116" s="70" t="s">
        <v>142</v>
      </c>
      <c r="H116" s="61">
        <f t="shared" si="3"/>
        <v>1</v>
      </c>
      <c r="I116" s="61">
        <v>5</v>
      </c>
      <c r="J116" s="6">
        <v>8</v>
      </c>
      <c r="L116">
        <v>5</v>
      </c>
      <c r="M116">
        <v>4</v>
      </c>
      <c r="N116">
        <v>1</v>
      </c>
      <c r="O116">
        <v>9</v>
      </c>
      <c r="P116">
        <v>2</v>
      </c>
      <c r="Q116">
        <v>2</v>
      </c>
      <c r="R116">
        <v>0</v>
      </c>
      <c r="S116">
        <v>9</v>
      </c>
      <c r="T116">
        <v>27</v>
      </c>
      <c r="U116">
        <v>5</v>
      </c>
      <c r="V116">
        <v>5</v>
      </c>
    </row>
    <row r="117" spans="1:22" ht="18.75" x14ac:dyDescent="0.3">
      <c r="A117" s="74">
        <v>116</v>
      </c>
      <c r="B117" s="45" t="s">
        <v>114</v>
      </c>
      <c r="C117" s="13" t="s">
        <v>116</v>
      </c>
      <c r="D117" s="24">
        <v>42040</v>
      </c>
      <c r="E117" s="54">
        <f t="shared" si="2"/>
        <v>7.7095890410958905</v>
      </c>
      <c r="F117" s="52">
        <v>2814</v>
      </c>
      <c r="G117" s="13" t="s">
        <v>143</v>
      </c>
      <c r="H117" s="6">
        <f t="shared" si="3"/>
        <v>0</v>
      </c>
      <c r="I117" s="6">
        <v>5</v>
      </c>
      <c r="J117" s="6">
        <v>8</v>
      </c>
      <c r="L117">
        <v>10</v>
      </c>
      <c r="M117" s="6">
        <v>9</v>
      </c>
      <c r="N117" s="6">
        <v>3</v>
      </c>
      <c r="O117" s="6">
        <v>10</v>
      </c>
      <c r="P117" s="6">
        <v>7</v>
      </c>
      <c r="Q117" s="6">
        <v>5</v>
      </c>
      <c r="R117" s="6">
        <v>2</v>
      </c>
      <c r="S117" s="6">
        <v>14</v>
      </c>
      <c r="T117" s="6">
        <v>28</v>
      </c>
      <c r="U117" s="6">
        <v>5</v>
      </c>
      <c r="V117" s="6">
        <v>5</v>
      </c>
    </row>
    <row r="118" spans="1:22" ht="18.75" x14ac:dyDescent="0.3">
      <c r="A118" s="74">
        <v>117</v>
      </c>
      <c r="B118" s="45" t="s">
        <v>114</v>
      </c>
      <c r="C118" s="13" t="s">
        <v>117</v>
      </c>
      <c r="D118" s="24">
        <v>42336</v>
      </c>
      <c r="E118" s="54">
        <f t="shared" si="2"/>
        <v>6.8986301369863012</v>
      </c>
      <c r="F118" s="52">
        <v>2518</v>
      </c>
      <c r="G118" s="13" t="s">
        <v>143</v>
      </c>
      <c r="H118" s="6">
        <f t="shared" si="3"/>
        <v>0</v>
      </c>
      <c r="I118" s="6">
        <v>5</v>
      </c>
      <c r="J118" s="6">
        <v>8</v>
      </c>
      <c r="L118">
        <v>10</v>
      </c>
      <c r="M118" s="6">
        <v>8</v>
      </c>
      <c r="N118" s="6">
        <v>0</v>
      </c>
      <c r="O118" s="6">
        <v>9</v>
      </c>
      <c r="P118" s="6">
        <v>7</v>
      </c>
      <c r="Q118" s="6">
        <v>7</v>
      </c>
      <c r="R118" s="6">
        <v>0</v>
      </c>
      <c r="S118" s="6">
        <v>12</v>
      </c>
      <c r="T118" s="6">
        <v>32</v>
      </c>
      <c r="U118" s="6">
        <v>5</v>
      </c>
      <c r="V118" s="6">
        <v>4</v>
      </c>
    </row>
    <row r="119" spans="1:22" ht="18.75" x14ac:dyDescent="0.3">
      <c r="A119" s="74">
        <v>118</v>
      </c>
      <c r="B119" s="45" t="s">
        <v>114</v>
      </c>
      <c r="C119" s="13" t="s">
        <v>118</v>
      </c>
      <c r="D119" s="24">
        <v>42114</v>
      </c>
      <c r="E119" s="54">
        <f t="shared" ref="E119:E142" si="4">F119/365</f>
        <v>7.506849315068493</v>
      </c>
      <c r="F119" s="52">
        <v>2740</v>
      </c>
      <c r="G119" s="13" t="s">
        <v>142</v>
      </c>
      <c r="H119" s="6">
        <f t="shared" ref="H119:H142" si="5">IF(G119="G",1,0)</f>
        <v>1</v>
      </c>
      <c r="I119" s="6">
        <v>5</v>
      </c>
      <c r="J119" s="6">
        <v>8</v>
      </c>
      <c r="L119">
        <v>6</v>
      </c>
      <c r="M119" s="6">
        <v>5</v>
      </c>
      <c r="N119" s="6">
        <v>0</v>
      </c>
      <c r="O119" s="6">
        <v>1</v>
      </c>
      <c r="P119" s="6">
        <v>4</v>
      </c>
      <c r="Q119" s="6">
        <v>3</v>
      </c>
      <c r="R119" s="6">
        <v>1</v>
      </c>
      <c r="S119" s="6">
        <v>3</v>
      </c>
      <c r="T119" s="6">
        <v>20</v>
      </c>
      <c r="U119" s="6">
        <v>3</v>
      </c>
      <c r="V119" s="6">
        <v>1</v>
      </c>
    </row>
    <row r="120" spans="1:22" ht="18.75" x14ac:dyDescent="0.3">
      <c r="A120" s="74">
        <v>119</v>
      </c>
      <c r="B120" s="45" t="s">
        <v>114</v>
      </c>
      <c r="C120" s="13" t="s">
        <v>119</v>
      </c>
      <c r="D120" s="24">
        <v>42029</v>
      </c>
      <c r="E120" s="54">
        <f t="shared" si="4"/>
        <v>7.7397260273972606</v>
      </c>
      <c r="F120" s="52">
        <v>2825</v>
      </c>
      <c r="G120" s="13" t="s">
        <v>143</v>
      </c>
      <c r="H120" s="6">
        <f t="shared" si="5"/>
        <v>0</v>
      </c>
      <c r="I120" s="6">
        <v>5</v>
      </c>
      <c r="J120" s="6">
        <v>8</v>
      </c>
      <c r="L120">
        <v>7</v>
      </c>
      <c r="M120" s="6">
        <v>6</v>
      </c>
      <c r="N120" s="6">
        <v>0</v>
      </c>
      <c r="O120" s="6">
        <v>5</v>
      </c>
      <c r="P120" s="6">
        <v>7</v>
      </c>
      <c r="Q120" s="6">
        <v>2</v>
      </c>
      <c r="R120" s="6">
        <v>5</v>
      </c>
      <c r="S120" s="6">
        <v>4</v>
      </c>
      <c r="T120" s="6">
        <v>25</v>
      </c>
      <c r="U120" s="6">
        <v>5</v>
      </c>
      <c r="V120" s="6">
        <v>5</v>
      </c>
    </row>
    <row r="121" spans="1:22" ht="18.75" x14ac:dyDescent="0.3">
      <c r="A121" s="74">
        <v>120</v>
      </c>
      <c r="B121" s="45" t="s">
        <v>114</v>
      </c>
      <c r="C121" s="13" t="s">
        <v>120</v>
      </c>
      <c r="D121" s="24">
        <v>42107</v>
      </c>
      <c r="E121" s="54">
        <f t="shared" si="4"/>
        <v>7.5260273972602736</v>
      </c>
      <c r="F121" s="52">
        <v>2747</v>
      </c>
      <c r="G121" s="13" t="s">
        <v>142</v>
      </c>
      <c r="H121" s="6">
        <f t="shared" si="5"/>
        <v>1</v>
      </c>
      <c r="I121" s="6">
        <v>5</v>
      </c>
      <c r="J121" s="6">
        <v>8</v>
      </c>
      <c r="L121">
        <v>8</v>
      </c>
      <c r="M121" s="6">
        <v>6</v>
      </c>
      <c r="N121" s="6">
        <v>0</v>
      </c>
      <c r="O121" s="6">
        <v>9</v>
      </c>
      <c r="P121" s="6">
        <v>2</v>
      </c>
      <c r="Q121" s="6">
        <v>2</v>
      </c>
      <c r="R121" s="6">
        <v>0</v>
      </c>
      <c r="S121" s="6">
        <v>15</v>
      </c>
      <c r="T121" s="6">
        <v>26</v>
      </c>
      <c r="U121" s="6">
        <v>4</v>
      </c>
      <c r="V121" s="6">
        <v>4</v>
      </c>
    </row>
    <row r="122" spans="1:22" ht="18.75" x14ac:dyDescent="0.3">
      <c r="A122" s="74">
        <v>121</v>
      </c>
      <c r="B122" s="45" t="s">
        <v>114</v>
      </c>
      <c r="C122" s="13" t="s">
        <v>121</v>
      </c>
      <c r="D122" s="24">
        <v>42195</v>
      </c>
      <c r="E122" s="54">
        <f t="shared" si="4"/>
        <v>7.2849315068493148</v>
      </c>
      <c r="F122" s="52">
        <v>2659</v>
      </c>
      <c r="G122" s="13" t="s">
        <v>142</v>
      </c>
      <c r="H122" s="6">
        <f t="shared" si="5"/>
        <v>1</v>
      </c>
      <c r="I122" s="6">
        <v>5</v>
      </c>
      <c r="J122" s="6">
        <v>8</v>
      </c>
      <c r="L122">
        <v>8</v>
      </c>
      <c r="M122" s="6">
        <v>7</v>
      </c>
      <c r="N122" s="6">
        <v>4</v>
      </c>
      <c r="O122" s="6">
        <v>9</v>
      </c>
      <c r="P122" s="83">
        <v>4</v>
      </c>
      <c r="Q122" s="6">
        <v>4</v>
      </c>
      <c r="R122" s="6">
        <v>0</v>
      </c>
      <c r="S122" s="6">
        <v>14</v>
      </c>
      <c r="T122" s="6">
        <v>23</v>
      </c>
      <c r="U122" s="6">
        <v>4</v>
      </c>
      <c r="V122" s="6">
        <v>3</v>
      </c>
    </row>
    <row r="123" spans="1:22" ht="18.75" x14ac:dyDescent="0.3">
      <c r="A123" s="74">
        <v>122</v>
      </c>
      <c r="B123" s="45" t="s">
        <v>114</v>
      </c>
      <c r="C123" s="13" t="s">
        <v>122</v>
      </c>
      <c r="D123" s="24">
        <v>42249</v>
      </c>
      <c r="E123" s="54">
        <f t="shared" si="4"/>
        <v>7.1369863013698627</v>
      </c>
      <c r="F123" s="52">
        <v>2605</v>
      </c>
      <c r="G123" s="13" t="s">
        <v>142</v>
      </c>
      <c r="H123" s="6">
        <f t="shared" si="5"/>
        <v>1</v>
      </c>
      <c r="I123" s="6">
        <v>5</v>
      </c>
      <c r="J123" s="6">
        <v>8</v>
      </c>
      <c r="L123">
        <v>9</v>
      </c>
      <c r="M123" s="6">
        <v>7</v>
      </c>
      <c r="N123" s="6">
        <v>1</v>
      </c>
      <c r="O123" s="6">
        <v>4</v>
      </c>
      <c r="P123" s="6">
        <v>2</v>
      </c>
      <c r="Q123" s="6">
        <v>2</v>
      </c>
      <c r="R123" s="6">
        <v>0</v>
      </c>
      <c r="S123" s="6">
        <v>9</v>
      </c>
      <c r="T123" s="6">
        <v>22</v>
      </c>
      <c r="U123" s="6">
        <v>4</v>
      </c>
      <c r="V123" s="6">
        <v>2</v>
      </c>
    </row>
    <row r="124" spans="1:22" ht="18.75" x14ac:dyDescent="0.3">
      <c r="A124" s="74">
        <v>123</v>
      </c>
      <c r="B124" s="45" t="s">
        <v>114</v>
      </c>
      <c r="C124" s="13" t="s">
        <v>123</v>
      </c>
      <c r="D124" s="24">
        <v>42099</v>
      </c>
      <c r="E124" s="54">
        <f t="shared" si="4"/>
        <v>7.5479452054794525</v>
      </c>
      <c r="F124" s="52">
        <v>2755</v>
      </c>
      <c r="G124" s="13" t="s">
        <v>143</v>
      </c>
      <c r="H124" s="6">
        <f t="shared" si="5"/>
        <v>0</v>
      </c>
      <c r="I124" s="6">
        <v>5</v>
      </c>
      <c r="J124" s="6">
        <v>8</v>
      </c>
      <c r="L124">
        <v>7</v>
      </c>
      <c r="M124" s="6">
        <v>8</v>
      </c>
      <c r="N124" s="6">
        <v>1</v>
      </c>
      <c r="O124" s="6">
        <v>9</v>
      </c>
      <c r="P124" s="6">
        <v>2</v>
      </c>
      <c r="Q124" s="6">
        <v>2</v>
      </c>
      <c r="R124" s="6">
        <v>0</v>
      </c>
      <c r="S124" s="6">
        <v>12</v>
      </c>
      <c r="T124" s="6">
        <v>29</v>
      </c>
      <c r="U124" s="6">
        <v>4</v>
      </c>
      <c r="V124" s="6">
        <v>2</v>
      </c>
    </row>
    <row r="125" spans="1:22" ht="18.75" x14ac:dyDescent="0.3">
      <c r="A125" s="74">
        <v>124</v>
      </c>
      <c r="B125" s="45" t="s">
        <v>114</v>
      </c>
      <c r="C125" s="13" t="s">
        <v>124</v>
      </c>
      <c r="D125" s="24">
        <v>42277</v>
      </c>
      <c r="E125" s="54">
        <f t="shared" si="4"/>
        <v>7.0602739726027401</v>
      </c>
      <c r="F125" s="52">
        <v>2577</v>
      </c>
      <c r="G125" s="13" t="s">
        <v>142</v>
      </c>
      <c r="H125" s="6">
        <f t="shared" si="5"/>
        <v>1</v>
      </c>
      <c r="I125" s="6">
        <v>5</v>
      </c>
      <c r="J125" s="6">
        <v>8</v>
      </c>
      <c r="L125">
        <v>10</v>
      </c>
      <c r="M125" s="6">
        <v>7</v>
      </c>
      <c r="N125" s="6">
        <v>1</v>
      </c>
      <c r="O125" s="6">
        <v>10</v>
      </c>
      <c r="P125" s="6">
        <v>1</v>
      </c>
      <c r="Q125" s="6">
        <v>1</v>
      </c>
      <c r="R125" s="6">
        <v>0</v>
      </c>
      <c r="S125" s="6">
        <v>12</v>
      </c>
      <c r="T125" s="6">
        <v>25</v>
      </c>
      <c r="U125" s="6">
        <v>5</v>
      </c>
      <c r="V125" s="6">
        <v>3</v>
      </c>
    </row>
    <row r="126" spans="1:22" ht="18.75" x14ac:dyDescent="0.3">
      <c r="A126" s="74">
        <v>125</v>
      </c>
      <c r="B126" s="45" t="s">
        <v>114</v>
      </c>
      <c r="C126" s="13" t="s">
        <v>125</v>
      </c>
      <c r="D126" s="24">
        <v>42185</v>
      </c>
      <c r="E126" s="54">
        <f t="shared" si="4"/>
        <v>7.3123287671232875</v>
      </c>
      <c r="F126" s="52">
        <v>2669</v>
      </c>
      <c r="G126" s="13" t="s">
        <v>142</v>
      </c>
      <c r="H126" s="6">
        <f t="shared" si="5"/>
        <v>1</v>
      </c>
      <c r="I126" s="6">
        <v>5</v>
      </c>
      <c r="J126" s="6">
        <v>8</v>
      </c>
      <c r="L126">
        <v>10</v>
      </c>
      <c r="M126" s="6">
        <v>8</v>
      </c>
      <c r="N126" s="6">
        <v>3</v>
      </c>
      <c r="O126" s="6">
        <v>9</v>
      </c>
      <c r="P126" s="6">
        <v>1</v>
      </c>
      <c r="Q126" s="6">
        <v>1</v>
      </c>
      <c r="R126" s="6">
        <v>0</v>
      </c>
      <c r="S126" s="6">
        <v>12</v>
      </c>
      <c r="T126" s="6">
        <v>24</v>
      </c>
      <c r="U126" s="6">
        <v>5</v>
      </c>
      <c r="V126" s="6">
        <v>5</v>
      </c>
    </row>
    <row r="127" spans="1:22" ht="18.75" x14ac:dyDescent="0.3">
      <c r="A127" s="74">
        <v>126</v>
      </c>
      <c r="B127" s="45" t="s">
        <v>114</v>
      </c>
      <c r="C127" s="13" t="s">
        <v>126</v>
      </c>
      <c r="D127" s="24">
        <v>42010</v>
      </c>
      <c r="E127" s="54">
        <f t="shared" si="4"/>
        <v>7.7917808219178086</v>
      </c>
      <c r="F127" s="52">
        <v>2844</v>
      </c>
      <c r="G127" s="13" t="s">
        <v>143</v>
      </c>
      <c r="H127" s="6">
        <f t="shared" si="5"/>
        <v>0</v>
      </c>
      <c r="I127" s="6">
        <v>5</v>
      </c>
      <c r="J127" s="6">
        <v>8</v>
      </c>
      <c r="L127">
        <v>8</v>
      </c>
      <c r="M127" s="6">
        <v>6</v>
      </c>
      <c r="N127" s="6">
        <v>2</v>
      </c>
      <c r="O127" s="6">
        <v>10</v>
      </c>
      <c r="P127" s="6">
        <v>2</v>
      </c>
      <c r="Q127" s="6">
        <v>2</v>
      </c>
      <c r="R127" s="6">
        <v>0</v>
      </c>
      <c r="S127" s="6">
        <v>13</v>
      </c>
      <c r="T127" s="6">
        <v>21</v>
      </c>
      <c r="U127" s="6">
        <v>4</v>
      </c>
      <c r="V127" s="6">
        <v>3</v>
      </c>
    </row>
    <row r="128" spans="1:22" ht="18.75" x14ac:dyDescent="0.3">
      <c r="A128" s="74">
        <v>127</v>
      </c>
      <c r="B128" s="45" t="s">
        <v>114</v>
      </c>
      <c r="C128" s="13" t="s">
        <v>127</v>
      </c>
      <c r="D128" s="24">
        <v>42018</v>
      </c>
      <c r="E128" s="54">
        <f t="shared" si="4"/>
        <v>7.7698630136986298</v>
      </c>
      <c r="F128" s="52">
        <v>2836</v>
      </c>
      <c r="G128" s="13" t="s">
        <v>142</v>
      </c>
      <c r="H128" s="6">
        <f t="shared" si="5"/>
        <v>1</v>
      </c>
      <c r="I128" s="6">
        <v>5</v>
      </c>
      <c r="J128" s="6">
        <v>8</v>
      </c>
      <c r="L128">
        <v>10</v>
      </c>
      <c r="M128" s="6">
        <v>5</v>
      </c>
      <c r="N128" s="6">
        <v>0</v>
      </c>
      <c r="O128" s="6">
        <v>7</v>
      </c>
      <c r="P128" s="6">
        <v>2</v>
      </c>
      <c r="Q128" s="6">
        <v>2</v>
      </c>
      <c r="R128" s="6">
        <v>0</v>
      </c>
      <c r="S128" s="6">
        <v>12</v>
      </c>
      <c r="T128" s="6">
        <v>19</v>
      </c>
      <c r="U128" s="6">
        <v>5</v>
      </c>
      <c r="V128" s="6">
        <v>5</v>
      </c>
    </row>
    <row r="129" spans="1:22" ht="18.75" x14ac:dyDescent="0.3">
      <c r="A129" s="74">
        <v>128</v>
      </c>
      <c r="B129" s="45" t="s">
        <v>114</v>
      </c>
      <c r="C129" s="13" t="s">
        <v>128</v>
      </c>
      <c r="D129" s="24">
        <v>42167</v>
      </c>
      <c r="E129" s="54">
        <f t="shared" si="4"/>
        <v>7.3616438356164382</v>
      </c>
      <c r="F129" s="52">
        <v>2687</v>
      </c>
      <c r="G129" s="13" t="s">
        <v>143</v>
      </c>
      <c r="H129" s="6">
        <f t="shared" si="5"/>
        <v>0</v>
      </c>
      <c r="I129" s="6">
        <v>5</v>
      </c>
      <c r="J129" s="6">
        <v>8</v>
      </c>
      <c r="L129">
        <v>6</v>
      </c>
      <c r="M129" s="6">
        <v>5</v>
      </c>
      <c r="N129" s="6">
        <v>0</v>
      </c>
      <c r="O129" s="6">
        <v>10</v>
      </c>
      <c r="P129" s="6">
        <v>1</v>
      </c>
      <c r="Q129" s="6">
        <v>1</v>
      </c>
      <c r="R129" s="6">
        <v>0</v>
      </c>
      <c r="S129" s="6">
        <v>15</v>
      </c>
      <c r="T129" s="6">
        <v>25</v>
      </c>
      <c r="U129" s="6">
        <v>4</v>
      </c>
      <c r="V129" s="6">
        <v>4</v>
      </c>
    </row>
    <row r="130" spans="1:22" ht="18.75" x14ac:dyDescent="0.3">
      <c r="A130" s="74">
        <v>129</v>
      </c>
      <c r="B130" s="14" t="s">
        <v>114</v>
      </c>
      <c r="C130" s="15" t="s">
        <v>129</v>
      </c>
      <c r="D130" s="25">
        <v>42318</v>
      </c>
      <c r="E130" s="54">
        <f t="shared" si="4"/>
        <v>6.9479452054794519</v>
      </c>
      <c r="F130" s="53">
        <v>2536</v>
      </c>
      <c r="G130" s="15" t="s">
        <v>143</v>
      </c>
      <c r="H130" s="6">
        <f t="shared" si="5"/>
        <v>0</v>
      </c>
      <c r="I130" s="6">
        <v>5</v>
      </c>
      <c r="J130" s="6">
        <v>8</v>
      </c>
      <c r="L130">
        <v>8</v>
      </c>
      <c r="M130" s="6">
        <v>8</v>
      </c>
      <c r="N130" s="6">
        <v>0</v>
      </c>
      <c r="O130" s="6">
        <v>2</v>
      </c>
      <c r="P130" s="6">
        <v>4</v>
      </c>
      <c r="Q130" s="6">
        <v>2</v>
      </c>
      <c r="R130" s="6">
        <v>2</v>
      </c>
      <c r="S130" s="6">
        <v>14</v>
      </c>
      <c r="T130" s="6">
        <v>15</v>
      </c>
      <c r="U130" s="6">
        <v>5</v>
      </c>
      <c r="V130" s="6">
        <v>5</v>
      </c>
    </row>
    <row r="131" spans="1:22" ht="18.75" x14ac:dyDescent="0.3">
      <c r="A131" s="74">
        <v>130</v>
      </c>
      <c r="B131" s="14" t="s">
        <v>114</v>
      </c>
      <c r="C131" s="15" t="s">
        <v>130</v>
      </c>
      <c r="D131" s="25">
        <v>42009</v>
      </c>
      <c r="E131" s="54">
        <f t="shared" si="4"/>
        <v>7.7945205479452051</v>
      </c>
      <c r="F131" s="53">
        <v>2845</v>
      </c>
      <c r="G131" s="15" t="s">
        <v>143</v>
      </c>
      <c r="H131" s="6">
        <f t="shared" si="5"/>
        <v>0</v>
      </c>
      <c r="I131" s="6">
        <v>5</v>
      </c>
      <c r="J131" s="6">
        <v>8</v>
      </c>
      <c r="L131">
        <v>6</v>
      </c>
      <c r="M131" s="6">
        <v>6</v>
      </c>
      <c r="N131" s="6">
        <v>1</v>
      </c>
      <c r="O131" s="6">
        <v>9</v>
      </c>
      <c r="P131" s="6">
        <v>5</v>
      </c>
      <c r="Q131" s="6">
        <v>5</v>
      </c>
      <c r="R131" s="6">
        <v>0</v>
      </c>
      <c r="S131" s="6">
        <v>12</v>
      </c>
      <c r="T131" s="6">
        <v>33</v>
      </c>
      <c r="U131" s="6">
        <v>5</v>
      </c>
      <c r="V131" s="6">
        <v>4</v>
      </c>
    </row>
    <row r="132" spans="1:22" ht="18.75" x14ac:dyDescent="0.3">
      <c r="A132" s="74">
        <v>131</v>
      </c>
      <c r="B132" s="14" t="s">
        <v>114</v>
      </c>
      <c r="C132" s="15" t="s">
        <v>131</v>
      </c>
      <c r="D132" s="25">
        <v>42034</v>
      </c>
      <c r="E132" s="54">
        <f t="shared" si="4"/>
        <v>7.7260273972602738</v>
      </c>
      <c r="F132" s="53">
        <v>2820</v>
      </c>
      <c r="G132" s="15" t="s">
        <v>142</v>
      </c>
      <c r="H132" s="6">
        <f t="shared" si="5"/>
        <v>1</v>
      </c>
      <c r="I132" s="6">
        <v>5</v>
      </c>
      <c r="J132" s="6">
        <v>8</v>
      </c>
      <c r="L132">
        <v>8</v>
      </c>
      <c r="M132" s="6">
        <v>8</v>
      </c>
      <c r="N132" s="6">
        <v>1</v>
      </c>
      <c r="O132" s="6">
        <v>10</v>
      </c>
      <c r="P132" s="6">
        <v>2</v>
      </c>
      <c r="Q132" s="6">
        <v>1</v>
      </c>
      <c r="R132" s="6">
        <v>1</v>
      </c>
      <c r="S132" s="6">
        <v>12</v>
      </c>
      <c r="T132" s="6">
        <v>23</v>
      </c>
      <c r="U132" s="6">
        <v>4</v>
      </c>
      <c r="V132" s="6">
        <v>4</v>
      </c>
    </row>
    <row r="133" spans="1:22" ht="18.75" x14ac:dyDescent="0.3">
      <c r="A133" s="74">
        <v>132</v>
      </c>
      <c r="B133" s="14" t="s">
        <v>114</v>
      </c>
      <c r="C133" s="15" t="s">
        <v>132</v>
      </c>
      <c r="D133" s="25">
        <v>42296</v>
      </c>
      <c r="E133" s="54">
        <f t="shared" si="4"/>
        <v>7.0082191780821921</v>
      </c>
      <c r="F133" s="53">
        <v>2558</v>
      </c>
      <c r="G133" s="15" t="s">
        <v>142</v>
      </c>
      <c r="H133" s="6">
        <f t="shared" si="5"/>
        <v>1</v>
      </c>
      <c r="I133" s="6">
        <v>5</v>
      </c>
      <c r="J133" s="6">
        <v>8</v>
      </c>
      <c r="L133">
        <v>10</v>
      </c>
      <c r="M133" s="6">
        <v>8</v>
      </c>
      <c r="N133" s="6">
        <v>3</v>
      </c>
      <c r="O133" s="6">
        <v>9</v>
      </c>
      <c r="P133" s="6">
        <v>2</v>
      </c>
      <c r="Q133" s="6">
        <v>2</v>
      </c>
      <c r="R133" s="6">
        <v>0</v>
      </c>
      <c r="S133" s="6">
        <v>15</v>
      </c>
      <c r="T133" s="6">
        <v>26</v>
      </c>
      <c r="U133" s="6">
        <v>3</v>
      </c>
      <c r="V133" s="6">
        <v>3</v>
      </c>
    </row>
    <row r="134" spans="1:22" ht="18.75" x14ac:dyDescent="0.3">
      <c r="A134" s="74">
        <v>133</v>
      </c>
      <c r="B134" s="14" t="s">
        <v>114</v>
      </c>
      <c r="C134" s="15" t="s">
        <v>133</v>
      </c>
      <c r="D134" s="25">
        <v>42163</v>
      </c>
      <c r="E134" s="54">
        <f t="shared" si="4"/>
        <v>7.3726027397260276</v>
      </c>
      <c r="F134" s="53">
        <v>2691</v>
      </c>
      <c r="G134" s="15" t="s">
        <v>143</v>
      </c>
      <c r="H134" s="6">
        <f t="shared" si="5"/>
        <v>0</v>
      </c>
      <c r="I134" s="6">
        <v>5</v>
      </c>
      <c r="J134" s="6">
        <v>8</v>
      </c>
      <c r="K134" t="s">
        <v>185</v>
      </c>
    </row>
    <row r="135" spans="1:22" ht="18.75" x14ac:dyDescent="0.3">
      <c r="A135" s="74">
        <v>134</v>
      </c>
      <c r="B135" s="14" t="s">
        <v>114</v>
      </c>
      <c r="C135" s="15" t="s">
        <v>134</v>
      </c>
      <c r="D135" s="25">
        <v>42320</v>
      </c>
      <c r="E135" s="54">
        <f t="shared" si="4"/>
        <v>6.9424657534246572</v>
      </c>
      <c r="F135" s="53">
        <v>2534</v>
      </c>
      <c r="G135" s="15" t="s">
        <v>142</v>
      </c>
      <c r="H135" s="6">
        <f t="shared" si="5"/>
        <v>1</v>
      </c>
      <c r="I135" s="6">
        <v>5</v>
      </c>
      <c r="J135" s="6">
        <v>8</v>
      </c>
      <c r="L135">
        <v>9</v>
      </c>
      <c r="M135" s="6">
        <v>5</v>
      </c>
      <c r="N135" s="6">
        <v>0</v>
      </c>
      <c r="O135" s="6">
        <v>9</v>
      </c>
      <c r="P135" s="6">
        <v>2</v>
      </c>
      <c r="Q135" s="6">
        <v>2</v>
      </c>
      <c r="R135" s="6">
        <v>0</v>
      </c>
      <c r="S135" s="6">
        <v>12</v>
      </c>
      <c r="T135" s="6">
        <v>18</v>
      </c>
      <c r="U135" s="6">
        <v>5</v>
      </c>
      <c r="V135" s="6">
        <v>5</v>
      </c>
    </row>
    <row r="136" spans="1:22" ht="18.75" x14ac:dyDescent="0.3">
      <c r="A136" s="74">
        <v>135</v>
      </c>
      <c r="B136" s="14" t="s">
        <v>114</v>
      </c>
      <c r="C136" s="15" t="s">
        <v>135</v>
      </c>
      <c r="D136" s="25">
        <v>42070</v>
      </c>
      <c r="E136" s="54">
        <f t="shared" si="4"/>
        <v>7.6273972602739724</v>
      </c>
      <c r="F136" s="53">
        <v>2784</v>
      </c>
      <c r="G136" s="15" t="s">
        <v>142</v>
      </c>
      <c r="H136" s="6">
        <f t="shared" si="5"/>
        <v>1</v>
      </c>
      <c r="I136" s="6">
        <v>5</v>
      </c>
      <c r="J136" s="6">
        <v>8</v>
      </c>
      <c r="L136">
        <v>9</v>
      </c>
      <c r="M136" s="6">
        <v>7</v>
      </c>
      <c r="N136" s="6">
        <v>2</v>
      </c>
      <c r="O136" s="6">
        <v>9</v>
      </c>
      <c r="P136" s="6">
        <v>1</v>
      </c>
      <c r="Q136" s="6">
        <v>1</v>
      </c>
      <c r="R136" s="6">
        <v>0</v>
      </c>
      <c r="S136" s="6">
        <v>15</v>
      </c>
      <c r="T136" s="6">
        <v>36</v>
      </c>
      <c r="U136" s="6">
        <v>1</v>
      </c>
      <c r="V136" s="6">
        <v>5</v>
      </c>
    </row>
    <row r="137" spans="1:22" ht="18.75" x14ac:dyDescent="0.3">
      <c r="A137" s="74">
        <v>136</v>
      </c>
      <c r="B137" s="14" t="s">
        <v>114</v>
      </c>
      <c r="C137" s="15" t="s">
        <v>136</v>
      </c>
      <c r="D137" s="25">
        <v>42088</v>
      </c>
      <c r="E137" s="54">
        <f t="shared" si="4"/>
        <v>7.5780821917808217</v>
      </c>
      <c r="F137" s="53">
        <v>2766</v>
      </c>
      <c r="G137" s="15" t="s">
        <v>143</v>
      </c>
      <c r="H137" s="6">
        <f t="shared" si="5"/>
        <v>0</v>
      </c>
      <c r="I137" s="6">
        <v>5</v>
      </c>
      <c r="J137" s="6">
        <v>8</v>
      </c>
      <c r="L137">
        <v>10</v>
      </c>
      <c r="M137" s="6">
        <v>6</v>
      </c>
      <c r="N137" s="6">
        <v>2</v>
      </c>
      <c r="O137" s="6">
        <v>10</v>
      </c>
      <c r="P137" s="6">
        <v>3</v>
      </c>
      <c r="Q137" s="6">
        <v>3</v>
      </c>
      <c r="R137" s="6">
        <v>0</v>
      </c>
      <c r="S137" s="6">
        <v>9</v>
      </c>
      <c r="T137" s="6">
        <v>35</v>
      </c>
      <c r="U137" s="6">
        <v>5</v>
      </c>
      <c r="V137" s="6">
        <v>5</v>
      </c>
    </row>
    <row r="138" spans="1:22" ht="18.75" x14ac:dyDescent="0.3">
      <c r="A138" s="74">
        <v>137</v>
      </c>
      <c r="B138" s="14" t="s">
        <v>114</v>
      </c>
      <c r="C138" s="15" t="s">
        <v>137</v>
      </c>
      <c r="D138" s="25">
        <v>42209</v>
      </c>
      <c r="E138" s="54">
        <f t="shared" si="4"/>
        <v>7.2465753424657535</v>
      </c>
      <c r="F138" s="53">
        <v>2645</v>
      </c>
      <c r="G138" s="15" t="s">
        <v>143</v>
      </c>
      <c r="H138" s="6">
        <f t="shared" si="5"/>
        <v>0</v>
      </c>
      <c r="I138" s="6">
        <v>5</v>
      </c>
      <c r="J138" s="6">
        <v>8</v>
      </c>
      <c r="L138">
        <v>7</v>
      </c>
      <c r="M138" s="6">
        <v>5</v>
      </c>
      <c r="N138" s="6">
        <v>3</v>
      </c>
      <c r="O138" s="6">
        <v>10</v>
      </c>
      <c r="P138" s="6">
        <v>2</v>
      </c>
      <c r="Q138" s="6">
        <v>2</v>
      </c>
      <c r="R138" s="6">
        <v>0</v>
      </c>
      <c r="S138" s="6">
        <v>9</v>
      </c>
      <c r="T138" s="6">
        <v>37</v>
      </c>
      <c r="U138" s="6">
        <v>5</v>
      </c>
      <c r="V138" s="6">
        <v>5</v>
      </c>
    </row>
    <row r="139" spans="1:22" ht="18.75" x14ac:dyDescent="0.3">
      <c r="A139" s="74">
        <v>138</v>
      </c>
      <c r="B139" s="14" t="s">
        <v>114</v>
      </c>
      <c r="C139" s="15" t="s">
        <v>182</v>
      </c>
      <c r="D139" s="25">
        <v>42151</v>
      </c>
      <c r="E139" s="54">
        <f t="shared" si="4"/>
        <v>7.4054794520547942</v>
      </c>
      <c r="F139" s="53">
        <v>2703</v>
      </c>
      <c r="G139" s="15" t="s">
        <v>143</v>
      </c>
      <c r="H139" s="6">
        <f t="shared" si="5"/>
        <v>0</v>
      </c>
      <c r="I139" s="6">
        <v>5</v>
      </c>
      <c r="J139" s="6">
        <v>8</v>
      </c>
      <c r="L139">
        <v>9</v>
      </c>
      <c r="M139" s="6">
        <v>6</v>
      </c>
      <c r="N139" s="6">
        <v>1</v>
      </c>
      <c r="O139" s="6">
        <v>9</v>
      </c>
      <c r="P139" s="6">
        <v>0</v>
      </c>
      <c r="Q139" s="6">
        <v>0</v>
      </c>
      <c r="R139" s="6">
        <v>0</v>
      </c>
      <c r="S139" s="6">
        <v>15</v>
      </c>
      <c r="T139" s="6">
        <v>28</v>
      </c>
      <c r="U139" s="6">
        <v>5</v>
      </c>
      <c r="V139" s="6">
        <v>5</v>
      </c>
    </row>
    <row r="140" spans="1:22" ht="18.75" x14ac:dyDescent="0.3">
      <c r="A140" s="74">
        <v>139</v>
      </c>
      <c r="B140" s="14" t="s">
        <v>114</v>
      </c>
      <c r="C140" s="15" t="s">
        <v>138</v>
      </c>
      <c r="D140" s="25">
        <v>42356</v>
      </c>
      <c r="E140" s="54">
        <f t="shared" si="4"/>
        <v>6.8438356164383558</v>
      </c>
      <c r="F140" s="53">
        <v>2498</v>
      </c>
      <c r="G140" s="15" t="s">
        <v>142</v>
      </c>
      <c r="H140" s="6">
        <f t="shared" si="5"/>
        <v>1</v>
      </c>
      <c r="I140" s="6">
        <v>5</v>
      </c>
      <c r="J140" s="6">
        <v>8</v>
      </c>
      <c r="L140">
        <v>8</v>
      </c>
      <c r="M140" s="6">
        <v>9</v>
      </c>
      <c r="N140" s="6">
        <v>2</v>
      </c>
      <c r="O140" s="6">
        <v>10</v>
      </c>
      <c r="P140" s="6">
        <v>3</v>
      </c>
      <c r="Q140" s="6">
        <v>3</v>
      </c>
      <c r="R140" s="6">
        <v>0</v>
      </c>
      <c r="S140" s="6">
        <v>12</v>
      </c>
      <c r="T140" s="6">
        <v>21</v>
      </c>
      <c r="U140" s="6">
        <v>2</v>
      </c>
      <c r="V140" s="6">
        <v>5</v>
      </c>
    </row>
    <row r="141" spans="1:22" ht="18.75" x14ac:dyDescent="0.3">
      <c r="A141" s="74">
        <v>140</v>
      </c>
      <c r="B141" s="14" t="s">
        <v>114</v>
      </c>
      <c r="C141" s="15" t="s">
        <v>139</v>
      </c>
      <c r="D141" s="25">
        <v>42273</v>
      </c>
      <c r="E141" s="54">
        <f t="shared" si="4"/>
        <v>7.0712328767123287</v>
      </c>
      <c r="F141" s="53">
        <v>2581</v>
      </c>
      <c r="G141" s="15" t="s">
        <v>142</v>
      </c>
      <c r="H141" s="6">
        <f t="shared" si="5"/>
        <v>1</v>
      </c>
      <c r="I141" s="6">
        <v>5</v>
      </c>
      <c r="J141" s="6">
        <v>8</v>
      </c>
      <c r="L141">
        <v>6</v>
      </c>
      <c r="M141" s="6">
        <v>7</v>
      </c>
      <c r="N141" s="6">
        <v>0</v>
      </c>
      <c r="O141" s="6">
        <v>10</v>
      </c>
      <c r="P141" s="6">
        <v>3</v>
      </c>
      <c r="Q141" s="6">
        <v>3</v>
      </c>
      <c r="R141" s="6">
        <v>0</v>
      </c>
      <c r="S141" s="6">
        <v>11</v>
      </c>
      <c r="T141" s="6">
        <v>24</v>
      </c>
      <c r="U141" s="6">
        <v>5</v>
      </c>
      <c r="V141" s="6">
        <v>5</v>
      </c>
    </row>
    <row r="142" spans="1:22" ht="18.75" x14ac:dyDescent="0.3">
      <c r="A142" s="74">
        <v>141</v>
      </c>
      <c r="B142" s="14" t="s">
        <v>114</v>
      </c>
      <c r="C142" s="15" t="s">
        <v>140</v>
      </c>
      <c r="D142" s="25">
        <v>42192</v>
      </c>
      <c r="E142" s="54">
        <f t="shared" si="4"/>
        <v>7.2931506849315069</v>
      </c>
      <c r="F142" s="53">
        <v>2662</v>
      </c>
      <c r="G142" s="15" t="s">
        <v>143</v>
      </c>
      <c r="H142" s="6">
        <f t="shared" si="5"/>
        <v>0</v>
      </c>
      <c r="I142" s="6">
        <v>5</v>
      </c>
      <c r="J142" s="6">
        <v>8</v>
      </c>
      <c r="L142">
        <v>5</v>
      </c>
      <c r="M142" s="6">
        <v>6</v>
      </c>
      <c r="N142" s="6">
        <v>1</v>
      </c>
      <c r="O142" s="6">
        <v>8</v>
      </c>
      <c r="P142" s="6">
        <v>1</v>
      </c>
      <c r="Q142" s="6">
        <v>1</v>
      </c>
      <c r="R142" s="6">
        <v>0</v>
      </c>
      <c r="S142" s="6">
        <v>14</v>
      </c>
      <c r="T142" s="6">
        <v>21</v>
      </c>
      <c r="U142" s="6">
        <v>1</v>
      </c>
      <c r="V142" s="6">
        <v>1</v>
      </c>
    </row>
  </sheetData>
  <autoFilter ref="A1:V142" xr:uid="{FCF5ED3D-7B4D-4549-9F01-21D5996533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6BBB-2BED-794A-99CF-54CC96E3AA53}">
  <dimension ref="A1:V142"/>
  <sheetViews>
    <sheetView tabSelected="1" topLeftCell="F1" workbookViewId="0">
      <selection activeCell="Q1" sqref="Q1:R1"/>
    </sheetView>
  </sheetViews>
  <sheetFormatPr baseColWidth="10" defaultRowHeight="15.75" x14ac:dyDescent="0.25"/>
  <sheetData>
    <row r="1" spans="1:22" ht="18.75" x14ac:dyDescent="0.3">
      <c r="A1" s="1"/>
      <c r="B1" s="2" t="s">
        <v>0</v>
      </c>
      <c r="C1" s="2" t="s">
        <v>1</v>
      </c>
      <c r="D1" s="17" t="s">
        <v>152</v>
      </c>
      <c r="E1" s="44" t="s">
        <v>181</v>
      </c>
      <c r="F1" s="46" t="s">
        <v>183</v>
      </c>
      <c r="G1" s="3" t="s">
        <v>141</v>
      </c>
      <c r="H1" s="3" t="s">
        <v>184</v>
      </c>
      <c r="I1" s="3" t="s">
        <v>197</v>
      </c>
      <c r="J1" s="3" t="s">
        <v>158</v>
      </c>
      <c r="K1" s="28" t="s">
        <v>144</v>
      </c>
      <c r="L1" s="82" t="s">
        <v>145</v>
      </c>
      <c r="M1" s="28" t="s">
        <v>146</v>
      </c>
      <c r="N1" s="28" t="s">
        <v>147</v>
      </c>
      <c r="O1" s="28" t="s">
        <v>148</v>
      </c>
      <c r="P1" s="28" t="s">
        <v>157</v>
      </c>
      <c r="Q1" s="28" t="s">
        <v>198</v>
      </c>
      <c r="R1" s="28" t="s">
        <v>199</v>
      </c>
      <c r="S1" s="28" t="s">
        <v>149</v>
      </c>
      <c r="T1" s="28" t="s">
        <v>150</v>
      </c>
      <c r="U1" s="28" t="s">
        <v>156</v>
      </c>
      <c r="V1" s="28" t="s">
        <v>155</v>
      </c>
    </row>
    <row r="2" spans="1:22" ht="18.75" x14ac:dyDescent="0.3">
      <c r="A2" s="74">
        <v>1</v>
      </c>
      <c r="B2" s="5">
        <v>1</v>
      </c>
      <c r="C2" s="6" t="s">
        <v>2</v>
      </c>
      <c r="D2" s="18">
        <v>42261</v>
      </c>
      <c r="E2" s="54">
        <f t="shared" ref="E2:E54" si="0">F2/365</f>
        <v>7.1041095890410961</v>
      </c>
      <c r="F2" s="47">
        <v>2593</v>
      </c>
      <c r="G2" s="6" t="s">
        <v>142</v>
      </c>
      <c r="H2" s="6">
        <f t="shared" ref="H2:H54" si="1">IF(G2="G",1,0)</f>
        <v>1</v>
      </c>
      <c r="I2" s="6">
        <v>4</v>
      </c>
      <c r="J2" s="6">
        <v>9</v>
      </c>
      <c r="L2">
        <v>2</v>
      </c>
      <c r="M2" s="6">
        <v>5</v>
      </c>
      <c r="N2" s="6">
        <v>0</v>
      </c>
      <c r="O2" s="6">
        <v>10</v>
      </c>
      <c r="P2" s="6">
        <v>3</v>
      </c>
      <c r="Q2" s="6">
        <v>3</v>
      </c>
      <c r="R2" s="6">
        <v>0</v>
      </c>
      <c r="S2" s="6">
        <v>11</v>
      </c>
      <c r="T2" s="6">
        <v>18</v>
      </c>
      <c r="U2" s="6">
        <v>5</v>
      </c>
      <c r="V2" s="6">
        <v>5</v>
      </c>
    </row>
    <row r="3" spans="1:22" ht="18.75" x14ac:dyDescent="0.3">
      <c r="A3" s="74">
        <v>2</v>
      </c>
      <c r="B3" s="5">
        <v>1</v>
      </c>
      <c r="C3" s="6" t="s">
        <v>3</v>
      </c>
      <c r="D3" s="18">
        <v>42047</v>
      </c>
      <c r="E3" s="54">
        <f t="shared" si="0"/>
        <v>7.6904109589041099</v>
      </c>
      <c r="F3" s="47">
        <v>2807</v>
      </c>
      <c r="G3" s="6" t="s">
        <v>143</v>
      </c>
      <c r="H3" s="6">
        <f t="shared" si="1"/>
        <v>0</v>
      </c>
      <c r="I3" s="6">
        <v>4</v>
      </c>
      <c r="J3" s="6">
        <v>9</v>
      </c>
      <c r="L3">
        <v>2</v>
      </c>
      <c r="M3" s="6">
        <v>8</v>
      </c>
      <c r="N3" s="6">
        <v>0</v>
      </c>
      <c r="O3" s="6">
        <v>1</v>
      </c>
      <c r="P3" s="6">
        <v>5</v>
      </c>
      <c r="Q3" s="6">
        <v>2</v>
      </c>
      <c r="R3" s="6">
        <v>3</v>
      </c>
      <c r="S3" s="6">
        <v>12</v>
      </c>
      <c r="T3" s="6">
        <v>10</v>
      </c>
      <c r="U3" s="6">
        <v>5</v>
      </c>
      <c r="V3" s="6">
        <v>4</v>
      </c>
    </row>
    <row r="4" spans="1:22" ht="18.75" x14ac:dyDescent="0.3">
      <c r="A4" s="74">
        <v>3</v>
      </c>
      <c r="B4" s="5">
        <v>1</v>
      </c>
      <c r="C4" s="6" t="s">
        <v>4</v>
      </c>
      <c r="D4" s="18">
        <v>42325</v>
      </c>
      <c r="E4" s="54">
        <f t="shared" si="0"/>
        <v>6.9287671232876713</v>
      </c>
      <c r="F4" s="47">
        <v>2529</v>
      </c>
      <c r="G4" s="6" t="s">
        <v>142</v>
      </c>
      <c r="H4" s="6">
        <f t="shared" si="1"/>
        <v>1</v>
      </c>
      <c r="I4" s="6">
        <v>4</v>
      </c>
      <c r="J4" s="6">
        <v>9</v>
      </c>
      <c r="L4">
        <v>5</v>
      </c>
      <c r="M4" s="6">
        <v>6</v>
      </c>
      <c r="N4" s="6">
        <v>0</v>
      </c>
      <c r="O4" s="6">
        <v>8</v>
      </c>
      <c r="P4" s="6">
        <v>2</v>
      </c>
      <c r="Q4" s="6">
        <v>2</v>
      </c>
      <c r="R4" s="6">
        <v>0</v>
      </c>
      <c r="S4" s="6">
        <v>13</v>
      </c>
      <c r="T4" s="6">
        <v>5</v>
      </c>
      <c r="U4" s="6">
        <v>3</v>
      </c>
      <c r="V4" s="6">
        <v>1</v>
      </c>
    </row>
    <row r="5" spans="1:22" ht="18.75" x14ac:dyDescent="0.3">
      <c r="A5" s="74">
        <v>4</v>
      </c>
      <c r="B5" s="5">
        <v>1</v>
      </c>
      <c r="C5" s="6" t="s">
        <v>5</v>
      </c>
      <c r="D5" s="18">
        <v>42349</v>
      </c>
      <c r="E5" s="54">
        <f t="shared" si="0"/>
        <v>6.8630136986301373</v>
      </c>
      <c r="F5" s="47">
        <v>2505</v>
      </c>
      <c r="G5" s="6" t="s">
        <v>142</v>
      </c>
      <c r="H5" s="6">
        <f t="shared" si="1"/>
        <v>1</v>
      </c>
      <c r="I5" s="6">
        <v>4</v>
      </c>
      <c r="J5" s="6">
        <v>9</v>
      </c>
      <c r="L5">
        <v>4</v>
      </c>
      <c r="M5" s="6">
        <v>4</v>
      </c>
      <c r="N5" s="6">
        <v>2</v>
      </c>
      <c r="O5" s="6">
        <v>10</v>
      </c>
      <c r="P5" s="6">
        <v>1</v>
      </c>
      <c r="Q5" s="6">
        <v>1</v>
      </c>
      <c r="R5" s="6">
        <v>0</v>
      </c>
      <c r="S5" s="6">
        <v>10</v>
      </c>
      <c r="T5" s="6">
        <v>21</v>
      </c>
      <c r="U5" s="6">
        <v>5</v>
      </c>
      <c r="V5" s="6">
        <v>1</v>
      </c>
    </row>
    <row r="6" spans="1:22" ht="18.75" x14ac:dyDescent="0.3">
      <c r="A6" s="74">
        <v>5</v>
      </c>
      <c r="B6" s="5">
        <v>1</v>
      </c>
      <c r="C6" s="6" t="s">
        <v>6</v>
      </c>
      <c r="D6" s="18">
        <v>42278</v>
      </c>
      <c r="E6" s="54">
        <f t="shared" si="0"/>
        <v>7.0575342465753428</v>
      </c>
      <c r="F6" s="47">
        <v>2576</v>
      </c>
      <c r="G6" s="6" t="s">
        <v>142</v>
      </c>
      <c r="H6" s="6">
        <f t="shared" si="1"/>
        <v>1</v>
      </c>
      <c r="I6" s="6">
        <v>4</v>
      </c>
      <c r="J6" s="6">
        <v>9</v>
      </c>
      <c r="L6">
        <v>5</v>
      </c>
      <c r="M6" s="6">
        <v>4</v>
      </c>
      <c r="N6" s="6">
        <v>0</v>
      </c>
      <c r="O6" s="6">
        <v>7</v>
      </c>
      <c r="P6" s="6">
        <v>1</v>
      </c>
      <c r="Q6" s="6">
        <v>1</v>
      </c>
      <c r="R6" s="6">
        <v>0</v>
      </c>
      <c r="S6" s="6">
        <v>7</v>
      </c>
      <c r="T6" s="6">
        <v>17</v>
      </c>
      <c r="U6" s="6">
        <v>3</v>
      </c>
      <c r="V6" s="6">
        <v>1</v>
      </c>
    </row>
    <row r="7" spans="1:22" ht="18.75" x14ac:dyDescent="0.3">
      <c r="A7" s="74">
        <v>6</v>
      </c>
      <c r="B7" s="5">
        <v>1</v>
      </c>
      <c r="C7" s="6" t="s">
        <v>7</v>
      </c>
      <c r="D7" s="18">
        <v>42084</v>
      </c>
      <c r="E7" s="54">
        <f t="shared" si="0"/>
        <v>7.5890410958904111</v>
      </c>
      <c r="F7" s="47">
        <v>2770</v>
      </c>
      <c r="G7" s="6" t="s">
        <v>142</v>
      </c>
      <c r="H7" s="6">
        <f t="shared" si="1"/>
        <v>1</v>
      </c>
      <c r="I7" s="6">
        <v>4</v>
      </c>
      <c r="J7" s="6">
        <v>9</v>
      </c>
      <c r="L7">
        <v>7</v>
      </c>
      <c r="M7" s="6">
        <v>5</v>
      </c>
      <c r="N7" s="6">
        <v>2</v>
      </c>
      <c r="O7" s="6">
        <v>7</v>
      </c>
      <c r="P7" s="6">
        <v>1</v>
      </c>
      <c r="Q7" s="6">
        <v>1</v>
      </c>
      <c r="R7" s="6">
        <v>0</v>
      </c>
      <c r="S7" s="6">
        <v>9</v>
      </c>
      <c r="T7" s="6">
        <v>23</v>
      </c>
      <c r="U7" s="6">
        <v>5</v>
      </c>
      <c r="V7" s="6">
        <v>5</v>
      </c>
    </row>
    <row r="8" spans="1:22" ht="18.75" x14ac:dyDescent="0.3">
      <c r="A8" s="74">
        <v>7</v>
      </c>
      <c r="B8" s="5">
        <v>1</v>
      </c>
      <c r="C8" s="6" t="s">
        <v>8</v>
      </c>
      <c r="D8" s="18">
        <v>42277</v>
      </c>
      <c r="E8" s="54">
        <f t="shared" si="0"/>
        <v>7.0602739726027401</v>
      </c>
      <c r="F8" s="47">
        <v>2577</v>
      </c>
      <c r="G8" s="6" t="s">
        <v>143</v>
      </c>
      <c r="H8" s="6">
        <f t="shared" si="1"/>
        <v>0</v>
      </c>
      <c r="I8" s="6">
        <v>4</v>
      </c>
      <c r="J8" s="6">
        <v>9</v>
      </c>
      <c r="L8">
        <v>2</v>
      </c>
      <c r="M8" s="6">
        <v>5</v>
      </c>
      <c r="N8" s="6">
        <v>1</v>
      </c>
      <c r="O8" s="6">
        <v>7</v>
      </c>
      <c r="P8" s="6">
        <v>4</v>
      </c>
      <c r="Q8" s="6">
        <v>4</v>
      </c>
      <c r="R8" s="6">
        <v>0</v>
      </c>
      <c r="S8" s="6">
        <v>15</v>
      </c>
      <c r="T8" s="6">
        <v>22</v>
      </c>
      <c r="U8" s="6">
        <v>2</v>
      </c>
      <c r="V8" s="6">
        <v>5</v>
      </c>
    </row>
    <row r="9" spans="1:22" ht="18.75" x14ac:dyDescent="0.3">
      <c r="A9" s="74">
        <v>8</v>
      </c>
      <c r="B9" s="5">
        <v>1</v>
      </c>
      <c r="C9" s="6" t="s">
        <v>9</v>
      </c>
      <c r="D9" s="18">
        <v>42304</v>
      </c>
      <c r="E9" s="54">
        <f t="shared" si="0"/>
        <v>6.9863013698630141</v>
      </c>
      <c r="F9" s="47">
        <v>2550</v>
      </c>
      <c r="G9" s="6" t="s">
        <v>143</v>
      </c>
      <c r="H9" s="6">
        <f t="shared" si="1"/>
        <v>0</v>
      </c>
      <c r="I9" s="6">
        <v>4</v>
      </c>
      <c r="J9" s="6">
        <v>9</v>
      </c>
      <c r="L9">
        <v>5</v>
      </c>
      <c r="M9" s="6">
        <v>6</v>
      </c>
      <c r="N9" s="6">
        <v>1</v>
      </c>
      <c r="O9" s="6">
        <v>8</v>
      </c>
      <c r="P9" s="6">
        <v>3</v>
      </c>
      <c r="Q9" s="6">
        <v>3</v>
      </c>
      <c r="R9" s="6">
        <v>0</v>
      </c>
      <c r="S9" s="6">
        <v>12</v>
      </c>
      <c r="T9" s="6">
        <v>14</v>
      </c>
      <c r="U9" s="6">
        <v>1</v>
      </c>
      <c r="V9" s="6">
        <v>1</v>
      </c>
    </row>
    <row r="10" spans="1:22" ht="18.75" x14ac:dyDescent="0.3">
      <c r="A10" s="74">
        <v>9</v>
      </c>
      <c r="B10" s="5">
        <v>1</v>
      </c>
      <c r="C10" s="6" t="s">
        <v>10</v>
      </c>
      <c r="D10" s="18">
        <v>42333</v>
      </c>
      <c r="E10" s="54">
        <f t="shared" si="0"/>
        <v>6.9068493150684933</v>
      </c>
      <c r="F10" s="47">
        <v>2521</v>
      </c>
      <c r="G10" s="6" t="s">
        <v>143</v>
      </c>
      <c r="H10" s="6">
        <f t="shared" si="1"/>
        <v>0</v>
      </c>
      <c r="I10" s="6">
        <v>4</v>
      </c>
      <c r="J10" s="6">
        <v>9</v>
      </c>
      <c r="L10">
        <v>7</v>
      </c>
      <c r="M10" s="6">
        <v>5</v>
      </c>
      <c r="N10" s="6">
        <v>1</v>
      </c>
      <c r="O10" s="6">
        <v>8</v>
      </c>
      <c r="P10" s="6">
        <v>3</v>
      </c>
      <c r="Q10" s="6">
        <v>3</v>
      </c>
      <c r="R10" s="6">
        <v>0</v>
      </c>
      <c r="S10" s="6">
        <v>12</v>
      </c>
      <c r="T10" s="6">
        <v>18</v>
      </c>
      <c r="U10" s="6">
        <v>1</v>
      </c>
      <c r="V10" s="6">
        <v>5</v>
      </c>
    </row>
    <row r="11" spans="1:22" ht="18.75" x14ac:dyDescent="0.3">
      <c r="A11" s="74">
        <v>10</v>
      </c>
      <c r="B11" s="5">
        <v>1</v>
      </c>
      <c r="C11" s="6" t="s">
        <v>11</v>
      </c>
      <c r="D11" s="18">
        <v>42170</v>
      </c>
      <c r="E11" s="54">
        <f t="shared" si="0"/>
        <v>7.353424657534247</v>
      </c>
      <c r="F11" s="47">
        <v>2684</v>
      </c>
      <c r="G11" s="6" t="s">
        <v>143</v>
      </c>
      <c r="H11" s="6">
        <f t="shared" si="1"/>
        <v>0</v>
      </c>
      <c r="I11" s="6">
        <v>4</v>
      </c>
      <c r="J11" s="6">
        <v>9</v>
      </c>
      <c r="L11">
        <v>8</v>
      </c>
      <c r="M11" s="6">
        <v>9</v>
      </c>
      <c r="N11" s="6">
        <v>1</v>
      </c>
      <c r="O11" s="6">
        <v>9</v>
      </c>
      <c r="P11" s="6">
        <v>4</v>
      </c>
      <c r="Q11" s="6">
        <v>3</v>
      </c>
      <c r="R11" s="6">
        <v>1</v>
      </c>
      <c r="S11" s="6">
        <v>11</v>
      </c>
      <c r="T11" s="6">
        <v>19</v>
      </c>
      <c r="U11" s="6">
        <v>5</v>
      </c>
      <c r="V11" s="6">
        <v>3</v>
      </c>
    </row>
    <row r="12" spans="1:22" ht="18.75" x14ac:dyDescent="0.3">
      <c r="A12" s="74">
        <v>11</v>
      </c>
      <c r="B12" s="5">
        <v>1</v>
      </c>
      <c r="C12" s="6" t="s">
        <v>12</v>
      </c>
      <c r="D12" s="18">
        <v>42269</v>
      </c>
      <c r="E12" s="54">
        <f t="shared" si="0"/>
        <v>7.0821917808219181</v>
      </c>
      <c r="F12" s="47">
        <v>2585</v>
      </c>
      <c r="G12" s="6" t="s">
        <v>142</v>
      </c>
      <c r="H12" s="6">
        <f t="shared" si="1"/>
        <v>1</v>
      </c>
      <c r="I12" s="6">
        <v>4</v>
      </c>
      <c r="J12" s="6">
        <v>9</v>
      </c>
      <c r="L12">
        <v>4</v>
      </c>
      <c r="M12" s="6">
        <v>6</v>
      </c>
      <c r="N12" s="6">
        <v>0</v>
      </c>
      <c r="O12" s="6">
        <v>9</v>
      </c>
      <c r="P12" s="6">
        <v>1</v>
      </c>
      <c r="Q12" s="6">
        <v>1</v>
      </c>
      <c r="R12" s="6">
        <v>0</v>
      </c>
      <c r="S12" s="6">
        <v>14</v>
      </c>
      <c r="T12" s="6">
        <v>15</v>
      </c>
      <c r="U12" s="6">
        <v>5</v>
      </c>
      <c r="V12" s="6">
        <v>2</v>
      </c>
    </row>
    <row r="13" spans="1:22" ht="18.75" x14ac:dyDescent="0.3">
      <c r="A13" s="74">
        <v>12</v>
      </c>
      <c r="B13" s="5">
        <v>1</v>
      </c>
      <c r="C13" s="6" t="s">
        <v>13</v>
      </c>
      <c r="D13" s="18">
        <v>42092</v>
      </c>
      <c r="E13" s="54">
        <f t="shared" si="0"/>
        <v>7.5671232876712331</v>
      </c>
      <c r="F13" s="47">
        <v>2762</v>
      </c>
      <c r="G13" s="6" t="s">
        <v>143</v>
      </c>
      <c r="H13" s="6">
        <f t="shared" si="1"/>
        <v>0</v>
      </c>
      <c r="I13" s="6">
        <v>4</v>
      </c>
      <c r="J13" s="6">
        <v>9</v>
      </c>
      <c r="L13">
        <v>7</v>
      </c>
      <c r="M13" s="6">
        <v>4</v>
      </c>
      <c r="N13" s="6">
        <v>1</v>
      </c>
      <c r="O13" s="6">
        <v>10</v>
      </c>
      <c r="P13" s="6">
        <v>1</v>
      </c>
      <c r="Q13" s="6">
        <v>1</v>
      </c>
      <c r="R13" s="6">
        <v>0</v>
      </c>
      <c r="S13" s="6">
        <v>8</v>
      </c>
      <c r="T13" s="6">
        <v>22</v>
      </c>
      <c r="U13" s="6">
        <v>5</v>
      </c>
      <c r="V13" s="6">
        <v>3</v>
      </c>
    </row>
    <row r="14" spans="1:22" ht="18.75" x14ac:dyDescent="0.3">
      <c r="A14" s="74">
        <v>13</v>
      </c>
      <c r="B14" s="5">
        <v>1</v>
      </c>
      <c r="C14" s="6" t="s">
        <v>14</v>
      </c>
      <c r="D14" s="18">
        <v>42144</v>
      </c>
      <c r="E14" s="54">
        <f t="shared" si="0"/>
        <v>7.4246575342465757</v>
      </c>
      <c r="F14" s="47">
        <v>2710</v>
      </c>
      <c r="G14" s="6" t="s">
        <v>142</v>
      </c>
      <c r="H14" s="6">
        <f t="shared" si="1"/>
        <v>1</v>
      </c>
      <c r="I14" s="6">
        <v>4</v>
      </c>
      <c r="J14" s="6">
        <v>9</v>
      </c>
      <c r="L14">
        <v>7</v>
      </c>
      <c r="M14" s="6">
        <v>7</v>
      </c>
      <c r="N14" s="6">
        <v>2</v>
      </c>
      <c r="O14" s="6">
        <v>10</v>
      </c>
      <c r="P14" s="6">
        <v>2</v>
      </c>
      <c r="Q14" s="6">
        <v>2</v>
      </c>
      <c r="R14" s="6">
        <v>0</v>
      </c>
      <c r="S14" s="6">
        <v>13</v>
      </c>
      <c r="T14" s="6">
        <v>21</v>
      </c>
      <c r="U14" s="6">
        <v>3</v>
      </c>
      <c r="V14" s="6">
        <v>5</v>
      </c>
    </row>
    <row r="15" spans="1:22" ht="18.75" x14ac:dyDescent="0.3">
      <c r="A15" s="74">
        <v>14</v>
      </c>
      <c r="B15" s="5">
        <v>1</v>
      </c>
      <c r="C15" s="6" t="s">
        <v>15</v>
      </c>
      <c r="D15" s="18">
        <v>42076</v>
      </c>
      <c r="E15" s="54">
        <f t="shared" si="0"/>
        <v>7.6109589041095891</v>
      </c>
      <c r="F15" s="47">
        <v>2778</v>
      </c>
      <c r="G15" s="6" t="s">
        <v>142</v>
      </c>
      <c r="H15" s="6">
        <f t="shared" si="1"/>
        <v>1</v>
      </c>
      <c r="I15" s="6">
        <v>4</v>
      </c>
      <c r="J15" s="6">
        <v>9</v>
      </c>
      <c r="L15">
        <v>8</v>
      </c>
      <c r="M15" s="6">
        <v>5</v>
      </c>
      <c r="N15" s="6">
        <v>1</v>
      </c>
      <c r="O15" s="6">
        <v>9</v>
      </c>
      <c r="P15" s="6">
        <v>1</v>
      </c>
      <c r="Q15" s="6">
        <v>1</v>
      </c>
      <c r="R15" s="6">
        <v>0</v>
      </c>
      <c r="S15" s="6">
        <v>14</v>
      </c>
      <c r="T15" s="6">
        <v>14</v>
      </c>
      <c r="U15" s="6">
        <v>4</v>
      </c>
      <c r="V15" s="6">
        <v>4</v>
      </c>
    </row>
    <row r="16" spans="1:22" ht="18.75" x14ac:dyDescent="0.3">
      <c r="A16" s="74">
        <v>15</v>
      </c>
      <c r="B16" s="5">
        <v>1</v>
      </c>
      <c r="C16" s="7" t="s">
        <v>16</v>
      </c>
      <c r="D16" s="19">
        <v>42191</v>
      </c>
      <c r="E16" s="54">
        <f t="shared" si="0"/>
        <v>7.2958904109589042</v>
      </c>
      <c r="F16" s="48">
        <v>2663</v>
      </c>
      <c r="G16" s="7" t="s">
        <v>142</v>
      </c>
      <c r="H16" s="6">
        <f t="shared" si="1"/>
        <v>1</v>
      </c>
      <c r="I16" s="6">
        <v>4</v>
      </c>
      <c r="J16" s="6">
        <v>9</v>
      </c>
      <c r="L16">
        <v>3</v>
      </c>
      <c r="M16" s="6">
        <v>6</v>
      </c>
      <c r="N16" s="6">
        <v>0</v>
      </c>
      <c r="O16" s="6">
        <v>4</v>
      </c>
      <c r="P16" s="6">
        <v>5</v>
      </c>
      <c r="Q16" s="6">
        <v>1</v>
      </c>
      <c r="R16" s="6">
        <v>5</v>
      </c>
      <c r="S16" s="6">
        <v>14</v>
      </c>
      <c r="T16" s="6">
        <v>17</v>
      </c>
      <c r="U16" s="6">
        <v>1</v>
      </c>
      <c r="V16" s="6">
        <v>1</v>
      </c>
    </row>
    <row r="17" spans="1:22" ht="18.75" x14ac:dyDescent="0.3">
      <c r="A17" s="74">
        <v>16</v>
      </c>
      <c r="B17" s="5">
        <v>1</v>
      </c>
      <c r="C17" s="7" t="s">
        <v>17</v>
      </c>
      <c r="D17" s="7"/>
      <c r="E17" s="54">
        <f t="shared" si="0"/>
        <v>0</v>
      </c>
      <c r="F17" s="49"/>
      <c r="G17" s="7" t="s">
        <v>142</v>
      </c>
      <c r="H17" s="6">
        <f t="shared" si="1"/>
        <v>1</v>
      </c>
      <c r="I17" s="6">
        <v>4</v>
      </c>
      <c r="J17" s="6">
        <v>9</v>
      </c>
      <c r="L17">
        <v>5</v>
      </c>
      <c r="M17" s="6">
        <v>7</v>
      </c>
      <c r="N17" s="6">
        <v>2</v>
      </c>
      <c r="O17" s="6">
        <v>4</v>
      </c>
      <c r="P17" s="6">
        <v>8</v>
      </c>
      <c r="Q17" s="6">
        <v>2</v>
      </c>
      <c r="R17" s="6">
        <v>6</v>
      </c>
      <c r="S17" s="6">
        <v>10</v>
      </c>
      <c r="T17" s="6">
        <v>23</v>
      </c>
      <c r="U17" s="6">
        <v>4</v>
      </c>
      <c r="V17" s="6">
        <v>3</v>
      </c>
    </row>
    <row r="18" spans="1:22" ht="18.75" x14ac:dyDescent="0.3">
      <c r="A18" s="74">
        <v>17</v>
      </c>
      <c r="B18" s="5">
        <v>1</v>
      </c>
      <c r="C18" s="7" t="s">
        <v>18</v>
      </c>
      <c r="D18" s="19">
        <v>42108</v>
      </c>
      <c r="E18" s="54">
        <f t="shared" si="0"/>
        <v>7.5232876712328771</v>
      </c>
      <c r="F18" s="48">
        <v>2746</v>
      </c>
      <c r="G18" s="7" t="s">
        <v>143</v>
      </c>
      <c r="H18" s="6">
        <f t="shared" si="1"/>
        <v>0</v>
      </c>
      <c r="I18" s="6">
        <v>4</v>
      </c>
      <c r="J18" s="6">
        <v>9</v>
      </c>
      <c r="L18">
        <v>7</v>
      </c>
      <c r="M18" s="6">
        <v>4</v>
      </c>
      <c r="N18" s="6">
        <v>0</v>
      </c>
      <c r="O18" s="6">
        <v>10</v>
      </c>
      <c r="P18" s="6">
        <v>7</v>
      </c>
      <c r="Q18" s="6">
        <v>7</v>
      </c>
      <c r="R18" s="6">
        <v>0</v>
      </c>
      <c r="S18" s="6">
        <v>14</v>
      </c>
      <c r="T18" s="6">
        <v>12</v>
      </c>
      <c r="U18" s="6">
        <v>3</v>
      </c>
      <c r="V18" s="6">
        <v>1</v>
      </c>
    </row>
    <row r="19" spans="1:22" ht="18.75" x14ac:dyDescent="0.3">
      <c r="A19" s="74">
        <v>18</v>
      </c>
      <c r="B19" s="5">
        <v>1</v>
      </c>
      <c r="C19" s="7" t="s">
        <v>19</v>
      </c>
      <c r="D19" s="19">
        <v>42233</v>
      </c>
      <c r="E19" s="54">
        <f t="shared" si="0"/>
        <v>7.1808219178082195</v>
      </c>
      <c r="F19" s="48">
        <v>2621</v>
      </c>
      <c r="G19" s="7" t="s">
        <v>143</v>
      </c>
      <c r="H19" s="6">
        <f t="shared" si="1"/>
        <v>0</v>
      </c>
      <c r="I19" s="6">
        <v>4</v>
      </c>
      <c r="J19" s="6">
        <v>9</v>
      </c>
      <c r="L19">
        <v>7</v>
      </c>
      <c r="M19" s="6">
        <v>6</v>
      </c>
      <c r="N19" s="6">
        <v>0</v>
      </c>
      <c r="O19" s="6">
        <v>10</v>
      </c>
      <c r="P19" s="6">
        <v>3</v>
      </c>
      <c r="Q19" s="6">
        <v>3</v>
      </c>
      <c r="R19" s="6">
        <v>0</v>
      </c>
      <c r="S19" s="6">
        <v>9</v>
      </c>
      <c r="T19" s="6">
        <v>27</v>
      </c>
      <c r="U19" s="6">
        <v>1</v>
      </c>
      <c r="V19" s="6">
        <v>1</v>
      </c>
    </row>
    <row r="20" spans="1:22" ht="18.75" x14ac:dyDescent="0.3">
      <c r="A20" s="74">
        <v>19</v>
      </c>
      <c r="B20" s="5">
        <v>1</v>
      </c>
      <c r="C20" s="7" t="s">
        <v>20</v>
      </c>
      <c r="D20" s="19">
        <v>42228</v>
      </c>
      <c r="E20" s="54">
        <f t="shared" si="0"/>
        <v>7.1945205479452055</v>
      </c>
      <c r="F20" s="48">
        <v>2626</v>
      </c>
      <c r="G20" s="7" t="s">
        <v>142</v>
      </c>
      <c r="H20" s="6">
        <f t="shared" si="1"/>
        <v>1</v>
      </c>
      <c r="I20" s="6">
        <v>4</v>
      </c>
      <c r="J20" s="6">
        <v>9</v>
      </c>
      <c r="L20">
        <v>5</v>
      </c>
      <c r="M20" s="6">
        <v>8</v>
      </c>
      <c r="N20" s="6">
        <v>3</v>
      </c>
      <c r="O20" s="6">
        <v>9</v>
      </c>
      <c r="P20" s="6">
        <v>1</v>
      </c>
      <c r="Q20" s="6">
        <v>1</v>
      </c>
      <c r="R20" s="6">
        <v>0</v>
      </c>
      <c r="S20" s="6">
        <v>15</v>
      </c>
      <c r="T20" s="6">
        <v>17</v>
      </c>
      <c r="U20" s="6">
        <v>4</v>
      </c>
      <c r="V20" s="6">
        <v>4</v>
      </c>
    </row>
    <row r="21" spans="1:22" ht="18.75" x14ac:dyDescent="0.3">
      <c r="A21" s="74">
        <v>20</v>
      </c>
      <c r="B21" s="5">
        <v>1</v>
      </c>
      <c r="C21" s="7" t="s">
        <v>21</v>
      </c>
      <c r="D21" s="19">
        <v>42095</v>
      </c>
      <c r="E21" s="54">
        <f t="shared" si="0"/>
        <v>7.558904109589041</v>
      </c>
      <c r="F21" s="48">
        <v>2759</v>
      </c>
      <c r="G21" s="7" t="s">
        <v>142</v>
      </c>
      <c r="H21" s="6">
        <f t="shared" si="1"/>
        <v>1</v>
      </c>
      <c r="I21" s="6">
        <v>4</v>
      </c>
      <c r="J21" s="6">
        <v>9</v>
      </c>
      <c r="L21">
        <v>3</v>
      </c>
      <c r="M21" s="6">
        <v>9</v>
      </c>
      <c r="N21" s="6">
        <v>2</v>
      </c>
      <c r="O21" s="6">
        <v>8</v>
      </c>
      <c r="P21" s="6">
        <v>5</v>
      </c>
      <c r="Q21" s="6">
        <v>4</v>
      </c>
      <c r="R21" s="6">
        <v>1</v>
      </c>
      <c r="S21" s="6">
        <v>13</v>
      </c>
      <c r="T21" s="6">
        <v>21</v>
      </c>
      <c r="U21" s="6">
        <v>3</v>
      </c>
      <c r="V21" s="6">
        <v>1</v>
      </c>
    </row>
    <row r="22" spans="1:22" ht="18.75" x14ac:dyDescent="0.3">
      <c r="A22" s="74">
        <v>21</v>
      </c>
      <c r="B22" s="5">
        <v>1</v>
      </c>
      <c r="C22" s="7" t="s">
        <v>22</v>
      </c>
      <c r="D22" s="7"/>
      <c r="E22" s="54">
        <f t="shared" si="0"/>
        <v>0</v>
      </c>
      <c r="F22" s="49"/>
      <c r="G22" s="7" t="s">
        <v>142</v>
      </c>
      <c r="H22" s="6">
        <f t="shared" si="1"/>
        <v>1</v>
      </c>
      <c r="I22" s="6">
        <v>4</v>
      </c>
      <c r="J22" s="6">
        <v>9</v>
      </c>
      <c r="L22">
        <v>8</v>
      </c>
      <c r="M22" s="6">
        <v>9</v>
      </c>
      <c r="N22" s="6">
        <v>2</v>
      </c>
      <c r="O22" s="6">
        <v>10</v>
      </c>
      <c r="P22" s="6">
        <v>5</v>
      </c>
      <c r="Q22" s="6">
        <v>4</v>
      </c>
      <c r="R22" s="6">
        <v>1</v>
      </c>
      <c r="S22" s="6">
        <v>15</v>
      </c>
      <c r="T22" s="6">
        <v>18</v>
      </c>
      <c r="U22" s="6">
        <v>3</v>
      </c>
      <c r="V22" s="6">
        <v>1</v>
      </c>
    </row>
    <row r="23" spans="1:22" ht="18.75" x14ac:dyDescent="0.3">
      <c r="A23" s="74">
        <v>22</v>
      </c>
      <c r="B23" s="5">
        <v>1</v>
      </c>
      <c r="C23" s="7" t="s">
        <v>23</v>
      </c>
      <c r="D23" s="19">
        <v>42175</v>
      </c>
      <c r="E23" s="54">
        <f t="shared" si="0"/>
        <v>7.3397260273972602</v>
      </c>
      <c r="F23" s="48">
        <v>2679</v>
      </c>
      <c r="G23" s="7" t="s">
        <v>142</v>
      </c>
      <c r="H23" s="6">
        <f t="shared" si="1"/>
        <v>1</v>
      </c>
      <c r="I23" s="6">
        <v>4</v>
      </c>
      <c r="J23" s="6">
        <v>9</v>
      </c>
      <c r="L23">
        <v>7</v>
      </c>
      <c r="M23" s="6">
        <v>3</v>
      </c>
      <c r="N23" s="6">
        <v>0</v>
      </c>
      <c r="O23" s="6">
        <v>6</v>
      </c>
      <c r="P23" s="6">
        <v>1</v>
      </c>
      <c r="Q23" s="6">
        <v>1</v>
      </c>
      <c r="R23" s="6">
        <v>0</v>
      </c>
      <c r="S23" s="6">
        <v>7</v>
      </c>
      <c r="T23" s="6">
        <v>13</v>
      </c>
      <c r="U23" s="6">
        <v>4</v>
      </c>
      <c r="V23" s="6">
        <v>5</v>
      </c>
    </row>
    <row r="24" spans="1:22" ht="18.75" x14ac:dyDescent="0.3">
      <c r="A24" s="74">
        <v>23</v>
      </c>
      <c r="B24" s="5">
        <v>1</v>
      </c>
      <c r="C24" s="7" t="s">
        <v>24</v>
      </c>
      <c r="D24" s="19">
        <v>42151</v>
      </c>
      <c r="E24" s="54">
        <f t="shared" si="0"/>
        <v>7.4054794520547942</v>
      </c>
      <c r="F24" s="48">
        <v>2703</v>
      </c>
      <c r="G24" s="7" t="s">
        <v>143</v>
      </c>
      <c r="H24" s="6">
        <f t="shared" si="1"/>
        <v>0</v>
      </c>
      <c r="I24" s="6">
        <v>4</v>
      </c>
      <c r="J24" s="6">
        <v>9</v>
      </c>
      <c r="L24">
        <v>5</v>
      </c>
      <c r="M24" s="6">
        <v>5</v>
      </c>
      <c r="N24" s="6">
        <v>0</v>
      </c>
      <c r="O24" s="6">
        <v>8</v>
      </c>
      <c r="P24" s="6">
        <v>3</v>
      </c>
      <c r="Q24" s="6">
        <v>3</v>
      </c>
      <c r="R24" s="6">
        <v>0</v>
      </c>
      <c r="S24" s="6">
        <v>15</v>
      </c>
      <c r="T24" s="6">
        <v>21</v>
      </c>
      <c r="U24" s="6">
        <v>5</v>
      </c>
      <c r="V24" s="6">
        <v>4</v>
      </c>
    </row>
    <row r="25" spans="1:22" ht="18.75" x14ac:dyDescent="0.3">
      <c r="A25" s="74">
        <v>24</v>
      </c>
      <c r="B25" s="60">
        <v>2</v>
      </c>
      <c r="C25" s="61" t="s">
        <v>25</v>
      </c>
      <c r="D25" s="62">
        <v>42310</v>
      </c>
      <c r="E25" s="63">
        <f t="shared" si="0"/>
        <v>6.9698630136986299</v>
      </c>
      <c r="F25" s="64">
        <v>2544</v>
      </c>
      <c r="G25" s="61" t="s">
        <v>142</v>
      </c>
      <c r="H25" s="61">
        <f t="shared" si="1"/>
        <v>1</v>
      </c>
      <c r="I25" s="61">
        <v>3</v>
      </c>
      <c r="J25" s="6">
        <v>9</v>
      </c>
      <c r="L25">
        <v>4</v>
      </c>
      <c r="M25" s="6">
        <v>6</v>
      </c>
      <c r="N25" s="6">
        <v>0</v>
      </c>
      <c r="O25" s="6">
        <v>5</v>
      </c>
      <c r="P25" s="6">
        <v>2</v>
      </c>
      <c r="Q25" s="6">
        <v>2</v>
      </c>
      <c r="R25" s="6">
        <v>0</v>
      </c>
      <c r="S25" s="6">
        <v>9</v>
      </c>
      <c r="T25" s="6">
        <v>10</v>
      </c>
      <c r="U25" s="6">
        <v>5</v>
      </c>
      <c r="V25" s="6">
        <v>5</v>
      </c>
    </row>
    <row r="26" spans="1:22" ht="18.75" x14ac:dyDescent="0.3">
      <c r="A26" s="74">
        <v>25</v>
      </c>
      <c r="B26" s="5">
        <v>2</v>
      </c>
      <c r="C26" s="6" t="s">
        <v>26</v>
      </c>
      <c r="D26" s="18">
        <v>42036</v>
      </c>
      <c r="E26" s="54">
        <f t="shared" si="0"/>
        <v>7.720547945205479</v>
      </c>
      <c r="F26" s="47">
        <v>2818</v>
      </c>
      <c r="G26" s="6" t="s">
        <v>143</v>
      </c>
      <c r="H26" s="6">
        <f t="shared" si="1"/>
        <v>0</v>
      </c>
      <c r="I26" s="61">
        <v>3</v>
      </c>
      <c r="J26" s="6">
        <v>9</v>
      </c>
      <c r="L26">
        <v>6</v>
      </c>
      <c r="M26" s="6">
        <v>7</v>
      </c>
      <c r="N26" s="6">
        <v>2</v>
      </c>
      <c r="O26" s="6">
        <v>10</v>
      </c>
      <c r="P26" s="6">
        <v>4</v>
      </c>
      <c r="Q26" s="6">
        <v>4</v>
      </c>
      <c r="R26" s="6">
        <v>0</v>
      </c>
      <c r="S26" s="6">
        <v>13</v>
      </c>
      <c r="T26" s="6">
        <v>28</v>
      </c>
      <c r="U26" s="6">
        <v>5</v>
      </c>
      <c r="V26" s="6">
        <v>5</v>
      </c>
    </row>
    <row r="27" spans="1:22" ht="18.75" x14ac:dyDescent="0.3">
      <c r="A27" s="74">
        <v>26</v>
      </c>
      <c r="B27" s="5">
        <v>2</v>
      </c>
      <c r="C27" s="6" t="s">
        <v>27</v>
      </c>
      <c r="D27" s="18">
        <v>42035</v>
      </c>
      <c r="E27" s="54">
        <f t="shared" si="0"/>
        <v>7.7232876712328764</v>
      </c>
      <c r="F27" s="47">
        <v>2819</v>
      </c>
      <c r="G27" s="6" t="s">
        <v>142</v>
      </c>
      <c r="H27" s="6">
        <f t="shared" si="1"/>
        <v>1</v>
      </c>
      <c r="I27" s="61">
        <v>3</v>
      </c>
      <c r="J27" s="6">
        <v>9</v>
      </c>
      <c r="L27">
        <v>7</v>
      </c>
      <c r="M27" s="6">
        <v>5</v>
      </c>
      <c r="N27" s="6">
        <v>3</v>
      </c>
      <c r="O27" s="6">
        <v>9</v>
      </c>
      <c r="P27" s="6">
        <v>1</v>
      </c>
      <c r="Q27" s="6">
        <v>1</v>
      </c>
      <c r="R27" s="6">
        <v>0</v>
      </c>
      <c r="S27" s="6">
        <v>15</v>
      </c>
      <c r="T27" s="6">
        <v>12</v>
      </c>
      <c r="U27" s="6">
        <v>4</v>
      </c>
      <c r="V27" s="6">
        <v>1</v>
      </c>
    </row>
    <row r="28" spans="1:22" ht="18.75" x14ac:dyDescent="0.3">
      <c r="A28" s="74">
        <v>27</v>
      </c>
      <c r="B28" s="5">
        <v>2</v>
      </c>
      <c r="C28" s="6" t="s">
        <v>28</v>
      </c>
      <c r="D28" s="18">
        <v>42172</v>
      </c>
      <c r="E28" s="54">
        <f t="shared" si="0"/>
        <v>7.3479452054794523</v>
      </c>
      <c r="F28" s="47">
        <v>2682</v>
      </c>
      <c r="G28" s="6" t="s">
        <v>143</v>
      </c>
      <c r="H28" s="6">
        <f t="shared" si="1"/>
        <v>0</v>
      </c>
      <c r="I28" s="61">
        <v>3</v>
      </c>
      <c r="J28" s="6">
        <v>9</v>
      </c>
      <c r="L28">
        <v>6</v>
      </c>
      <c r="M28" s="6">
        <v>7</v>
      </c>
      <c r="N28" s="6">
        <v>2</v>
      </c>
      <c r="O28" s="6">
        <v>10</v>
      </c>
      <c r="P28" s="6">
        <v>7</v>
      </c>
      <c r="Q28" s="6">
        <v>7</v>
      </c>
      <c r="R28" s="6">
        <v>0</v>
      </c>
      <c r="S28" s="6">
        <v>8</v>
      </c>
      <c r="T28" s="6">
        <v>24</v>
      </c>
      <c r="U28" s="6">
        <v>5</v>
      </c>
      <c r="V28" s="6">
        <v>5</v>
      </c>
    </row>
    <row r="29" spans="1:22" ht="18.75" x14ac:dyDescent="0.3">
      <c r="A29" s="74">
        <v>28</v>
      </c>
      <c r="B29" s="5">
        <v>2</v>
      </c>
      <c r="C29" s="6" t="s">
        <v>29</v>
      </c>
      <c r="D29" s="18">
        <v>42039</v>
      </c>
      <c r="E29" s="54">
        <f t="shared" si="0"/>
        <v>7.7123287671232879</v>
      </c>
      <c r="F29" s="47">
        <v>2815</v>
      </c>
      <c r="G29" s="6" t="s">
        <v>142</v>
      </c>
      <c r="H29" s="6">
        <f t="shared" si="1"/>
        <v>1</v>
      </c>
      <c r="I29" s="61">
        <v>3</v>
      </c>
      <c r="J29" s="6">
        <v>9</v>
      </c>
      <c r="L29">
        <v>5</v>
      </c>
      <c r="M29" s="6">
        <v>6</v>
      </c>
      <c r="N29" s="6">
        <v>1</v>
      </c>
      <c r="O29" s="6">
        <v>10</v>
      </c>
      <c r="P29" s="6">
        <v>4</v>
      </c>
      <c r="Q29" s="6">
        <v>4</v>
      </c>
      <c r="R29" s="6">
        <v>0</v>
      </c>
      <c r="S29" s="6">
        <v>13</v>
      </c>
      <c r="T29" s="6">
        <v>15</v>
      </c>
      <c r="U29" s="6">
        <v>5</v>
      </c>
      <c r="V29" s="6">
        <v>5</v>
      </c>
    </row>
    <row r="30" spans="1:22" ht="18.75" x14ac:dyDescent="0.3">
      <c r="A30" s="74">
        <v>29</v>
      </c>
      <c r="B30" s="5">
        <v>2</v>
      </c>
      <c r="C30" s="6" t="s">
        <v>30</v>
      </c>
      <c r="D30" s="18">
        <v>42261</v>
      </c>
      <c r="E30" s="54">
        <f t="shared" si="0"/>
        <v>7.1041095890410961</v>
      </c>
      <c r="F30" s="47">
        <v>2593</v>
      </c>
      <c r="G30" s="6" t="s">
        <v>142</v>
      </c>
      <c r="H30" s="6">
        <f t="shared" si="1"/>
        <v>1</v>
      </c>
      <c r="I30" s="61">
        <v>3</v>
      </c>
      <c r="J30" s="6">
        <v>9</v>
      </c>
      <c r="L30">
        <v>3</v>
      </c>
      <c r="M30" s="6">
        <v>8</v>
      </c>
      <c r="N30" s="6">
        <v>2</v>
      </c>
      <c r="O30" s="6">
        <v>0</v>
      </c>
      <c r="P30" s="6">
        <v>14</v>
      </c>
      <c r="Q30" s="6">
        <v>7</v>
      </c>
      <c r="R30" s="6">
        <v>7</v>
      </c>
      <c r="S30" s="6">
        <v>11</v>
      </c>
      <c r="T30" s="6">
        <v>10</v>
      </c>
      <c r="U30" s="6">
        <v>3</v>
      </c>
      <c r="V30" s="6">
        <v>5</v>
      </c>
    </row>
    <row r="31" spans="1:22" ht="18.75" x14ac:dyDescent="0.3">
      <c r="A31" s="74">
        <v>30</v>
      </c>
      <c r="B31" s="5">
        <v>2</v>
      </c>
      <c r="C31" s="6" t="s">
        <v>31</v>
      </c>
      <c r="D31" s="18">
        <v>42249</v>
      </c>
      <c r="E31" s="54">
        <f t="shared" si="0"/>
        <v>7.1369863013698627</v>
      </c>
      <c r="F31" s="47">
        <v>2605</v>
      </c>
      <c r="G31" s="6" t="s">
        <v>143</v>
      </c>
      <c r="H31" s="6">
        <f t="shared" si="1"/>
        <v>0</v>
      </c>
      <c r="I31" s="61">
        <v>3</v>
      </c>
      <c r="J31" s="6">
        <v>9</v>
      </c>
      <c r="L31">
        <v>2</v>
      </c>
      <c r="M31" s="6">
        <v>6</v>
      </c>
      <c r="N31" s="6">
        <v>2</v>
      </c>
      <c r="O31" s="6">
        <v>10</v>
      </c>
      <c r="P31" s="6">
        <v>3</v>
      </c>
      <c r="Q31" s="6">
        <v>3</v>
      </c>
      <c r="R31" s="6">
        <v>0</v>
      </c>
      <c r="S31" s="6">
        <v>6</v>
      </c>
      <c r="T31" s="6">
        <v>16</v>
      </c>
      <c r="U31" s="6">
        <v>5</v>
      </c>
      <c r="V31" s="6">
        <v>5</v>
      </c>
    </row>
    <row r="32" spans="1:22" ht="18.75" x14ac:dyDescent="0.3">
      <c r="A32" s="74">
        <v>31</v>
      </c>
      <c r="B32" s="5">
        <v>2</v>
      </c>
      <c r="C32" s="6" t="s">
        <v>32</v>
      </c>
      <c r="D32" s="18">
        <v>42122</v>
      </c>
      <c r="E32" s="54">
        <f t="shared" si="0"/>
        <v>7.484931506849315</v>
      </c>
      <c r="F32" s="47">
        <v>2732</v>
      </c>
      <c r="G32" s="6" t="s">
        <v>143</v>
      </c>
      <c r="H32" s="6">
        <f t="shared" si="1"/>
        <v>0</v>
      </c>
      <c r="I32" s="61">
        <v>3</v>
      </c>
      <c r="J32" s="6">
        <v>9</v>
      </c>
      <c r="L32">
        <v>8</v>
      </c>
      <c r="M32" s="6">
        <v>6</v>
      </c>
      <c r="N32" s="6">
        <v>4</v>
      </c>
      <c r="O32" s="6">
        <v>10</v>
      </c>
      <c r="P32" s="6">
        <v>1</v>
      </c>
      <c r="Q32" s="6">
        <v>1</v>
      </c>
      <c r="R32" s="6">
        <v>0</v>
      </c>
      <c r="S32" s="6">
        <v>13</v>
      </c>
      <c r="T32" s="6">
        <v>19</v>
      </c>
      <c r="U32" s="6">
        <v>4</v>
      </c>
      <c r="V32" s="6">
        <v>1</v>
      </c>
    </row>
    <row r="33" spans="1:22" ht="18.75" x14ac:dyDescent="0.3">
      <c r="A33" s="74">
        <v>32</v>
      </c>
      <c r="B33" s="5">
        <v>2</v>
      </c>
      <c r="C33" s="6" t="s">
        <v>33</v>
      </c>
      <c r="D33" s="18">
        <v>42052</v>
      </c>
      <c r="E33" s="54">
        <f t="shared" si="0"/>
        <v>7.6767123287671231</v>
      </c>
      <c r="F33" s="47">
        <v>2802</v>
      </c>
      <c r="G33" s="6" t="s">
        <v>142</v>
      </c>
      <c r="H33" s="6">
        <f t="shared" si="1"/>
        <v>1</v>
      </c>
      <c r="I33" s="61">
        <v>3</v>
      </c>
      <c r="J33" s="6">
        <v>9</v>
      </c>
      <c r="L33">
        <v>5</v>
      </c>
      <c r="M33" s="6">
        <v>2</v>
      </c>
      <c r="N33" s="6">
        <v>1</v>
      </c>
      <c r="O33" s="6">
        <v>7</v>
      </c>
      <c r="P33" s="6">
        <v>1</v>
      </c>
      <c r="Q33" s="6">
        <v>1</v>
      </c>
      <c r="R33" s="6">
        <v>0</v>
      </c>
      <c r="S33" s="6">
        <v>8</v>
      </c>
      <c r="T33" s="6">
        <v>22</v>
      </c>
      <c r="U33" s="6">
        <v>4</v>
      </c>
      <c r="V33" s="6">
        <v>5</v>
      </c>
    </row>
    <row r="34" spans="1:22" ht="18.75" x14ac:dyDescent="0.3">
      <c r="A34" s="74">
        <v>33</v>
      </c>
      <c r="B34" s="5">
        <v>2</v>
      </c>
      <c r="C34" s="6" t="s">
        <v>34</v>
      </c>
      <c r="D34" s="18">
        <v>42245</v>
      </c>
      <c r="E34" s="54">
        <f t="shared" si="0"/>
        <v>7.1479452054794521</v>
      </c>
      <c r="F34" s="47">
        <v>2609</v>
      </c>
      <c r="G34" s="6" t="s">
        <v>142</v>
      </c>
      <c r="H34" s="6">
        <f t="shared" si="1"/>
        <v>1</v>
      </c>
      <c r="I34" s="61">
        <v>3</v>
      </c>
      <c r="J34" s="6">
        <v>9</v>
      </c>
      <c r="L34">
        <v>6</v>
      </c>
      <c r="M34" s="6">
        <v>8</v>
      </c>
      <c r="N34" s="6">
        <v>2</v>
      </c>
      <c r="O34" s="6">
        <v>9</v>
      </c>
      <c r="P34" s="6">
        <v>6</v>
      </c>
      <c r="Q34" s="6">
        <v>5</v>
      </c>
      <c r="R34" s="6">
        <v>1</v>
      </c>
      <c r="S34" s="6">
        <v>14</v>
      </c>
      <c r="T34" s="6">
        <v>15</v>
      </c>
      <c r="U34" s="6">
        <v>5</v>
      </c>
      <c r="V34" s="6">
        <v>5</v>
      </c>
    </row>
    <row r="35" spans="1:22" ht="18.75" x14ac:dyDescent="0.3">
      <c r="A35" s="74">
        <v>34</v>
      </c>
      <c r="B35" s="5">
        <v>2</v>
      </c>
      <c r="C35" s="6" t="s">
        <v>35</v>
      </c>
      <c r="D35" s="18">
        <v>41967</v>
      </c>
      <c r="E35" s="54">
        <f t="shared" si="0"/>
        <v>7.9095890410958907</v>
      </c>
      <c r="F35" s="47">
        <v>2887</v>
      </c>
      <c r="G35" s="6" t="s">
        <v>142</v>
      </c>
      <c r="H35" s="6">
        <f t="shared" si="1"/>
        <v>1</v>
      </c>
      <c r="I35" s="61">
        <v>3</v>
      </c>
      <c r="J35" s="6">
        <v>9</v>
      </c>
      <c r="L35">
        <v>2</v>
      </c>
      <c r="M35" s="6">
        <v>3</v>
      </c>
      <c r="N35" s="6">
        <v>0</v>
      </c>
      <c r="O35" s="6">
        <v>9</v>
      </c>
      <c r="P35" s="6">
        <v>2</v>
      </c>
      <c r="Q35" s="6">
        <v>2</v>
      </c>
      <c r="R35" s="6">
        <v>0</v>
      </c>
      <c r="S35" s="6">
        <v>10</v>
      </c>
      <c r="T35" s="6">
        <v>8</v>
      </c>
      <c r="U35" s="6">
        <v>2</v>
      </c>
      <c r="V35" s="6">
        <v>2</v>
      </c>
    </row>
    <row r="36" spans="1:22" ht="18.75" x14ac:dyDescent="0.3">
      <c r="A36" s="74">
        <v>35</v>
      </c>
      <c r="B36" s="76">
        <v>2</v>
      </c>
      <c r="C36" s="77" t="s">
        <v>36</v>
      </c>
      <c r="D36" s="78">
        <v>42158</v>
      </c>
      <c r="E36" s="79">
        <f t="shared" si="0"/>
        <v>7.3863013698630136</v>
      </c>
      <c r="F36" s="80">
        <v>2696</v>
      </c>
      <c r="G36" s="77" t="s">
        <v>142</v>
      </c>
      <c r="H36" s="77">
        <f t="shared" si="1"/>
        <v>1</v>
      </c>
      <c r="I36" s="61">
        <v>3</v>
      </c>
      <c r="J36" s="6">
        <v>9</v>
      </c>
      <c r="K36" s="81"/>
      <c r="L36" s="81">
        <v>6</v>
      </c>
      <c r="M36" s="81">
        <v>8</v>
      </c>
      <c r="N36" s="81">
        <v>1</v>
      </c>
      <c r="O36" s="81">
        <v>9</v>
      </c>
      <c r="P36" s="81">
        <v>4</v>
      </c>
      <c r="Q36" s="81">
        <v>4</v>
      </c>
      <c r="R36" s="81">
        <v>0</v>
      </c>
      <c r="S36" s="81">
        <v>14</v>
      </c>
      <c r="T36" s="81">
        <v>12</v>
      </c>
      <c r="U36" s="81">
        <v>5</v>
      </c>
      <c r="V36" s="81">
        <v>5</v>
      </c>
    </row>
    <row r="37" spans="1:22" ht="18.75" x14ac:dyDescent="0.3">
      <c r="A37" s="74">
        <v>36</v>
      </c>
      <c r="B37" s="5">
        <v>2</v>
      </c>
      <c r="C37" s="6" t="s">
        <v>37</v>
      </c>
      <c r="D37" s="18">
        <v>42104</v>
      </c>
      <c r="E37" s="54">
        <f t="shared" si="0"/>
        <v>7.5342465753424657</v>
      </c>
      <c r="F37" s="47">
        <v>2750</v>
      </c>
      <c r="G37" s="6" t="s">
        <v>142</v>
      </c>
      <c r="H37" s="6">
        <f t="shared" si="1"/>
        <v>1</v>
      </c>
      <c r="I37" s="61">
        <v>3</v>
      </c>
      <c r="J37" s="6">
        <v>9</v>
      </c>
      <c r="L37">
        <v>7</v>
      </c>
      <c r="M37" s="6">
        <v>7</v>
      </c>
      <c r="N37" s="6">
        <v>1</v>
      </c>
      <c r="O37" s="6">
        <v>10</v>
      </c>
      <c r="P37" s="6">
        <v>2</v>
      </c>
      <c r="Q37" s="6">
        <v>2</v>
      </c>
      <c r="R37" s="6">
        <v>0</v>
      </c>
      <c r="S37" s="6">
        <v>15</v>
      </c>
      <c r="T37" s="6">
        <v>21</v>
      </c>
      <c r="U37" s="6">
        <v>5</v>
      </c>
      <c r="V37" s="6">
        <v>5</v>
      </c>
    </row>
    <row r="38" spans="1:22" ht="18.75" x14ac:dyDescent="0.3">
      <c r="A38" s="74">
        <v>37</v>
      </c>
      <c r="B38" s="5">
        <v>2</v>
      </c>
      <c r="C38" s="6" t="s">
        <v>38</v>
      </c>
      <c r="D38" s="18">
        <v>42342</v>
      </c>
      <c r="E38" s="54">
        <f t="shared" si="0"/>
        <v>6.882191780821918</v>
      </c>
      <c r="F38" s="47">
        <v>2512</v>
      </c>
      <c r="G38" s="6" t="s">
        <v>143</v>
      </c>
      <c r="H38" s="6">
        <f t="shared" si="1"/>
        <v>0</v>
      </c>
      <c r="I38" s="61">
        <v>3</v>
      </c>
      <c r="J38" s="6">
        <v>9</v>
      </c>
      <c r="L38">
        <v>6</v>
      </c>
      <c r="M38" s="6">
        <v>6</v>
      </c>
      <c r="N38" s="6">
        <v>0</v>
      </c>
      <c r="O38" s="6">
        <v>9</v>
      </c>
      <c r="P38" s="6">
        <v>3</v>
      </c>
      <c r="Q38" s="6">
        <v>3</v>
      </c>
      <c r="R38" s="6">
        <v>0</v>
      </c>
      <c r="S38" s="6">
        <v>14</v>
      </c>
      <c r="T38" s="6">
        <v>14</v>
      </c>
      <c r="U38" s="6">
        <v>1</v>
      </c>
      <c r="V38" s="6">
        <v>1</v>
      </c>
    </row>
    <row r="39" spans="1:22" ht="18.75" x14ac:dyDescent="0.3">
      <c r="A39" s="74">
        <v>38</v>
      </c>
      <c r="B39" s="5">
        <v>2</v>
      </c>
      <c r="C39" s="6" t="s">
        <v>39</v>
      </c>
      <c r="D39" s="18">
        <v>42102</v>
      </c>
      <c r="E39" s="54">
        <f t="shared" si="0"/>
        <v>7.5397260273972604</v>
      </c>
      <c r="F39" s="47">
        <v>2752</v>
      </c>
      <c r="G39" s="6" t="s">
        <v>142</v>
      </c>
      <c r="H39" s="6">
        <f t="shared" si="1"/>
        <v>1</v>
      </c>
      <c r="I39" s="61">
        <v>3</v>
      </c>
      <c r="J39" s="6">
        <v>9</v>
      </c>
      <c r="L39">
        <v>7</v>
      </c>
      <c r="M39" s="6">
        <v>6</v>
      </c>
      <c r="N39" s="6">
        <v>1</v>
      </c>
      <c r="O39" s="6">
        <v>8</v>
      </c>
      <c r="P39" s="6">
        <v>4</v>
      </c>
      <c r="Q39" s="6">
        <v>4</v>
      </c>
      <c r="R39" s="6">
        <v>0</v>
      </c>
      <c r="S39" s="6">
        <v>13</v>
      </c>
      <c r="T39" s="6">
        <v>16</v>
      </c>
      <c r="U39" s="6">
        <v>4</v>
      </c>
      <c r="V39" s="6">
        <v>5</v>
      </c>
    </row>
    <row r="40" spans="1:22" ht="18.75" x14ac:dyDescent="0.3">
      <c r="A40" s="74">
        <v>39</v>
      </c>
      <c r="B40" s="5">
        <v>2</v>
      </c>
      <c r="C40" s="6" t="s">
        <v>40</v>
      </c>
      <c r="D40" s="18">
        <v>42260</v>
      </c>
      <c r="E40" s="54">
        <f t="shared" si="0"/>
        <v>7.1068493150684935</v>
      </c>
      <c r="F40" s="47">
        <v>2594</v>
      </c>
      <c r="G40" s="6" t="s">
        <v>142</v>
      </c>
      <c r="H40" s="6">
        <f t="shared" si="1"/>
        <v>1</v>
      </c>
      <c r="I40" s="61">
        <v>3</v>
      </c>
      <c r="J40" s="6">
        <v>9</v>
      </c>
      <c r="L40">
        <v>5</v>
      </c>
      <c r="M40" s="6">
        <v>6</v>
      </c>
      <c r="N40" s="6">
        <v>1</v>
      </c>
      <c r="O40" s="6">
        <v>9</v>
      </c>
      <c r="P40" s="6">
        <v>1</v>
      </c>
      <c r="Q40" s="6">
        <v>1</v>
      </c>
      <c r="R40" s="6">
        <v>0</v>
      </c>
      <c r="S40" s="6">
        <v>10</v>
      </c>
      <c r="T40" s="6">
        <v>13</v>
      </c>
      <c r="U40" s="6">
        <v>5</v>
      </c>
      <c r="V40" s="6">
        <v>5</v>
      </c>
    </row>
    <row r="41" spans="1:22" ht="18.75" x14ac:dyDescent="0.3">
      <c r="A41" s="74">
        <v>40</v>
      </c>
      <c r="B41" s="5">
        <v>2</v>
      </c>
      <c r="C41" s="6" t="s">
        <v>41</v>
      </c>
      <c r="D41" s="18">
        <v>42208</v>
      </c>
      <c r="E41" s="54">
        <f t="shared" si="0"/>
        <v>7.2493150684931509</v>
      </c>
      <c r="F41" s="47">
        <v>2646</v>
      </c>
      <c r="G41" s="6" t="s">
        <v>142</v>
      </c>
      <c r="H41" s="6">
        <f t="shared" si="1"/>
        <v>1</v>
      </c>
      <c r="I41" s="61">
        <v>3</v>
      </c>
      <c r="J41" s="6">
        <v>9</v>
      </c>
      <c r="L41">
        <v>9</v>
      </c>
      <c r="M41" s="6">
        <v>8</v>
      </c>
      <c r="N41" s="6">
        <v>2</v>
      </c>
      <c r="O41" s="6">
        <v>9</v>
      </c>
      <c r="P41" s="6">
        <v>0</v>
      </c>
      <c r="Q41" s="6">
        <v>0</v>
      </c>
      <c r="R41" s="6">
        <v>0</v>
      </c>
      <c r="S41" s="6">
        <v>14</v>
      </c>
      <c r="T41" s="6">
        <v>10</v>
      </c>
      <c r="U41" s="6">
        <v>3</v>
      </c>
      <c r="V41" s="6">
        <v>5</v>
      </c>
    </row>
    <row r="42" spans="1:22" ht="18.75" x14ac:dyDescent="0.3">
      <c r="A42" s="74">
        <v>41</v>
      </c>
      <c r="B42" s="5">
        <v>2</v>
      </c>
      <c r="C42" s="6" t="s">
        <v>42</v>
      </c>
      <c r="D42" s="18">
        <v>42098</v>
      </c>
      <c r="E42" s="54">
        <f t="shared" si="0"/>
        <v>7.5506849315068489</v>
      </c>
      <c r="F42" s="47">
        <v>2756</v>
      </c>
      <c r="G42" s="6" t="s">
        <v>143</v>
      </c>
      <c r="H42" s="6">
        <f t="shared" si="1"/>
        <v>0</v>
      </c>
      <c r="I42" s="61">
        <v>3</v>
      </c>
      <c r="J42" s="6">
        <v>9</v>
      </c>
      <c r="L42">
        <v>7</v>
      </c>
      <c r="M42" s="6">
        <v>6</v>
      </c>
      <c r="N42" s="6">
        <v>3</v>
      </c>
      <c r="O42" s="6">
        <v>10</v>
      </c>
      <c r="P42" s="6">
        <v>0</v>
      </c>
      <c r="Q42" s="6">
        <v>0</v>
      </c>
      <c r="R42" s="6">
        <v>0</v>
      </c>
      <c r="S42" s="6">
        <v>14</v>
      </c>
      <c r="T42" s="6">
        <v>19</v>
      </c>
      <c r="U42" s="6">
        <v>4</v>
      </c>
      <c r="V42" s="6">
        <v>4</v>
      </c>
    </row>
    <row r="43" spans="1:22" ht="18.75" x14ac:dyDescent="0.3">
      <c r="A43" s="74">
        <v>42</v>
      </c>
      <c r="B43" s="5">
        <v>2</v>
      </c>
      <c r="C43" s="6" t="s">
        <v>43</v>
      </c>
      <c r="D43" s="18">
        <v>42295</v>
      </c>
      <c r="E43" s="54">
        <f t="shared" si="0"/>
        <v>7.0109589041095894</v>
      </c>
      <c r="F43" s="47">
        <v>2559</v>
      </c>
      <c r="G43" s="6" t="s">
        <v>142</v>
      </c>
      <c r="H43" s="6">
        <f t="shared" si="1"/>
        <v>1</v>
      </c>
      <c r="I43" s="61">
        <v>3</v>
      </c>
      <c r="J43" s="6">
        <v>9</v>
      </c>
      <c r="L43">
        <v>6</v>
      </c>
      <c r="M43" s="6">
        <v>6</v>
      </c>
      <c r="N43" s="6">
        <v>1</v>
      </c>
      <c r="O43" s="6">
        <v>10</v>
      </c>
      <c r="P43" s="6">
        <v>2</v>
      </c>
      <c r="Q43" s="6">
        <v>2</v>
      </c>
      <c r="R43" s="6">
        <v>0</v>
      </c>
      <c r="S43" s="6">
        <v>9</v>
      </c>
      <c r="T43" s="6">
        <v>14</v>
      </c>
      <c r="U43" s="6">
        <v>5</v>
      </c>
      <c r="V43" s="6">
        <v>5</v>
      </c>
    </row>
    <row r="44" spans="1:22" ht="18.75" x14ac:dyDescent="0.3">
      <c r="A44" s="74">
        <v>43</v>
      </c>
      <c r="B44" s="5">
        <v>2</v>
      </c>
      <c r="C44" s="6" t="s">
        <v>44</v>
      </c>
      <c r="D44" s="18">
        <v>42362</v>
      </c>
      <c r="E44" s="54">
        <f t="shared" si="0"/>
        <v>6.8273972602739725</v>
      </c>
      <c r="F44" s="47">
        <v>2492</v>
      </c>
      <c r="G44" s="6" t="s">
        <v>143</v>
      </c>
      <c r="H44" s="6">
        <f t="shared" si="1"/>
        <v>0</v>
      </c>
      <c r="I44" s="61">
        <v>3</v>
      </c>
      <c r="J44" s="6">
        <v>9</v>
      </c>
      <c r="L44">
        <v>6</v>
      </c>
      <c r="M44" s="6">
        <v>6</v>
      </c>
      <c r="N44" s="6">
        <v>2</v>
      </c>
      <c r="O44" s="6">
        <v>9</v>
      </c>
      <c r="P44" s="6">
        <v>4</v>
      </c>
      <c r="Q44" s="6">
        <v>4</v>
      </c>
      <c r="R44" s="6">
        <v>0</v>
      </c>
      <c r="S44" s="6">
        <v>15</v>
      </c>
      <c r="T44" s="6">
        <v>12</v>
      </c>
      <c r="U44" s="6">
        <v>3</v>
      </c>
      <c r="V44" s="6">
        <v>2</v>
      </c>
    </row>
    <row r="45" spans="1:22" ht="18.75" x14ac:dyDescent="0.3">
      <c r="A45" s="74">
        <v>44</v>
      </c>
      <c r="B45" s="5">
        <v>2</v>
      </c>
      <c r="C45" s="6" t="s">
        <v>45</v>
      </c>
      <c r="D45" s="18">
        <v>42048</v>
      </c>
      <c r="E45" s="54">
        <f t="shared" si="0"/>
        <v>7.6876712328767125</v>
      </c>
      <c r="F45" s="47">
        <v>2806</v>
      </c>
      <c r="G45" s="6" t="s">
        <v>142</v>
      </c>
      <c r="H45" s="6">
        <f t="shared" si="1"/>
        <v>1</v>
      </c>
      <c r="I45" s="61">
        <v>3</v>
      </c>
      <c r="J45" s="6">
        <v>9</v>
      </c>
      <c r="L45">
        <v>2</v>
      </c>
      <c r="M45" s="6">
        <v>5</v>
      </c>
      <c r="N45" s="6">
        <v>0</v>
      </c>
      <c r="O45" s="6">
        <v>4</v>
      </c>
      <c r="P45" s="6">
        <v>3</v>
      </c>
      <c r="Q45" s="6">
        <v>3</v>
      </c>
      <c r="R45" s="6">
        <v>0</v>
      </c>
      <c r="S45" s="6">
        <v>14</v>
      </c>
      <c r="T45" s="6">
        <v>2</v>
      </c>
      <c r="U45" s="6">
        <v>5</v>
      </c>
      <c r="V45" s="6">
        <v>4</v>
      </c>
    </row>
    <row r="46" spans="1:22" ht="18.75" x14ac:dyDescent="0.3">
      <c r="A46" s="74">
        <v>45</v>
      </c>
      <c r="B46" s="5">
        <v>2</v>
      </c>
      <c r="C46" s="6" t="s">
        <v>46</v>
      </c>
      <c r="D46" s="18">
        <v>42319</v>
      </c>
      <c r="E46" s="54">
        <f t="shared" si="0"/>
        <v>6.9452054794520546</v>
      </c>
      <c r="F46" s="47">
        <v>2535</v>
      </c>
      <c r="G46" s="6" t="s">
        <v>143</v>
      </c>
      <c r="H46" s="6">
        <f t="shared" si="1"/>
        <v>0</v>
      </c>
      <c r="I46" s="61">
        <v>3</v>
      </c>
      <c r="J46" s="6">
        <v>9</v>
      </c>
      <c r="L46">
        <v>4</v>
      </c>
      <c r="M46" s="6">
        <v>6</v>
      </c>
      <c r="N46" s="6">
        <v>0</v>
      </c>
      <c r="O46" s="6">
        <v>6</v>
      </c>
      <c r="P46" s="6">
        <v>3</v>
      </c>
      <c r="Q46" s="6">
        <v>3</v>
      </c>
      <c r="R46" s="6">
        <v>0</v>
      </c>
      <c r="S46" s="6">
        <v>14</v>
      </c>
      <c r="T46" s="6">
        <v>15</v>
      </c>
      <c r="U46" s="6">
        <v>5</v>
      </c>
      <c r="V46" s="6">
        <v>1</v>
      </c>
    </row>
    <row r="47" spans="1:22" ht="18.75" x14ac:dyDescent="0.3">
      <c r="A47" s="74">
        <v>46</v>
      </c>
      <c r="B47" s="5">
        <v>2</v>
      </c>
      <c r="C47" s="6" t="s">
        <v>151</v>
      </c>
      <c r="D47" s="20">
        <v>42213</v>
      </c>
      <c r="E47" s="54">
        <f t="shared" si="0"/>
        <v>7.2356164383561641</v>
      </c>
      <c r="F47" s="50">
        <v>2641</v>
      </c>
      <c r="G47" s="6" t="s">
        <v>143</v>
      </c>
      <c r="H47" s="6">
        <f t="shared" si="1"/>
        <v>0</v>
      </c>
      <c r="I47" s="61">
        <v>3</v>
      </c>
      <c r="J47" s="6">
        <v>9</v>
      </c>
      <c r="L47">
        <v>8</v>
      </c>
      <c r="M47" s="6">
        <v>9</v>
      </c>
      <c r="N47" s="6">
        <v>3</v>
      </c>
      <c r="O47" s="6">
        <v>8</v>
      </c>
      <c r="P47" s="6">
        <v>2</v>
      </c>
      <c r="Q47" s="6">
        <v>2</v>
      </c>
      <c r="R47" s="6">
        <v>0</v>
      </c>
      <c r="S47" s="6">
        <v>12</v>
      </c>
      <c r="T47" s="6">
        <v>19</v>
      </c>
      <c r="U47" s="6">
        <v>2</v>
      </c>
      <c r="V47" s="6">
        <v>3</v>
      </c>
    </row>
    <row r="48" spans="1:22" ht="18.75" x14ac:dyDescent="0.3">
      <c r="A48" s="74">
        <v>47</v>
      </c>
      <c r="B48" s="5">
        <v>2</v>
      </c>
      <c r="C48" s="16" t="s">
        <v>47</v>
      </c>
      <c r="D48" s="20">
        <v>42330</v>
      </c>
      <c r="E48" s="54">
        <f t="shared" si="0"/>
        <v>6.9150684931506845</v>
      </c>
      <c r="F48" s="50">
        <v>2524</v>
      </c>
      <c r="G48" s="6" t="s">
        <v>142</v>
      </c>
      <c r="H48" s="6">
        <f t="shared" si="1"/>
        <v>1</v>
      </c>
      <c r="I48" s="61">
        <v>3</v>
      </c>
      <c r="J48" s="6">
        <v>9</v>
      </c>
      <c r="L48">
        <v>4</v>
      </c>
      <c r="M48" s="6">
        <v>3</v>
      </c>
      <c r="N48" s="6">
        <v>1</v>
      </c>
      <c r="O48" s="6">
        <v>10</v>
      </c>
      <c r="P48" s="6">
        <v>1</v>
      </c>
      <c r="Q48" s="6">
        <v>1</v>
      </c>
      <c r="R48" s="6">
        <v>0</v>
      </c>
      <c r="S48" s="6">
        <v>10</v>
      </c>
      <c r="T48" s="6">
        <v>17</v>
      </c>
      <c r="U48" s="6">
        <v>4</v>
      </c>
      <c r="V48" s="6">
        <v>3</v>
      </c>
    </row>
    <row r="49" spans="1:22" ht="18.75" x14ac:dyDescent="0.3">
      <c r="A49" s="74">
        <v>48</v>
      </c>
      <c r="B49" s="5">
        <v>2</v>
      </c>
      <c r="C49" s="6" t="s">
        <v>48</v>
      </c>
      <c r="D49" s="20">
        <v>42179</v>
      </c>
      <c r="E49" s="54">
        <f t="shared" si="0"/>
        <v>7.3287671232876717</v>
      </c>
      <c r="F49" s="50">
        <v>2675</v>
      </c>
      <c r="G49" s="6" t="s">
        <v>143</v>
      </c>
      <c r="H49" s="6">
        <f t="shared" si="1"/>
        <v>0</v>
      </c>
      <c r="I49" s="61">
        <v>3</v>
      </c>
      <c r="J49" s="6">
        <v>9</v>
      </c>
      <c r="L49">
        <v>6</v>
      </c>
      <c r="M49" s="6">
        <v>7</v>
      </c>
      <c r="N49" s="6">
        <v>2</v>
      </c>
      <c r="O49" s="6">
        <v>6</v>
      </c>
      <c r="P49" s="6">
        <v>3</v>
      </c>
      <c r="Q49" s="6">
        <v>3</v>
      </c>
      <c r="R49" s="6">
        <v>0</v>
      </c>
      <c r="S49" s="6">
        <v>11</v>
      </c>
      <c r="T49" s="6">
        <v>29</v>
      </c>
      <c r="U49" s="6">
        <v>2</v>
      </c>
      <c r="V49" s="6">
        <v>1</v>
      </c>
    </row>
    <row r="50" spans="1:22" ht="18.75" x14ac:dyDescent="0.3">
      <c r="A50" s="74">
        <v>49</v>
      </c>
      <c r="B50" s="5">
        <v>2</v>
      </c>
      <c r="C50" s="6" t="s">
        <v>49</v>
      </c>
      <c r="D50" s="20">
        <v>42169</v>
      </c>
      <c r="E50" s="54">
        <f t="shared" si="0"/>
        <v>7.3561643835616435</v>
      </c>
      <c r="F50" s="50">
        <v>2685</v>
      </c>
      <c r="G50" s="6" t="s">
        <v>142</v>
      </c>
      <c r="H50" s="6">
        <f t="shared" si="1"/>
        <v>1</v>
      </c>
      <c r="I50" s="61">
        <v>3</v>
      </c>
      <c r="J50" s="6">
        <v>9</v>
      </c>
      <c r="L50">
        <v>6</v>
      </c>
      <c r="M50" s="6">
        <v>4</v>
      </c>
      <c r="N50" s="6">
        <v>0</v>
      </c>
      <c r="O50" s="6">
        <v>9</v>
      </c>
      <c r="P50" s="6">
        <v>2</v>
      </c>
      <c r="Q50" s="6">
        <v>2</v>
      </c>
      <c r="R50" s="6">
        <v>0</v>
      </c>
      <c r="S50" s="6">
        <v>11</v>
      </c>
      <c r="T50" s="6">
        <v>9</v>
      </c>
      <c r="U50" s="6">
        <v>1</v>
      </c>
      <c r="V50" s="6">
        <v>2</v>
      </c>
    </row>
    <row r="51" spans="1:22" ht="18.75" x14ac:dyDescent="0.3">
      <c r="A51" s="74">
        <v>50</v>
      </c>
      <c r="B51" s="5">
        <v>2</v>
      </c>
      <c r="C51" s="6" t="s">
        <v>50</v>
      </c>
      <c r="D51" s="20">
        <v>42046</v>
      </c>
      <c r="E51" s="54">
        <f t="shared" si="0"/>
        <v>7.6931506849315072</v>
      </c>
      <c r="F51" s="50">
        <v>2808</v>
      </c>
      <c r="G51" s="6" t="s">
        <v>143</v>
      </c>
      <c r="H51" s="6">
        <f t="shared" si="1"/>
        <v>0</v>
      </c>
      <c r="I51" s="61">
        <v>3</v>
      </c>
      <c r="J51" s="6">
        <v>9</v>
      </c>
      <c r="L51">
        <v>8</v>
      </c>
      <c r="M51" s="6">
        <v>8</v>
      </c>
      <c r="N51" s="6">
        <v>2</v>
      </c>
      <c r="O51" s="6">
        <v>8</v>
      </c>
      <c r="P51" s="6">
        <v>1</v>
      </c>
      <c r="Q51" s="6">
        <v>1</v>
      </c>
      <c r="R51" s="6">
        <v>0</v>
      </c>
      <c r="S51" s="6">
        <v>12</v>
      </c>
      <c r="T51" s="6">
        <v>31</v>
      </c>
      <c r="U51" s="6">
        <v>4</v>
      </c>
      <c r="V51" s="6">
        <v>3</v>
      </c>
    </row>
    <row r="52" spans="1:22" ht="18.75" x14ac:dyDescent="0.3">
      <c r="A52" s="74">
        <v>51</v>
      </c>
      <c r="B52" s="5">
        <v>2</v>
      </c>
      <c r="C52" s="6" t="s">
        <v>51</v>
      </c>
      <c r="D52" s="20">
        <v>42328</v>
      </c>
      <c r="E52" s="54">
        <f t="shared" si="0"/>
        <v>6.9205479452054792</v>
      </c>
      <c r="F52" s="50">
        <v>2526</v>
      </c>
      <c r="G52" s="6" t="s">
        <v>143</v>
      </c>
      <c r="H52" s="6">
        <f t="shared" si="1"/>
        <v>0</v>
      </c>
      <c r="I52" s="61">
        <v>3</v>
      </c>
      <c r="J52" s="6">
        <v>9</v>
      </c>
      <c r="L52">
        <v>6</v>
      </c>
      <c r="M52" s="6">
        <v>5</v>
      </c>
      <c r="N52" s="6">
        <v>2</v>
      </c>
      <c r="O52" s="6">
        <v>9</v>
      </c>
      <c r="P52" s="6">
        <v>4</v>
      </c>
      <c r="Q52" s="6">
        <v>4</v>
      </c>
      <c r="R52" s="6">
        <v>0</v>
      </c>
      <c r="S52" s="6">
        <v>9</v>
      </c>
      <c r="T52" s="6">
        <v>18</v>
      </c>
      <c r="U52" s="6">
        <v>4</v>
      </c>
      <c r="V52" s="6">
        <v>5</v>
      </c>
    </row>
    <row r="53" spans="1:22" ht="18.75" x14ac:dyDescent="0.3">
      <c r="A53" s="74">
        <v>52</v>
      </c>
      <c r="B53" s="5">
        <v>2</v>
      </c>
      <c r="C53" s="6" t="s">
        <v>52</v>
      </c>
      <c r="D53" s="20">
        <v>42289</v>
      </c>
      <c r="E53" s="54">
        <f t="shared" si="0"/>
        <v>7.0273972602739727</v>
      </c>
      <c r="F53" s="50">
        <v>2565</v>
      </c>
      <c r="G53" s="6" t="s">
        <v>142</v>
      </c>
      <c r="H53" s="6">
        <f t="shared" si="1"/>
        <v>1</v>
      </c>
      <c r="I53" s="61">
        <v>3</v>
      </c>
      <c r="J53" s="6">
        <v>9</v>
      </c>
      <c r="L53">
        <v>10</v>
      </c>
      <c r="M53" s="6">
        <v>6</v>
      </c>
      <c r="N53" s="6">
        <v>1</v>
      </c>
      <c r="O53" s="6">
        <v>9</v>
      </c>
      <c r="P53" s="6">
        <v>0</v>
      </c>
      <c r="Q53" s="6">
        <v>0</v>
      </c>
      <c r="R53" s="6">
        <v>0</v>
      </c>
      <c r="S53" s="6">
        <v>9</v>
      </c>
      <c r="T53" s="6">
        <v>18</v>
      </c>
      <c r="U53" s="6">
        <v>3</v>
      </c>
      <c r="V53" s="6">
        <v>1</v>
      </c>
    </row>
    <row r="54" spans="1:22" ht="18.75" x14ac:dyDescent="0.3">
      <c r="A54" s="74">
        <v>53</v>
      </c>
      <c r="B54" s="5">
        <v>2</v>
      </c>
      <c r="C54" s="6" t="s">
        <v>53</v>
      </c>
      <c r="D54" s="20">
        <v>42269</v>
      </c>
      <c r="E54" s="54">
        <f t="shared" si="0"/>
        <v>7.0821917808219181</v>
      </c>
      <c r="F54" s="50">
        <v>2585</v>
      </c>
      <c r="G54" s="6" t="s">
        <v>143</v>
      </c>
      <c r="H54" s="6">
        <f t="shared" si="1"/>
        <v>0</v>
      </c>
      <c r="I54" s="61">
        <v>3</v>
      </c>
      <c r="J54" s="6">
        <v>9</v>
      </c>
      <c r="L54">
        <v>5</v>
      </c>
      <c r="M54" s="6">
        <v>8</v>
      </c>
      <c r="N54" s="6">
        <v>1</v>
      </c>
      <c r="O54" s="6">
        <v>9</v>
      </c>
      <c r="P54" s="6">
        <v>1</v>
      </c>
      <c r="Q54" s="6">
        <v>1</v>
      </c>
      <c r="R54" s="6">
        <v>0</v>
      </c>
      <c r="S54" s="6">
        <v>9</v>
      </c>
      <c r="T54" s="6">
        <v>21</v>
      </c>
      <c r="U54" s="6">
        <v>2</v>
      </c>
      <c r="V54" s="6">
        <v>2</v>
      </c>
    </row>
    <row r="55" spans="1:22" ht="18.75" x14ac:dyDescent="0.3">
      <c r="A55" s="74">
        <v>54</v>
      </c>
      <c r="B55" s="60">
        <v>3</v>
      </c>
      <c r="C55" s="61" t="s">
        <v>186</v>
      </c>
      <c r="D55" s="67"/>
      <c r="E55" s="63"/>
      <c r="F55" s="68"/>
      <c r="G55" s="61" t="s">
        <v>142</v>
      </c>
      <c r="H55" s="61">
        <v>1</v>
      </c>
      <c r="I55" s="61">
        <v>2</v>
      </c>
      <c r="J55" s="6">
        <v>9</v>
      </c>
      <c r="L55" s="66">
        <v>4</v>
      </c>
      <c r="M55" s="61">
        <v>4</v>
      </c>
      <c r="N55" s="61">
        <v>1</v>
      </c>
      <c r="O55" s="61">
        <v>10</v>
      </c>
      <c r="P55" s="61">
        <v>6</v>
      </c>
      <c r="Q55" s="61">
        <v>6</v>
      </c>
      <c r="R55" s="61">
        <v>0</v>
      </c>
      <c r="S55" s="61">
        <v>12</v>
      </c>
      <c r="T55" s="61">
        <v>9</v>
      </c>
      <c r="U55" s="61">
        <v>5</v>
      </c>
      <c r="V55" s="61">
        <v>5</v>
      </c>
    </row>
    <row r="56" spans="1:22" ht="18.75" x14ac:dyDescent="0.3">
      <c r="A56" s="74">
        <v>55</v>
      </c>
      <c r="B56" s="5">
        <v>3</v>
      </c>
      <c r="C56" s="6" t="s">
        <v>54</v>
      </c>
      <c r="D56" s="18">
        <v>42044</v>
      </c>
      <c r="E56" s="54">
        <f t="shared" ref="E56:E119" si="2">F56/365</f>
        <v>7.6986301369863011</v>
      </c>
      <c r="F56" s="47">
        <v>2810</v>
      </c>
      <c r="G56" s="6" t="s">
        <v>143</v>
      </c>
      <c r="H56" s="6">
        <f t="shared" ref="H56:H119" si="3">IF(G56="G",1,0)</f>
        <v>0</v>
      </c>
      <c r="I56" s="61">
        <v>2</v>
      </c>
      <c r="J56" s="6">
        <v>9</v>
      </c>
      <c r="L56">
        <v>4</v>
      </c>
      <c r="M56" s="6">
        <v>9</v>
      </c>
      <c r="N56" s="6">
        <v>3</v>
      </c>
      <c r="O56" s="6">
        <v>9</v>
      </c>
      <c r="P56" s="6">
        <v>1</v>
      </c>
      <c r="Q56" s="6">
        <v>1</v>
      </c>
      <c r="R56" s="6">
        <v>0</v>
      </c>
      <c r="S56" s="6">
        <v>12</v>
      </c>
      <c r="T56" s="6">
        <v>19</v>
      </c>
      <c r="U56" s="6">
        <v>2</v>
      </c>
      <c r="V56" s="6">
        <v>2</v>
      </c>
    </row>
    <row r="57" spans="1:22" ht="18.75" x14ac:dyDescent="0.3">
      <c r="A57" s="74">
        <v>56</v>
      </c>
      <c r="B57" s="5">
        <v>3</v>
      </c>
      <c r="C57" s="6" t="s">
        <v>55</v>
      </c>
      <c r="D57" s="18">
        <v>42062</v>
      </c>
      <c r="E57" s="54">
        <f t="shared" si="2"/>
        <v>7.6493150684931503</v>
      </c>
      <c r="F57" s="47">
        <v>2792</v>
      </c>
      <c r="G57" s="6" t="s">
        <v>143</v>
      </c>
      <c r="H57" s="6">
        <f t="shared" si="3"/>
        <v>0</v>
      </c>
      <c r="I57" s="61">
        <v>2</v>
      </c>
      <c r="J57" s="6">
        <v>9</v>
      </c>
      <c r="L57">
        <v>8</v>
      </c>
      <c r="M57" s="6">
        <v>8</v>
      </c>
      <c r="N57" s="6">
        <v>0</v>
      </c>
      <c r="O57" s="6">
        <v>9</v>
      </c>
      <c r="P57" s="6">
        <v>2</v>
      </c>
      <c r="Q57" s="6">
        <v>2</v>
      </c>
      <c r="R57" s="6">
        <v>0</v>
      </c>
      <c r="S57" s="6">
        <v>10</v>
      </c>
      <c r="T57" s="6">
        <v>17</v>
      </c>
      <c r="U57" s="6">
        <v>3</v>
      </c>
      <c r="V57" s="6">
        <v>3</v>
      </c>
    </row>
    <row r="58" spans="1:22" ht="18.75" x14ac:dyDescent="0.3">
      <c r="A58" s="74">
        <v>57</v>
      </c>
      <c r="B58" s="5">
        <v>3</v>
      </c>
      <c r="C58" s="6" t="s">
        <v>56</v>
      </c>
      <c r="D58" s="18">
        <v>42171</v>
      </c>
      <c r="E58" s="54">
        <f t="shared" si="2"/>
        <v>7.3506849315068497</v>
      </c>
      <c r="F58" s="47">
        <v>2683</v>
      </c>
      <c r="G58" s="6" t="s">
        <v>142</v>
      </c>
      <c r="H58" s="6">
        <f t="shared" si="3"/>
        <v>1</v>
      </c>
      <c r="I58" s="61">
        <v>2</v>
      </c>
      <c r="J58" s="6">
        <v>9</v>
      </c>
      <c r="L58">
        <v>6</v>
      </c>
      <c r="M58" s="6">
        <v>4</v>
      </c>
      <c r="N58" s="6">
        <v>1</v>
      </c>
      <c r="O58" s="6">
        <v>9</v>
      </c>
      <c r="P58" s="6">
        <v>6</v>
      </c>
      <c r="Q58" s="6">
        <v>5</v>
      </c>
      <c r="R58" s="6">
        <v>1</v>
      </c>
      <c r="S58" s="6">
        <v>9</v>
      </c>
      <c r="T58" s="6">
        <v>19</v>
      </c>
      <c r="U58" s="6">
        <v>5</v>
      </c>
      <c r="V58" s="6">
        <v>5</v>
      </c>
    </row>
    <row r="59" spans="1:22" ht="18.75" x14ac:dyDescent="0.3">
      <c r="A59" s="74">
        <v>58</v>
      </c>
      <c r="B59" s="5">
        <v>3</v>
      </c>
      <c r="C59" s="6" t="s">
        <v>57</v>
      </c>
      <c r="D59" s="18">
        <v>42238</v>
      </c>
      <c r="E59" s="54">
        <f t="shared" si="2"/>
        <v>7.1671232876712327</v>
      </c>
      <c r="F59" s="47">
        <v>2616</v>
      </c>
      <c r="G59" s="6" t="s">
        <v>142</v>
      </c>
      <c r="H59" s="6">
        <f t="shared" si="3"/>
        <v>1</v>
      </c>
      <c r="I59" s="61">
        <v>2</v>
      </c>
      <c r="J59" s="6">
        <v>9</v>
      </c>
      <c r="L59">
        <v>6</v>
      </c>
      <c r="M59" s="6">
        <v>6</v>
      </c>
      <c r="N59" s="6">
        <v>1</v>
      </c>
      <c r="O59" s="6">
        <v>9</v>
      </c>
      <c r="P59" s="6">
        <v>3</v>
      </c>
      <c r="Q59" s="6">
        <v>3</v>
      </c>
      <c r="R59" s="6">
        <v>0</v>
      </c>
      <c r="S59" s="6">
        <v>13</v>
      </c>
      <c r="T59" s="6">
        <v>15</v>
      </c>
      <c r="U59" s="6">
        <v>4</v>
      </c>
      <c r="V59" s="6">
        <v>4</v>
      </c>
    </row>
    <row r="60" spans="1:22" ht="18.75" x14ac:dyDescent="0.3">
      <c r="A60" s="74">
        <v>59</v>
      </c>
      <c r="B60" s="5">
        <v>3</v>
      </c>
      <c r="C60" s="6" t="s">
        <v>58</v>
      </c>
      <c r="D60" s="18">
        <v>42254</v>
      </c>
      <c r="E60" s="54">
        <f t="shared" si="2"/>
        <v>7.1232876712328768</v>
      </c>
      <c r="F60" s="47">
        <v>2600</v>
      </c>
      <c r="G60" s="6" t="s">
        <v>142</v>
      </c>
      <c r="H60" s="6">
        <f t="shared" si="3"/>
        <v>1</v>
      </c>
      <c r="I60" s="61">
        <v>2</v>
      </c>
      <c r="J60" s="6">
        <v>9</v>
      </c>
      <c r="L60">
        <v>7</v>
      </c>
      <c r="M60" s="6">
        <v>6</v>
      </c>
      <c r="N60" s="6">
        <v>1</v>
      </c>
      <c r="O60" s="6">
        <v>7</v>
      </c>
      <c r="P60" s="6">
        <v>4</v>
      </c>
      <c r="Q60" s="6">
        <v>4</v>
      </c>
      <c r="R60" s="6">
        <v>0</v>
      </c>
      <c r="S60" s="6">
        <v>9</v>
      </c>
      <c r="T60" s="6">
        <v>10</v>
      </c>
      <c r="U60" s="6">
        <v>5</v>
      </c>
      <c r="V60" s="6">
        <v>5</v>
      </c>
    </row>
    <row r="61" spans="1:22" ht="18.75" x14ac:dyDescent="0.3">
      <c r="A61" s="74">
        <v>60</v>
      </c>
      <c r="B61" s="5">
        <v>3</v>
      </c>
      <c r="C61" s="6" t="s">
        <v>59</v>
      </c>
      <c r="D61" s="18">
        <v>42216</v>
      </c>
      <c r="E61" s="54">
        <f t="shared" si="2"/>
        <v>7.2273972602739729</v>
      </c>
      <c r="F61" s="47">
        <v>2638</v>
      </c>
      <c r="G61" s="6" t="s">
        <v>142</v>
      </c>
      <c r="H61" s="6">
        <f t="shared" si="3"/>
        <v>1</v>
      </c>
      <c r="I61" s="61">
        <v>2</v>
      </c>
      <c r="J61" s="6">
        <v>9</v>
      </c>
      <c r="L61">
        <v>7</v>
      </c>
      <c r="M61" s="6">
        <v>8</v>
      </c>
      <c r="N61" s="6">
        <v>0</v>
      </c>
      <c r="O61" s="6">
        <v>9</v>
      </c>
      <c r="P61" s="6">
        <v>1</v>
      </c>
      <c r="Q61" s="6">
        <v>1</v>
      </c>
      <c r="R61" s="6">
        <v>0</v>
      </c>
      <c r="S61" s="6">
        <v>11</v>
      </c>
      <c r="T61" s="6">
        <v>16</v>
      </c>
      <c r="U61" s="6">
        <v>5</v>
      </c>
      <c r="V61" s="6">
        <v>5</v>
      </c>
    </row>
    <row r="62" spans="1:22" ht="18.75" x14ac:dyDescent="0.3">
      <c r="A62" s="74">
        <v>61</v>
      </c>
      <c r="B62" s="5">
        <v>3</v>
      </c>
      <c r="C62" s="6" t="s">
        <v>60</v>
      </c>
      <c r="D62" s="18">
        <v>42081</v>
      </c>
      <c r="E62" s="54">
        <f t="shared" si="2"/>
        <v>7.5972602739726032</v>
      </c>
      <c r="F62" s="47">
        <v>2773</v>
      </c>
      <c r="G62" s="6" t="s">
        <v>143</v>
      </c>
      <c r="H62" s="6">
        <f t="shared" si="3"/>
        <v>0</v>
      </c>
      <c r="I62" s="61">
        <v>2</v>
      </c>
      <c r="J62" s="6">
        <v>9</v>
      </c>
      <c r="L62">
        <v>2</v>
      </c>
      <c r="M62" s="6">
        <v>1</v>
      </c>
      <c r="N62" s="6">
        <v>0</v>
      </c>
      <c r="O62" s="6">
        <v>10</v>
      </c>
      <c r="P62" s="6">
        <v>2</v>
      </c>
      <c r="Q62" s="6">
        <v>2</v>
      </c>
      <c r="R62" s="6">
        <v>0</v>
      </c>
      <c r="S62" s="6">
        <v>8</v>
      </c>
      <c r="T62" s="6">
        <v>14</v>
      </c>
      <c r="U62" s="6">
        <v>1</v>
      </c>
      <c r="V62" s="6">
        <v>2</v>
      </c>
    </row>
    <row r="63" spans="1:22" ht="18.75" x14ac:dyDescent="0.3">
      <c r="A63" s="74">
        <v>62</v>
      </c>
      <c r="B63" s="5">
        <v>3</v>
      </c>
      <c r="C63" s="6" t="s">
        <v>61</v>
      </c>
      <c r="D63" s="18">
        <v>42217</v>
      </c>
      <c r="E63" s="54">
        <f t="shared" si="2"/>
        <v>7.2246575342465755</v>
      </c>
      <c r="F63" s="47">
        <v>2637</v>
      </c>
      <c r="G63" s="6" t="s">
        <v>142</v>
      </c>
      <c r="H63" s="6">
        <f t="shared" si="3"/>
        <v>1</v>
      </c>
      <c r="I63" s="61">
        <v>2</v>
      </c>
      <c r="J63" s="6">
        <v>9</v>
      </c>
      <c r="L63">
        <v>5</v>
      </c>
      <c r="M63" s="6">
        <v>2</v>
      </c>
      <c r="N63" s="6">
        <v>2</v>
      </c>
      <c r="O63" s="6">
        <v>7</v>
      </c>
      <c r="P63" s="6">
        <v>4</v>
      </c>
      <c r="Q63" s="6">
        <v>4</v>
      </c>
      <c r="R63" s="6">
        <v>0</v>
      </c>
      <c r="S63" s="6">
        <v>10</v>
      </c>
      <c r="T63" s="6">
        <v>14</v>
      </c>
      <c r="U63" s="6">
        <v>1</v>
      </c>
      <c r="V63" s="6">
        <v>3</v>
      </c>
    </row>
    <row r="64" spans="1:22" ht="18.75" x14ac:dyDescent="0.3">
      <c r="A64" s="74">
        <v>63</v>
      </c>
      <c r="B64" s="5">
        <v>3</v>
      </c>
      <c r="C64" s="6" t="s">
        <v>62</v>
      </c>
      <c r="D64" s="18">
        <v>42103</v>
      </c>
      <c r="E64" s="54">
        <f t="shared" si="2"/>
        <v>7.536986301369863</v>
      </c>
      <c r="F64" s="47">
        <v>2751</v>
      </c>
      <c r="G64" s="6" t="s">
        <v>143</v>
      </c>
      <c r="H64" s="6">
        <f t="shared" si="3"/>
        <v>0</v>
      </c>
      <c r="I64" s="61">
        <v>2</v>
      </c>
      <c r="J64" s="6">
        <v>9</v>
      </c>
      <c r="K64" t="s">
        <v>185</v>
      </c>
    </row>
    <row r="65" spans="1:22" ht="18.75" x14ac:dyDescent="0.3">
      <c r="A65" s="74">
        <v>64</v>
      </c>
      <c r="B65" s="5">
        <v>3</v>
      </c>
      <c r="C65" s="6" t="s">
        <v>63</v>
      </c>
      <c r="D65" s="18">
        <v>42183</v>
      </c>
      <c r="E65" s="54">
        <f t="shared" si="2"/>
        <v>7.3178082191780822</v>
      </c>
      <c r="F65" s="47">
        <v>2671</v>
      </c>
      <c r="G65" s="6" t="s">
        <v>143</v>
      </c>
      <c r="H65" s="6">
        <f t="shared" si="3"/>
        <v>0</v>
      </c>
      <c r="I65" s="61">
        <v>2</v>
      </c>
      <c r="J65" s="6">
        <v>9</v>
      </c>
      <c r="L65">
        <v>5</v>
      </c>
      <c r="M65" s="6">
        <v>5</v>
      </c>
      <c r="N65" s="6">
        <v>1</v>
      </c>
      <c r="O65" s="6">
        <v>9</v>
      </c>
      <c r="P65" s="6">
        <v>2</v>
      </c>
      <c r="Q65" s="6">
        <v>2</v>
      </c>
      <c r="R65" s="6">
        <v>0</v>
      </c>
      <c r="S65" s="6">
        <v>12</v>
      </c>
      <c r="T65" s="6">
        <v>13</v>
      </c>
      <c r="U65" s="6">
        <v>5</v>
      </c>
      <c r="V65" s="6">
        <v>5</v>
      </c>
    </row>
    <row r="66" spans="1:22" ht="18.75" x14ac:dyDescent="0.3">
      <c r="A66" s="74">
        <v>65</v>
      </c>
      <c r="B66" s="5">
        <v>3</v>
      </c>
      <c r="C66" s="6" t="s">
        <v>64</v>
      </c>
      <c r="D66" s="18">
        <v>42250</v>
      </c>
      <c r="E66" s="54">
        <f t="shared" si="2"/>
        <v>7.1342465753424653</v>
      </c>
      <c r="F66" s="47">
        <v>2604</v>
      </c>
      <c r="G66" s="6" t="s">
        <v>143</v>
      </c>
      <c r="H66" s="6">
        <f t="shared" si="3"/>
        <v>0</v>
      </c>
      <c r="I66" s="61">
        <v>2</v>
      </c>
      <c r="J66" s="6">
        <v>9</v>
      </c>
      <c r="L66">
        <v>3</v>
      </c>
      <c r="M66" s="6">
        <v>2</v>
      </c>
      <c r="N66" s="6">
        <v>1</v>
      </c>
      <c r="O66" s="6">
        <v>2</v>
      </c>
      <c r="P66" s="6">
        <v>4</v>
      </c>
      <c r="Q66" s="6">
        <v>2</v>
      </c>
      <c r="R66" s="6">
        <v>2</v>
      </c>
      <c r="S66" s="6">
        <v>9</v>
      </c>
      <c r="T66" s="6">
        <v>15</v>
      </c>
      <c r="U66" s="6">
        <v>5</v>
      </c>
      <c r="V66" s="6">
        <v>1</v>
      </c>
    </row>
    <row r="67" spans="1:22" ht="18.75" x14ac:dyDescent="0.3">
      <c r="A67" s="74">
        <v>66</v>
      </c>
      <c r="B67" s="5">
        <v>3</v>
      </c>
      <c r="C67" s="6" t="s">
        <v>65</v>
      </c>
      <c r="D67" s="18">
        <v>42040</v>
      </c>
      <c r="E67" s="54">
        <f t="shared" si="2"/>
        <v>7.7095890410958905</v>
      </c>
      <c r="F67" s="47">
        <v>2814</v>
      </c>
      <c r="G67" s="6" t="s">
        <v>142</v>
      </c>
      <c r="H67" s="6">
        <f t="shared" si="3"/>
        <v>1</v>
      </c>
      <c r="I67" s="61">
        <v>2</v>
      </c>
      <c r="J67" s="6">
        <v>9</v>
      </c>
      <c r="L67">
        <v>4</v>
      </c>
      <c r="M67" s="6">
        <v>7</v>
      </c>
      <c r="N67" s="6">
        <v>2</v>
      </c>
      <c r="O67" s="6">
        <v>8</v>
      </c>
      <c r="P67" s="6">
        <v>2</v>
      </c>
      <c r="Q67" s="6">
        <v>2</v>
      </c>
      <c r="R67" s="6">
        <v>0</v>
      </c>
      <c r="S67" s="6">
        <v>14</v>
      </c>
      <c r="T67" s="6">
        <v>17</v>
      </c>
      <c r="U67" s="6">
        <v>1</v>
      </c>
      <c r="V67" s="6">
        <v>3</v>
      </c>
    </row>
    <row r="68" spans="1:22" ht="18.75" x14ac:dyDescent="0.3">
      <c r="A68" s="74">
        <v>67</v>
      </c>
      <c r="B68" s="8">
        <v>3</v>
      </c>
      <c r="C68" s="7" t="s">
        <v>66</v>
      </c>
      <c r="D68" s="21">
        <v>42368</v>
      </c>
      <c r="E68" s="54">
        <f t="shared" si="2"/>
        <v>6.8109589041095893</v>
      </c>
      <c r="F68" s="49">
        <v>2486</v>
      </c>
      <c r="G68" s="7" t="s">
        <v>142</v>
      </c>
      <c r="H68" s="6">
        <f t="shared" si="3"/>
        <v>1</v>
      </c>
      <c r="I68" s="61">
        <v>2</v>
      </c>
      <c r="J68" s="6">
        <v>9</v>
      </c>
      <c r="L68">
        <v>1</v>
      </c>
      <c r="M68" s="6">
        <v>2</v>
      </c>
      <c r="N68" s="6">
        <v>2</v>
      </c>
      <c r="O68" s="6">
        <v>8</v>
      </c>
      <c r="P68" s="6">
        <v>6</v>
      </c>
      <c r="Q68" s="6">
        <v>2</v>
      </c>
      <c r="R68" s="6">
        <v>4</v>
      </c>
      <c r="S68" s="6">
        <v>10</v>
      </c>
      <c r="T68" s="6">
        <v>3</v>
      </c>
      <c r="U68" s="6">
        <v>1</v>
      </c>
      <c r="V68" s="6">
        <v>1</v>
      </c>
    </row>
    <row r="69" spans="1:22" ht="18.75" x14ac:dyDescent="0.3">
      <c r="A69" s="74">
        <v>68</v>
      </c>
      <c r="B69" s="8">
        <v>3</v>
      </c>
      <c r="C69" s="7" t="s">
        <v>67</v>
      </c>
      <c r="D69" s="21">
        <v>42019</v>
      </c>
      <c r="E69" s="54">
        <f t="shared" si="2"/>
        <v>7.7671232876712333</v>
      </c>
      <c r="F69" s="49">
        <v>2835</v>
      </c>
      <c r="G69" s="7" t="s">
        <v>143</v>
      </c>
      <c r="H69" s="6">
        <f t="shared" si="3"/>
        <v>0</v>
      </c>
      <c r="I69" s="61">
        <v>2</v>
      </c>
      <c r="J69" s="6">
        <v>9</v>
      </c>
      <c r="L69">
        <v>6</v>
      </c>
      <c r="M69" s="6">
        <v>6</v>
      </c>
      <c r="N69" s="6">
        <v>1</v>
      </c>
      <c r="O69" s="6">
        <v>9</v>
      </c>
      <c r="P69" s="6">
        <v>1</v>
      </c>
      <c r="Q69" s="6">
        <v>1</v>
      </c>
      <c r="R69" s="6">
        <v>0</v>
      </c>
      <c r="S69" s="6">
        <v>8</v>
      </c>
      <c r="T69" s="6">
        <v>12</v>
      </c>
      <c r="U69" s="6">
        <v>1</v>
      </c>
      <c r="V69" s="6">
        <v>1</v>
      </c>
    </row>
    <row r="70" spans="1:22" ht="18.75" x14ac:dyDescent="0.3">
      <c r="A70" s="74">
        <v>69</v>
      </c>
      <c r="B70" s="8">
        <v>3</v>
      </c>
      <c r="C70" s="7" t="s">
        <v>68</v>
      </c>
      <c r="D70" s="21">
        <v>41781</v>
      </c>
      <c r="E70" s="54">
        <f t="shared" si="2"/>
        <v>8.419178082191781</v>
      </c>
      <c r="F70" s="49">
        <v>3073</v>
      </c>
      <c r="G70" s="7" t="s">
        <v>142</v>
      </c>
      <c r="H70" s="6">
        <f t="shared" si="3"/>
        <v>1</v>
      </c>
      <c r="I70" s="61">
        <v>2</v>
      </c>
      <c r="J70" s="6">
        <v>9</v>
      </c>
      <c r="L70">
        <v>7</v>
      </c>
      <c r="M70" s="6">
        <v>8</v>
      </c>
      <c r="N70" s="6">
        <v>0</v>
      </c>
      <c r="O70" s="6">
        <v>7</v>
      </c>
      <c r="P70" s="6">
        <v>1</v>
      </c>
      <c r="Q70" s="6">
        <v>1</v>
      </c>
      <c r="R70" s="6">
        <v>0</v>
      </c>
      <c r="S70" s="6">
        <v>12</v>
      </c>
      <c r="T70" s="6">
        <v>14</v>
      </c>
      <c r="U70" s="6">
        <v>5</v>
      </c>
      <c r="V70" s="6">
        <v>5</v>
      </c>
    </row>
    <row r="71" spans="1:22" ht="18.75" x14ac:dyDescent="0.3">
      <c r="A71" s="74">
        <v>70</v>
      </c>
      <c r="B71" s="8">
        <v>3</v>
      </c>
      <c r="C71" s="7" t="s">
        <v>69</v>
      </c>
      <c r="D71" s="21">
        <v>42126</v>
      </c>
      <c r="E71" s="54">
        <f t="shared" si="2"/>
        <v>7.4739726027397264</v>
      </c>
      <c r="F71" s="49">
        <v>2728</v>
      </c>
      <c r="G71" s="7" t="s">
        <v>143</v>
      </c>
      <c r="H71" s="6">
        <f t="shared" si="3"/>
        <v>0</v>
      </c>
      <c r="I71" s="61">
        <v>2</v>
      </c>
      <c r="J71" s="6">
        <v>9</v>
      </c>
      <c r="L71">
        <v>4</v>
      </c>
      <c r="M71" s="6">
        <v>3</v>
      </c>
      <c r="N71" s="6">
        <v>0</v>
      </c>
      <c r="O71" s="6">
        <v>7</v>
      </c>
      <c r="P71" s="6">
        <v>1</v>
      </c>
      <c r="Q71" s="6">
        <v>1</v>
      </c>
      <c r="R71" s="6">
        <v>0</v>
      </c>
      <c r="S71" s="6">
        <v>7</v>
      </c>
      <c r="T71" s="6">
        <v>17</v>
      </c>
      <c r="U71" s="6">
        <v>4</v>
      </c>
      <c r="V71" s="6">
        <v>3</v>
      </c>
    </row>
    <row r="72" spans="1:22" ht="18.75" x14ac:dyDescent="0.3">
      <c r="A72" s="74">
        <v>71</v>
      </c>
      <c r="B72" s="8">
        <v>3</v>
      </c>
      <c r="C72" s="7" t="s">
        <v>70</v>
      </c>
      <c r="D72" s="21">
        <v>42027</v>
      </c>
      <c r="E72" s="54">
        <f t="shared" si="2"/>
        <v>7.7452054794520544</v>
      </c>
      <c r="F72" s="49">
        <v>2827</v>
      </c>
      <c r="G72" s="7" t="s">
        <v>143</v>
      </c>
      <c r="H72" s="6">
        <f t="shared" si="3"/>
        <v>0</v>
      </c>
      <c r="I72" s="61">
        <v>2</v>
      </c>
      <c r="J72" s="6">
        <v>9</v>
      </c>
      <c r="L72">
        <v>5</v>
      </c>
      <c r="M72" s="6">
        <v>8</v>
      </c>
      <c r="N72" s="6">
        <v>2</v>
      </c>
      <c r="O72" s="6">
        <v>10</v>
      </c>
      <c r="P72" s="6">
        <v>2</v>
      </c>
      <c r="Q72" s="6">
        <v>2</v>
      </c>
      <c r="R72" s="6">
        <v>0</v>
      </c>
      <c r="S72" s="6">
        <v>13</v>
      </c>
      <c r="T72" s="6">
        <v>17</v>
      </c>
      <c r="U72" s="6">
        <v>2</v>
      </c>
      <c r="V72" s="6">
        <v>2</v>
      </c>
    </row>
    <row r="73" spans="1:22" ht="18.75" x14ac:dyDescent="0.3">
      <c r="A73" s="74">
        <v>72</v>
      </c>
      <c r="B73" s="8">
        <v>3</v>
      </c>
      <c r="C73" s="7" t="s">
        <v>71</v>
      </c>
      <c r="D73" s="21">
        <v>42297</v>
      </c>
      <c r="E73" s="54">
        <f t="shared" si="2"/>
        <v>7.0054794520547947</v>
      </c>
      <c r="F73" s="49">
        <v>2557</v>
      </c>
      <c r="G73" s="7" t="s">
        <v>143</v>
      </c>
      <c r="H73" s="6">
        <f t="shared" si="3"/>
        <v>0</v>
      </c>
      <c r="I73" s="61">
        <v>2</v>
      </c>
      <c r="J73" s="6">
        <v>9</v>
      </c>
      <c r="K73" t="s">
        <v>185</v>
      </c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8.75" x14ac:dyDescent="0.3">
      <c r="A74" s="74">
        <v>73</v>
      </c>
      <c r="B74" s="8">
        <v>3</v>
      </c>
      <c r="C74" s="7" t="s">
        <v>72</v>
      </c>
      <c r="D74" s="21">
        <v>42036</v>
      </c>
      <c r="E74" s="54">
        <f t="shared" si="2"/>
        <v>7.720547945205479</v>
      </c>
      <c r="F74" s="49">
        <v>2818</v>
      </c>
      <c r="G74" s="7" t="s">
        <v>143</v>
      </c>
      <c r="H74" s="6">
        <f t="shared" si="3"/>
        <v>0</v>
      </c>
      <c r="I74" s="61">
        <v>2</v>
      </c>
      <c r="J74" s="6">
        <v>9</v>
      </c>
      <c r="L74">
        <v>5</v>
      </c>
      <c r="M74" s="6">
        <v>6</v>
      </c>
      <c r="N74" s="6">
        <v>2</v>
      </c>
      <c r="O74" s="6">
        <v>10</v>
      </c>
      <c r="P74" s="6">
        <v>3</v>
      </c>
      <c r="Q74" s="6">
        <v>3</v>
      </c>
      <c r="R74" s="6">
        <v>0</v>
      </c>
      <c r="S74" s="6">
        <v>9</v>
      </c>
      <c r="T74" s="6">
        <v>17</v>
      </c>
      <c r="U74" s="6">
        <v>4</v>
      </c>
      <c r="V74" s="6">
        <v>1</v>
      </c>
    </row>
    <row r="75" spans="1:22" ht="18.75" x14ac:dyDescent="0.3">
      <c r="A75" s="74">
        <v>74</v>
      </c>
      <c r="B75" s="8">
        <v>3</v>
      </c>
      <c r="C75" s="7" t="s">
        <v>73</v>
      </c>
      <c r="D75" s="21">
        <v>42047</v>
      </c>
      <c r="E75" s="54">
        <f t="shared" si="2"/>
        <v>7.6904109589041099</v>
      </c>
      <c r="F75" s="49">
        <v>2807</v>
      </c>
      <c r="G75" s="7" t="s">
        <v>142</v>
      </c>
      <c r="H75" s="6">
        <f t="shared" si="3"/>
        <v>1</v>
      </c>
      <c r="I75" s="61">
        <v>2</v>
      </c>
      <c r="J75" s="6">
        <v>9</v>
      </c>
      <c r="L75">
        <v>7</v>
      </c>
      <c r="M75" s="6">
        <v>7</v>
      </c>
      <c r="N75" s="6">
        <v>0</v>
      </c>
      <c r="O75" s="6">
        <v>8</v>
      </c>
      <c r="P75" s="6">
        <v>3</v>
      </c>
      <c r="Q75" s="6">
        <v>3</v>
      </c>
      <c r="R75" s="6">
        <v>0</v>
      </c>
      <c r="S75" s="6">
        <v>12</v>
      </c>
      <c r="T75" s="6">
        <v>15</v>
      </c>
      <c r="U75" s="6">
        <v>4</v>
      </c>
      <c r="V75" s="6">
        <v>1</v>
      </c>
    </row>
    <row r="76" spans="1:22" ht="18.75" x14ac:dyDescent="0.3">
      <c r="A76" s="74">
        <v>75</v>
      </c>
      <c r="B76" s="8">
        <v>3</v>
      </c>
      <c r="C76" s="7" t="s">
        <v>74</v>
      </c>
      <c r="D76" s="21">
        <v>42126</v>
      </c>
      <c r="E76" s="54">
        <f t="shared" si="2"/>
        <v>7.4739726027397264</v>
      </c>
      <c r="F76" s="49">
        <v>2728</v>
      </c>
      <c r="G76" s="7" t="s">
        <v>142</v>
      </c>
      <c r="H76" s="6">
        <f t="shared" si="3"/>
        <v>1</v>
      </c>
      <c r="I76" s="61">
        <v>2</v>
      </c>
      <c r="J76" s="6">
        <v>9</v>
      </c>
      <c r="L76">
        <v>5</v>
      </c>
      <c r="M76" s="6">
        <v>5</v>
      </c>
      <c r="N76" s="6">
        <v>1</v>
      </c>
      <c r="O76" s="6">
        <v>8</v>
      </c>
      <c r="P76" s="6">
        <v>2</v>
      </c>
      <c r="Q76" s="6">
        <v>2</v>
      </c>
      <c r="R76" s="6">
        <v>0</v>
      </c>
      <c r="S76" s="6">
        <v>7</v>
      </c>
      <c r="T76" s="6">
        <v>17</v>
      </c>
      <c r="U76" s="6">
        <v>1</v>
      </c>
      <c r="V76" s="6">
        <v>3</v>
      </c>
    </row>
    <row r="77" spans="1:22" ht="18.75" x14ac:dyDescent="0.3">
      <c r="A77" s="74">
        <v>76</v>
      </c>
      <c r="B77" s="8">
        <v>3</v>
      </c>
      <c r="C77" s="7" t="s">
        <v>75</v>
      </c>
      <c r="D77" s="21">
        <v>42144</v>
      </c>
      <c r="E77" s="54">
        <f t="shared" si="2"/>
        <v>7.4246575342465757</v>
      </c>
      <c r="F77" s="49">
        <v>2710</v>
      </c>
      <c r="G77" s="7" t="s">
        <v>143</v>
      </c>
      <c r="H77" s="6">
        <f t="shared" si="3"/>
        <v>0</v>
      </c>
      <c r="I77" s="61">
        <v>2</v>
      </c>
      <c r="J77" s="6">
        <v>9</v>
      </c>
      <c r="L77">
        <v>6</v>
      </c>
      <c r="M77" s="6">
        <v>7</v>
      </c>
      <c r="N77" s="6">
        <v>1</v>
      </c>
      <c r="O77" s="6">
        <v>9</v>
      </c>
      <c r="P77" s="6">
        <v>1</v>
      </c>
      <c r="Q77" s="6">
        <v>1</v>
      </c>
      <c r="R77" s="6">
        <v>0</v>
      </c>
      <c r="S77" s="6">
        <v>12</v>
      </c>
      <c r="T77" s="6">
        <v>12</v>
      </c>
      <c r="U77" s="6">
        <v>4</v>
      </c>
      <c r="V77" s="6">
        <v>4</v>
      </c>
    </row>
    <row r="78" spans="1:22" ht="18.75" x14ac:dyDescent="0.3">
      <c r="A78" s="74">
        <v>77</v>
      </c>
      <c r="B78" s="8">
        <v>3</v>
      </c>
      <c r="C78" s="7" t="s">
        <v>76</v>
      </c>
      <c r="D78" s="21">
        <v>42101</v>
      </c>
      <c r="E78" s="54">
        <f t="shared" si="2"/>
        <v>7.5424657534246577</v>
      </c>
      <c r="F78" s="49">
        <v>2753</v>
      </c>
      <c r="G78" s="7" t="s">
        <v>143</v>
      </c>
      <c r="H78" s="6">
        <f t="shared" si="3"/>
        <v>0</v>
      </c>
      <c r="I78" s="61">
        <v>2</v>
      </c>
      <c r="J78" s="6">
        <v>9</v>
      </c>
      <c r="L78">
        <v>4</v>
      </c>
      <c r="M78" s="6">
        <v>7</v>
      </c>
      <c r="N78" s="6">
        <v>2</v>
      </c>
      <c r="O78" s="6">
        <v>9</v>
      </c>
      <c r="P78" s="6">
        <v>4</v>
      </c>
      <c r="Q78" s="6">
        <v>4</v>
      </c>
      <c r="R78" s="6">
        <v>0</v>
      </c>
      <c r="S78" s="6">
        <v>13</v>
      </c>
      <c r="T78" s="6">
        <v>17</v>
      </c>
      <c r="U78" s="6">
        <v>5</v>
      </c>
      <c r="V78" s="6">
        <v>4</v>
      </c>
    </row>
    <row r="79" spans="1:22" ht="18.75" x14ac:dyDescent="0.3">
      <c r="A79" s="74">
        <v>78</v>
      </c>
      <c r="B79" s="9">
        <v>4</v>
      </c>
      <c r="C79" s="10" t="s">
        <v>77</v>
      </c>
      <c r="D79" s="22">
        <v>41734</v>
      </c>
      <c r="E79" s="54">
        <f t="shared" si="2"/>
        <v>8.5479452054794525</v>
      </c>
      <c r="F79" s="51">
        <v>3120</v>
      </c>
      <c r="G79" s="10" t="s">
        <v>143</v>
      </c>
      <c r="H79" s="6">
        <f t="shared" si="3"/>
        <v>0</v>
      </c>
      <c r="I79" s="6">
        <v>1</v>
      </c>
      <c r="J79" s="6">
        <v>9</v>
      </c>
      <c r="L79">
        <v>7</v>
      </c>
      <c r="M79" s="6">
        <v>2</v>
      </c>
      <c r="N79" s="6">
        <v>1</v>
      </c>
      <c r="O79" s="6">
        <v>8</v>
      </c>
      <c r="P79" s="6">
        <v>5</v>
      </c>
      <c r="Q79" s="6">
        <v>5</v>
      </c>
      <c r="R79" s="6">
        <v>0</v>
      </c>
      <c r="S79" s="6">
        <v>11</v>
      </c>
      <c r="T79" s="6">
        <v>25</v>
      </c>
      <c r="U79" s="6">
        <v>2</v>
      </c>
      <c r="V79" s="6">
        <v>1</v>
      </c>
    </row>
    <row r="80" spans="1:22" ht="18.75" x14ac:dyDescent="0.3">
      <c r="A80" s="74">
        <v>79</v>
      </c>
      <c r="B80" s="9">
        <v>4</v>
      </c>
      <c r="C80" s="10" t="s">
        <v>78</v>
      </c>
      <c r="D80" s="22">
        <v>42067</v>
      </c>
      <c r="E80" s="54">
        <f t="shared" si="2"/>
        <v>7.6356164383561644</v>
      </c>
      <c r="F80" s="51">
        <v>2787</v>
      </c>
      <c r="G80" s="10" t="s">
        <v>143</v>
      </c>
      <c r="H80" s="6">
        <f t="shared" si="3"/>
        <v>0</v>
      </c>
      <c r="I80" s="6">
        <v>1</v>
      </c>
      <c r="J80" s="6">
        <v>9</v>
      </c>
      <c r="L80">
        <v>8</v>
      </c>
      <c r="M80" s="6">
        <v>6</v>
      </c>
      <c r="N80" s="6">
        <v>3</v>
      </c>
      <c r="O80" s="6">
        <v>7</v>
      </c>
      <c r="P80" s="6">
        <v>2</v>
      </c>
      <c r="Q80" s="6">
        <v>2</v>
      </c>
      <c r="R80" s="6">
        <v>0</v>
      </c>
      <c r="S80" s="6">
        <v>13</v>
      </c>
      <c r="T80" s="6">
        <v>24</v>
      </c>
      <c r="U80" s="6">
        <v>2</v>
      </c>
      <c r="V80" s="6">
        <v>1</v>
      </c>
    </row>
    <row r="81" spans="1:22" ht="18.75" x14ac:dyDescent="0.3">
      <c r="A81" s="74">
        <v>80</v>
      </c>
      <c r="B81" s="9">
        <v>4</v>
      </c>
      <c r="C81" s="10" t="s">
        <v>79</v>
      </c>
      <c r="D81" s="22">
        <v>42348</v>
      </c>
      <c r="E81" s="54">
        <f t="shared" si="2"/>
        <v>6.8657534246575347</v>
      </c>
      <c r="F81" s="51">
        <v>2506</v>
      </c>
      <c r="G81" s="10" t="s">
        <v>143</v>
      </c>
      <c r="H81" s="6">
        <f t="shared" si="3"/>
        <v>0</v>
      </c>
      <c r="I81" s="6">
        <v>1</v>
      </c>
      <c r="J81" s="6">
        <v>9</v>
      </c>
      <c r="L81">
        <v>10</v>
      </c>
      <c r="M81" s="6">
        <v>7</v>
      </c>
      <c r="N81" s="6">
        <v>3</v>
      </c>
      <c r="O81" s="6">
        <v>9</v>
      </c>
      <c r="P81" s="6">
        <v>2</v>
      </c>
      <c r="Q81" s="6">
        <v>2</v>
      </c>
      <c r="R81" s="6">
        <v>0</v>
      </c>
      <c r="S81" s="6">
        <v>9</v>
      </c>
      <c r="T81" s="6">
        <v>18</v>
      </c>
      <c r="U81" s="6">
        <v>5</v>
      </c>
      <c r="V81" s="6">
        <v>2</v>
      </c>
    </row>
    <row r="82" spans="1:22" ht="18.75" x14ac:dyDescent="0.3">
      <c r="A82" s="74">
        <v>81</v>
      </c>
      <c r="B82" s="9">
        <v>4</v>
      </c>
      <c r="C82" s="10" t="s">
        <v>80</v>
      </c>
      <c r="D82" s="22">
        <v>42137</v>
      </c>
      <c r="E82" s="54">
        <f t="shared" si="2"/>
        <v>7.4438356164383563</v>
      </c>
      <c r="F82" s="51">
        <v>2717</v>
      </c>
      <c r="G82" s="10" t="s">
        <v>143</v>
      </c>
      <c r="H82" s="6">
        <f t="shared" si="3"/>
        <v>0</v>
      </c>
      <c r="I82" s="6">
        <v>1</v>
      </c>
      <c r="J82" s="6">
        <v>9</v>
      </c>
      <c r="L82">
        <v>3</v>
      </c>
      <c r="M82" s="6">
        <v>8</v>
      </c>
      <c r="N82" s="6">
        <v>0</v>
      </c>
      <c r="O82" s="6">
        <v>9</v>
      </c>
      <c r="P82" s="6">
        <v>5</v>
      </c>
      <c r="Q82" s="6">
        <v>5</v>
      </c>
      <c r="R82" s="6">
        <v>0</v>
      </c>
      <c r="S82" s="6">
        <v>14</v>
      </c>
      <c r="T82" s="6">
        <v>26</v>
      </c>
      <c r="U82" s="6">
        <v>4</v>
      </c>
      <c r="V82" s="6">
        <v>3</v>
      </c>
    </row>
    <row r="83" spans="1:22" ht="18.75" x14ac:dyDescent="0.3">
      <c r="A83" s="74">
        <v>82</v>
      </c>
      <c r="B83" s="9">
        <v>4</v>
      </c>
      <c r="C83" s="10" t="s">
        <v>81</v>
      </c>
      <c r="D83" s="22">
        <v>42226</v>
      </c>
      <c r="E83" s="54">
        <f t="shared" si="2"/>
        <v>7.2</v>
      </c>
      <c r="F83" s="51">
        <v>2628</v>
      </c>
      <c r="G83" s="10" t="s">
        <v>142</v>
      </c>
      <c r="H83" s="6">
        <f t="shared" si="3"/>
        <v>1</v>
      </c>
      <c r="I83" s="6">
        <v>1</v>
      </c>
      <c r="J83" s="6">
        <v>9</v>
      </c>
      <c r="L83">
        <v>9</v>
      </c>
      <c r="M83" s="6">
        <v>8</v>
      </c>
      <c r="N83" s="6">
        <v>1</v>
      </c>
      <c r="O83" s="6">
        <v>10</v>
      </c>
      <c r="P83" s="6">
        <v>3</v>
      </c>
      <c r="Q83" s="6">
        <v>3</v>
      </c>
      <c r="R83" s="6">
        <v>0</v>
      </c>
      <c r="S83" s="6">
        <v>7</v>
      </c>
      <c r="T83" s="6">
        <v>20</v>
      </c>
      <c r="U83" s="6">
        <v>5</v>
      </c>
      <c r="V83" s="6">
        <v>1</v>
      </c>
    </row>
    <row r="84" spans="1:22" ht="18.75" x14ac:dyDescent="0.3">
      <c r="A84" s="74">
        <v>83</v>
      </c>
      <c r="B84" s="9">
        <v>4</v>
      </c>
      <c r="C84" s="10" t="s">
        <v>82</v>
      </c>
      <c r="D84" s="22">
        <v>42247</v>
      </c>
      <c r="E84" s="54">
        <f t="shared" si="2"/>
        <v>7.1424657534246574</v>
      </c>
      <c r="F84" s="51">
        <v>2607</v>
      </c>
      <c r="G84" s="10" t="s">
        <v>142</v>
      </c>
      <c r="H84" s="6">
        <f t="shared" si="3"/>
        <v>1</v>
      </c>
      <c r="I84" s="6">
        <v>1</v>
      </c>
      <c r="J84" s="6">
        <v>9</v>
      </c>
      <c r="L84">
        <v>6</v>
      </c>
      <c r="M84" s="6">
        <v>5</v>
      </c>
      <c r="N84" s="6">
        <v>0</v>
      </c>
      <c r="O84" s="6">
        <v>1</v>
      </c>
      <c r="P84" s="6">
        <v>5</v>
      </c>
      <c r="Q84" s="6">
        <v>3</v>
      </c>
      <c r="R84" s="6">
        <v>2</v>
      </c>
      <c r="S84" s="6">
        <v>7</v>
      </c>
      <c r="T84" s="6">
        <v>13</v>
      </c>
      <c r="U84" s="6">
        <v>3</v>
      </c>
      <c r="V84" s="6">
        <v>1</v>
      </c>
    </row>
    <row r="85" spans="1:22" ht="18.75" x14ac:dyDescent="0.3">
      <c r="A85" s="74">
        <v>84</v>
      </c>
      <c r="B85" s="9">
        <v>4</v>
      </c>
      <c r="C85" s="10" t="s">
        <v>83</v>
      </c>
      <c r="D85" s="22">
        <v>42030</v>
      </c>
      <c r="E85" s="54">
        <f t="shared" si="2"/>
        <v>7.7369863013698632</v>
      </c>
      <c r="F85" s="51">
        <v>2824</v>
      </c>
      <c r="G85" s="10" t="s">
        <v>142</v>
      </c>
      <c r="H85" s="6">
        <f t="shared" si="3"/>
        <v>1</v>
      </c>
      <c r="I85" s="6">
        <v>1</v>
      </c>
      <c r="J85" s="6">
        <v>9</v>
      </c>
      <c r="L85">
        <v>7</v>
      </c>
      <c r="M85" s="6">
        <v>5</v>
      </c>
      <c r="N85" s="6">
        <v>4</v>
      </c>
      <c r="O85" s="6">
        <v>7</v>
      </c>
      <c r="P85" s="6">
        <v>2</v>
      </c>
      <c r="Q85" s="6">
        <v>2</v>
      </c>
      <c r="R85" s="6">
        <v>0</v>
      </c>
      <c r="S85" s="6">
        <v>11</v>
      </c>
      <c r="T85" s="6">
        <v>16</v>
      </c>
      <c r="U85" s="6">
        <v>5</v>
      </c>
      <c r="V85" s="6">
        <v>5</v>
      </c>
    </row>
    <row r="86" spans="1:22" ht="18.75" x14ac:dyDescent="0.3">
      <c r="A86" s="74">
        <v>85</v>
      </c>
      <c r="B86" s="9">
        <v>4</v>
      </c>
      <c r="C86" s="10" t="s">
        <v>84</v>
      </c>
      <c r="D86" s="22">
        <v>42023</v>
      </c>
      <c r="E86" s="54">
        <f t="shared" si="2"/>
        <v>7.7561643835616438</v>
      </c>
      <c r="F86" s="51">
        <v>2831</v>
      </c>
      <c r="G86" s="10" t="s">
        <v>142</v>
      </c>
      <c r="H86" s="6">
        <f t="shared" si="3"/>
        <v>1</v>
      </c>
      <c r="I86" s="6">
        <v>1</v>
      </c>
      <c r="J86" s="6">
        <v>9</v>
      </c>
      <c r="L86">
        <v>5</v>
      </c>
      <c r="M86" s="6">
        <v>8</v>
      </c>
      <c r="N86" s="6">
        <v>0</v>
      </c>
      <c r="O86" s="6">
        <v>9</v>
      </c>
      <c r="P86" s="6">
        <v>3</v>
      </c>
      <c r="Q86" s="6">
        <v>3</v>
      </c>
      <c r="R86" s="6">
        <v>0</v>
      </c>
      <c r="S86" s="6">
        <v>13</v>
      </c>
      <c r="T86" s="6">
        <v>14</v>
      </c>
      <c r="U86" s="6">
        <v>3</v>
      </c>
      <c r="V86" s="6">
        <v>2</v>
      </c>
    </row>
    <row r="87" spans="1:22" ht="18.75" x14ac:dyDescent="0.3">
      <c r="A87" s="74">
        <v>86</v>
      </c>
      <c r="B87" s="9">
        <v>4</v>
      </c>
      <c r="C87" s="10" t="s">
        <v>85</v>
      </c>
      <c r="D87" s="22">
        <v>42061</v>
      </c>
      <c r="E87" s="54">
        <f t="shared" si="2"/>
        <v>7.6520547945205477</v>
      </c>
      <c r="F87" s="51">
        <v>2793</v>
      </c>
      <c r="G87" s="10" t="s">
        <v>142</v>
      </c>
      <c r="H87" s="6">
        <f t="shared" si="3"/>
        <v>1</v>
      </c>
      <c r="I87" s="6">
        <v>1</v>
      </c>
      <c r="J87" s="6">
        <v>9</v>
      </c>
      <c r="L87">
        <v>4</v>
      </c>
      <c r="M87" s="6">
        <v>7</v>
      </c>
      <c r="N87" s="6">
        <v>1</v>
      </c>
      <c r="O87" s="6">
        <v>4</v>
      </c>
      <c r="P87" s="6">
        <v>2</v>
      </c>
      <c r="Q87" s="6">
        <v>1</v>
      </c>
      <c r="R87" s="6">
        <v>1</v>
      </c>
      <c r="S87" s="6">
        <v>10</v>
      </c>
      <c r="T87" s="6">
        <v>13</v>
      </c>
      <c r="U87" s="6">
        <v>5</v>
      </c>
      <c r="V87" s="6">
        <v>1</v>
      </c>
    </row>
    <row r="88" spans="1:22" ht="18.75" x14ac:dyDescent="0.3">
      <c r="A88" s="74">
        <v>87</v>
      </c>
      <c r="B88" s="9">
        <v>4</v>
      </c>
      <c r="C88" s="10" t="s">
        <v>86</v>
      </c>
      <c r="D88" s="22">
        <v>42156</v>
      </c>
      <c r="E88" s="54">
        <f t="shared" si="2"/>
        <v>7.3917808219178083</v>
      </c>
      <c r="F88" s="51">
        <v>2698</v>
      </c>
      <c r="G88" s="10" t="s">
        <v>143</v>
      </c>
      <c r="H88" s="6">
        <f t="shared" si="3"/>
        <v>0</v>
      </c>
      <c r="I88" s="6">
        <v>1</v>
      </c>
      <c r="J88" s="6">
        <v>9</v>
      </c>
      <c r="L88">
        <v>5</v>
      </c>
      <c r="M88" s="6">
        <v>6</v>
      </c>
      <c r="N88" s="6">
        <v>0</v>
      </c>
      <c r="O88" s="6">
        <v>9</v>
      </c>
      <c r="P88" s="6">
        <v>6</v>
      </c>
      <c r="Q88" s="6">
        <v>6</v>
      </c>
      <c r="R88" s="6">
        <v>0</v>
      </c>
      <c r="S88" s="6">
        <v>9</v>
      </c>
      <c r="T88" s="6">
        <v>25</v>
      </c>
      <c r="U88" s="6">
        <v>4</v>
      </c>
      <c r="V88" s="6">
        <v>1</v>
      </c>
    </row>
    <row r="89" spans="1:22" ht="18.75" x14ac:dyDescent="0.3">
      <c r="A89" s="74">
        <v>88</v>
      </c>
      <c r="B89" s="9">
        <v>4</v>
      </c>
      <c r="C89" s="10" t="s">
        <v>87</v>
      </c>
      <c r="D89" s="22">
        <v>42301</v>
      </c>
      <c r="E89" s="54">
        <f t="shared" si="2"/>
        <v>6.9945205479452053</v>
      </c>
      <c r="F89" s="51">
        <v>2553</v>
      </c>
      <c r="G89" s="10" t="s">
        <v>143</v>
      </c>
      <c r="H89" s="6">
        <f t="shared" si="3"/>
        <v>0</v>
      </c>
      <c r="I89" s="6">
        <v>1</v>
      </c>
      <c r="J89" s="6">
        <v>9</v>
      </c>
      <c r="K89" t="s">
        <v>185</v>
      </c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.75" x14ac:dyDescent="0.3">
      <c r="A90" s="74">
        <v>89</v>
      </c>
      <c r="B90" s="9">
        <v>4</v>
      </c>
      <c r="C90" s="10" t="s">
        <v>88</v>
      </c>
      <c r="D90" s="22">
        <v>42328</v>
      </c>
      <c r="E90" s="54">
        <f t="shared" si="2"/>
        <v>6.9205479452054792</v>
      </c>
      <c r="F90" s="51">
        <v>2526</v>
      </c>
      <c r="G90" s="10" t="s">
        <v>142</v>
      </c>
      <c r="H90" s="6">
        <f t="shared" si="3"/>
        <v>1</v>
      </c>
      <c r="I90" s="6">
        <v>1</v>
      </c>
      <c r="J90" s="6">
        <v>9</v>
      </c>
      <c r="L90">
        <v>3</v>
      </c>
      <c r="M90" s="6">
        <v>5</v>
      </c>
      <c r="N90" s="6">
        <v>0</v>
      </c>
      <c r="O90" s="6">
        <v>8</v>
      </c>
      <c r="P90" s="6">
        <v>2</v>
      </c>
      <c r="Q90" s="6">
        <v>2</v>
      </c>
      <c r="R90" s="6">
        <v>0</v>
      </c>
      <c r="S90" s="6">
        <v>15</v>
      </c>
      <c r="T90" s="6">
        <v>14</v>
      </c>
      <c r="U90" s="6">
        <v>5</v>
      </c>
      <c r="V90" s="6">
        <v>1</v>
      </c>
    </row>
    <row r="91" spans="1:22" ht="18.75" x14ac:dyDescent="0.3">
      <c r="A91" s="74">
        <v>90</v>
      </c>
      <c r="B91" s="5">
        <v>4</v>
      </c>
      <c r="C91" s="6" t="s">
        <v>89</v>
      </c>
      <c r="D91" s="18">
        <v>42060</v>
      </c>
      <c r="E91" s="54">
        <f t="shared" si="2"/>
        <v>7.6547945205479451</v>
      </c>
      <c r="F91" s="47">
        <v>2794</v>
      </c>
      <c r="G91" s="15" t="s">
        <v>143</v>
      </c>
      <c r="H91" s="6">
        <f t="shared" si="3"/>
        <v>0</v>
      </c>
      <c r="I91" s="6">
        <v>1</v>
      </c>
      <c r="J91" s="6">
        <v>9</v>
      </c>
      <c r="K91" t="s">
        <v>185</v>
      </c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8.75" x14ac:dyDescent="0.3">
      <c r="A92" s="74">
        <v>91</v>
      </c>
      <c r="B92" s="5">
        <v>4</v>
      </c>
      <c r="C92" s="6" t="s">
        <v>90</v>
      </c>
      <c r="D92" s="18">
        <v>41916</v>
      </c>
      <c r="E92" s="54">
        <f t="shared" si="2"/>
        <v>8.0493150684931507</v>
      </c>
      <c r="F92" s="47">
        <v>2938</v>
      </c>
      <c r="G92" s="15" t="s">
        <v>143</v>
      </c>
      <c r="H92" s="6">
        <f t="shared" si="3"/>
        <v>0</v>
      </c>
      <c r="I92" s="6">
        <v>1</v>
      </c>
      <c r="J92" s="6">
        <v>9</v>
      </c>
      <c r="L92">
        <v>2</v>
      </c>
      <c r="M92" s="6">
        <v>7</v>
      </c>
      <c r="N92" s="6">
        <v>0</v>
      </c>
      <c r="O92" s="6">
        <v>4</v>
      </c>
      <c r="P92" s="6">
        <v>12</v>
      </c>
      <c r="Q92" s="6">
        <v>4</v>
      </c>
      <c r="R92" s="6">
        <v>8</v>
      </c>
      <c r="S92" s="6">
        <v>13</v>
      </c>
      <c r="T92" s="6">
        <v>7</v>
      </c>
      <c r="U92" s="6">
        <v>4</v>
      </c>
      <c r="V92" s="6">
        <v>2</v>
      </c>
    </row>
    <row r="93" spans="1:22" ht="18.75" x14ac:dyDescent="0.3">
      <c r="A93" s="74">
        <v>92</v>
      </c>
      <c r="B93" s="5">
        <v>4</v>
      </c>
      <c r="C93" s="6" t="s">
        <v>91</v>
      </c>
      <c r="D93" s="18">
        <v>42150</v>
      </c>
      <c r="E93" s="54">
        <f t="shared" si="2"/>
        <v>7.4082191780821915</v>
      </c>
      <c r="F93" s="47">
        <v>2704</v>
      </c>
      <c r="G93" s="15" t="s">
        <v>142</v>
      </c>
      <c r="H93" s="6">
        <f t="shared" si="3"/>
        <v>1</v>
      </c>
      <c r="I93" s="6">
        <v>1</v>
      </c>
      <c r="J93" s="6">
        <v>9</v>
      </c>
      <c r="L93">
        <v>8</v>
      </c>
      <c r="M93" s="6">
        <v>8</v>
      </c>
      <c r="N93" s="6">
        <v>2</v>
      </c>
      <c r="O93" s="6">
        <v>8</v>
      </c>
      <c r="P93" s="6">
        <v>2</v>
      </c>
      <c r="Q93" s="6">
        <v>2</v>
      </c>
      <c r="R93" s="6">
        <v>0</v>
      </c>
      <c r="S93" s="6">
        <v>10</v>
      </c>
      <c r="T93" s="6">
        <v>21</v>
      </c>
      <c r="U93" s="6">
        <v>3</v>
      </c>
      <c r="V93" s="6">
        <v>1</v>
      </c>
    </row>
    <row r="94" spans="1:22" ht="18.75" x14ac:dyDescent="0.3">
      <c r="A94" s="74">
        <v>93</v>
      </c>
      <c r="B94" s="5">
        <v>4</v>
      </c>
      <c r="C94" s="6" t="s">
        <v>92</v>
      </c>
      <c r="D94" s="18">
        <v>42094</v>
      </c>
      <c r="E94" s="54">
        <f t="shared" si="2"/>
        <v>7.5616438356164384</v>
      </c>
      <c r="F94" s="47">
        <v>2760</v>
      </c>
      <c r="G94" s="15" t="s">
        <v>142</v>
      </c>
      <c r="H94" s="6">
        <f t="shared" si="3"/>
        <v>1</v>
      </c>
      <c r="I94" s="6">
        <v>1</v>
      </c>
      <c r="J94" s="6">
        <v>9</v>
      </c>
      <c r="L94">
        <v>5</v>
      </c>
      <c r="M94" s="6">
        <v>7</v>
      </c>
      <c r="N94" s="6">
        <v>0</v>
      </c>
      <c r="O94" s="6">
        <v>9</v>
      </c>
      <c r="P94" s="6">
        <v>5</v>
      </c>
      <c r="Q94" s="6">
        <v>5</v>
      </c>
      <c r="R94" s="6">
        <v>0</v>
      </c>
      <c r="S94" s="6">
        <v>5</v>
      </c>
      <c r="T94" s="6">
        <v>11</v>
      </c>
      <c r="U94" s="6">
        <v>1</v>
      </c>
      <c r="V94" s="6">
        <v>1</v>
      </c>
    </row>
    <row r="95" spans="1:22" ht="18.75" x14ac:dyDescent="0.3">
      <c r="A95" s="74">
        <v>94</v>
      </c>
      <c r="B95" s="5">
        <v>4</v>
      </c>
      <c r="C95" s="6" t="s">
        <v>93</v>
      </c>
      <c r="D95" s="18">
        <v>42019</v>
      </c>
      <c r="E95" s="54">
        <f t="shared" si="2"/>
        <v>7.7671232876712333</v>
      </c>
      <c r="F95" s="47">
        <v>2835</v>
      </c>
      <c r="G95" s="15" t="s">
        <v>143</v>
      </c>
      <c r="H95" s="6">
        <f t="shared" si="3"/>
        <v>0</v>
      </c>
      <c r="I95" s="6">
        <v>1</v>
      </c>
      <c r="J95" s="6">
        <v>9</v>
      </c>
      <c r="L95">
        <v>6</v>
      </c>
      <c r="M95" s="6">
        <v>5</v>
      </c>
      <c r="N95" s="6">
        <v>0</v>
      </c>
      <c r="O95" s="6">
        <v>7</v>
      </c>
      <c r="P95" s="6">
        <v>2</v>
      </c>
      <c r="Q95" s="6">
        <v>2</v>
      </c>
      <c r="R95" s="6">
        <v>0</v>
      </c>
      <c r="S95" s="6">
        <v>7</v>
      </c>
      <c r="T95" s="6">
        <v>16</v>
      </c>
      <c r="U95" s="6">
        <v>2</v>
      </c>
      <c r="V95" s="6">
        <v>1</v>
      </c>
    </row>
    <row r="96" spans="1:22" ht="18.75" x14ac:dyDescent="0.3">
      <c r="A96" s="74">
        <v>95</v>
      </c>
      <c r="B96" s="5">
        <v>4</v>
      </c>
      <c r="C96" s="6" t="s">
        <v>94</v>
      </c>
      <c r="D96" s="18">
        <v>42349</v>
      </c>
      <c r="E96" s="54">
        <f t="shared" si="2"/>
        <v>6.8630136986301373</v>
      </c>
      <c r="F96" s="47">
        <v>2505</v>
      </c>
      <c r="G96" s="15" t="s">
        <v>142</v>
      </c>
      <c r="H96" s="6">
        <f t="shared" si="3"/>
        <v>1</v>
      </c>
      <c r="I96" s="6">
        <v>1</v>
      </c>
      <c r="J96" s="6">
        <v>9</v>
      </c>
      <c r="L96">
        <v>5</v>
      </c>
      <c r="M96" s="6">
        <v>6</v>
      </c>
      <c r="N96" s="6">
        <v>0</v>
      </c>
      <c r="O96" s="6">
        <v>9</v>
      </c>
      <c r="P96" s="6">
        <v>3</v>
      </c>
      <c r="Q96" s="6">
        <v>3</v>
      </c>
      <c r="R96" s="6">
        <v>0</v>
      </c>
      <c r="S96" s="6">
        <v>13</v>
      </c>
      <c r="T96" s="6">
        <v>26</v>
      </c>
      <c r="U96" s="6">
        <v>2</v>
      </c>
      <c r="V96" s="6">
        <v>1</v>
      </c>
    </row>
    <row r="97" spans="1:22" ht="18.75" x14ac:dyDescent="0.3">
      <c r="A97" s="74">
        <v>96</v>
      </c>
      <c r="B97" s="5">
        <v>4</v>
      </c>
      <c r="C97" s="6" t="s">
        <v>95</v>
      </c>
      <c r="D97" s="18">
        <v>42132</v>
      </c>
      <c r="E97" s="54">
        <f t="shared" si="2"/>
        <v>7.4575342465753423</v>
      </c>
      <c r="F97" s="47">
        <v>2722</v>
      </c>
      <c r="G97" s="15" t="s">
        <v>143</v>
      </c>
      <c r="H97" s="6">
        <f t="shared" si="3"/>
        <v>0</v>
      </c>
      <c r="I97" s="6">
        <v>1</v>
      </c>
      <c r="J97" s="6">
        <v>9</v>
      </c>
      <c r="L97">
        <v>7</v>
      </c>
      <c r="M97" s="6">
        <v>6</v>
      </c>
      <c r="N97" s="6">
        <v>4</v>
      </c>
      <c r="O97" s="6">
        <v>9</v>
      </c>
      <c r="P97" s="6">
        <v>2</v>
      </c>
      <c r="Q97" s="6">
        <v>2</v>
      </c>
      <c r="R97" s="6">
        <v>0</v>
      </c>
      <c r="S97" s="6">
        <v>10</v>
      </c>
      <c r="T97" s="6">
        <v>17</v>
      </c>
      <c r="U97" s="6">
        <v>2</v>
      </c>
      <c r="V97" s="6">
        <v>2</v>
      </c>
    </row>
    <row r="98" spans="1:22" ht="18.75" x14ac:dyDescent="0.3">
      <c r="A98" s="74">
        <v>97</v>
      </c>
      <c r="B98" s="5">
        <v>4</v>
      </c>
      <c r="C98" s="6" t="s">
        <v>96</v>
      </c>
      <c r="D98" s="18">
        <v>42130</v>
      </c>
      <c r="E98" s="54">
        <f t="shared" si="2"/>
        <v>7.463013698630137</v>
      </c>
      <c r="F98" s="47">
        <v>2724</v>
      </c>
      <c r="G98" s="15" t="s">
        <v>142</v>
      </c>
      <c r="H98" s="6">
        <f t="shared" si="3"/>
        <v>1</v>
      </c>
      <c r="I98" s="6">
        <v>1</v>
      </c>
      <c r="J98" s="6">
        <v>9</v>
      </c>
      <c r="L98">
        <v>3</v>
      </c>
      <c r="M98" s="6">
        <v>1</v>
      </c>
      <c r="N98" s="6">
        <v>0</v>
      </c>
      <c r="O98" s="6">
        <v>7</v>
      </c>
      <c r="P98" s="6">
        <v>2</v>
      </c>
      <c r="Q98" s="6">
        <v>2</v>
      </c>
      <c r="R98" s="6">
        <v>0</v>
      </c>
      <c r="S98" s="6">
        <v>11</v>
      </c>
      <c r="T98" s="6">
        <v>13</v>
      </c>
      <c r="U98" s="6">
        <v>5</v>
      </c>
      <c r="V98" s="6">
        <v>5</v>
      </c>
    </row>
    <row r="99" spans="1:22" ht="18.75" x14ac:dyDescent="0.3">
      <c r="A99" s="74">
        <v>98</v>
      </c>
      <c r="B99" s="5">
        <v>4</v>
      </c>
      <c r="C99" s="6" t="s">
        <v>97</v>
      </c>
      <c r="D99" s="18">
        <v>42285</v>
      </c>
      <c r="E99" s="54">
        <f t="shared" si="2"/>
        <v>7.0383561643835613</v>
      </c>
      <c r="F99" s="47">
        <v>2569</v>
      </c>
      <c r="G99" s="15" t="s">
        <v>143</v>
      </c>
      <c r="H99" s="6">
        <f t="shared" si="3"/>
        <v>0</v>
      </c>
      <c r="I99" s="6">
        <v>1</v>
      </c>
      <c r="J99" s="6">
        <v>9</v>
      </c>
      <c r="L99">
        <v>8</v>
      </c>
      <c r="M99" s="6">
        <v>6</v>
      </c>
      <c r="N99" s="6">
        <v>2</v>
      </c>
      <c r="O99" s="6">
        <v>9</v>
      </c>
      <c r="P99" s="6">
        <v>3</v>
      </c>
      <c r="Q99" s="6">
        <v>3</v>
      </c>
      <c r="R99" s="6">
        <v>0</v>
      </c>
      <c r="S99" s="6">
        <v>7</v>
      </c>
      <c r="T99" s="6">
        <v>11</v>
      </c>
      <c r="U99" s="6">
        <v>3</v>
      </c>
      <c r="V99" s="6">
        <v>1</v>
      </c>
    </row>
    <row r="100" spans="1:22" ht="18.75" x14ac:dyDescent="0.3">
      <c r="A100" s="74">
        <v>99</v>
      </c>
      <c r="B100" s="5">
        <v>4</v>
      </c>
      <c r="C100" s="6" t="s">
        <v>98</v>
      </c>
      <c r="D100" s="18">
        <v>42227</v>
      </c>
      <c r="E100" s="54">
        <f t="shared" si="2"/>
        <v>7.1972602739726028</v>
      </c>
      <c r="F100" s="47">
        <v>2627</v>
      </c>
      <c r="G100" s="15" t="s">
        <v>142</v>
      </c>
      <c r="H100" s="6">
        <f t="shared" si="3"/>
        <v>1</v>
      </c>
      <c r="I100" s="6">
        <v>1</v>
      </c>
      <c r="J100" s="6">
        <v>9</v>
      </c>
      <c r="L100">
        <v>8</v>
      </c>
      <c r="M100" s="6">
        <v>5</v>
      </c>
      <c r="N100" s="6">
        <v>2</v>
      </c>
      <c r="O100" s="6">
        <v>10</v>
      </c>
      <c r="P100" s="6">
        <v>2</v>
      </c>
      <c r="Q100" s="6">
        <v>1</v>
      </c>
      <c r="R100" s="6">
        <v>1</v>
      </c>
      <c r="S100" s="6">
        <v>11</v>
      </c>
      <c r="T100" s="6">
        <v>12</v>
      </c>
      <c r="U100" s="6">
        <v>4</v>
      </c>
      <c r="V100" s="6">
        <v>2</v>
      </c>
    </row>
    <row r="101" spans="1:22" ht="18.75" x14ac:dyDescent="0.3">
      <c r="A101" s="74">
        <v>100</v>
      </c>
      <c r="B101" s="5">
        <v>4</v>
      </c>
      <c r="C101" s="6" t="s">
        <v>99</v>
      </c>
      <c r="D101" s="18">
        <v>42207</v>
      </c>
      <c r="E101" s="54">
        <f t="shared" si="2"/>
        <v>7.2520547945205482</v>
      </c>
      <c r="F101" s="47">
        <v>2647</v>
      </c>
      <c r="G101" s="15" t="s">
        <v>142</v>
      </c>
      <c r="H101" s="6">
        <f t="shared" si="3"/>
        <v>1</v>
      </c>
      <c r="I101" s="6">
        <v>1</v>
      </c>
      <c r="J101" s="6">
        <v>9</v>
      </c>
      <c r="L101">
        <v>5</v>
      </c>
      <c r="M101" s="6">
        <v>8</v>
      </c>
      <c r="N101" s="6">
        <v>2</v>
      </c>
      <c r="O101" s="6">
        <v>10</v>
      </c>
      <c r="P101" s="6">
        <v>4</v>
      </c>
      <c r="Q101" s="6">
        <v>4</v>
      </c>
      <c r="R101" s="6">
        <v>0</v>
      </c>
      <c r="S101" s="6">
        <v>12</v>
      </c>
      <c r="T101" s="6">
        <v>19</v>
      </c>
      <c r="U101" s="6">
        <v>5</v>
      </c>
      <c r="V101" s="6">
        <v>5</v>
      </c>
    </row>
    <row r="102" spans="1:22" ht="18.75" x14ac:dyDescent="0.3">
      <c r="A102" s="74">
        <v>101</v>
      </c>
      <c r="B102" s="5">
        <v>4</v>
      </c>
      <c r="C102" s="6" t="s">
        <v>100</v>
      </c>
      <c r="D102" s="18">
        <v>42103</v>
      </c>
      <c r="E102" s="54">
        <f t="shared" si="2"/>
        <v>7.536986301369863</v>
      </c>
      <c r="F102" s="47">
        <v>2751</v>
      </c>
      <c r="G102" s="15" t="s">
        <v>143</v>
      </c>
      <c r="H102" s="6">
        <f t="shared" si="3"/>
        <v>0</v>
      </c>
      <c r="I102" s="6">
        <v>1</v>
      </c>
      <c r="J102" s="6">
        <v>9</v>
      </c>
      <c r="L102">
        <v>8</v>
      </c>
      <c r="M102" s="6">
        <v>4</v>
      </c>
      <c r="N102" s="6">
        <v>2</v>
      </c>
      <c r="O102" s="6">
        <v>6</v>
      </c>
      <c r="P102" s="6">
        <v>1</v>
      </c>
      <c r="Q102" s="6">
        <v>1</v>
      </c>
      <c r="R102" s="6">
        <v>0</v>
      </c>
      <c r="S102" s="6">
        <v>14</v>
      </c>
      <c r="T102" s="6">
        <v>25</v>
      </c>
      <c r="U102" s="6">
        <v>1</v>
      </c>
      <c r="V102" s="6">
        <v>1</v>
      </c>
    </row>
    <row r="103" spans="1:22" ht="18.75" x14ac:dyDescent="0.3">
      <c r="A103" s="74">
        <v>102</v>
      </c>
      <c r="B103" s="11">
        <v>4</v>
      </c>
      <c r="C103" s="12" t="s">
        <v>101</v>
      </c>
      <c r="D103" s="23">
        <v>42029</v>
      </c>
      <c r="E103" s="54">
        <f t="shared" si="2"/>
        <v>7.7397260273972606</v>
      </c>
      <c r="F103" s="50">
        <v>2825</v>
      </c>
      <c r="G103" s="12" t="s">
        <v>142</v>
      </c>
      <c r="H103" s="6">
        <f t="shared" si="3"/>
        <v>1</v>
      </c>
      <c r="I103" s="6">
        <v>1</v>
      </c>
      <c r="J103" s="6">
        <v>9</v>
      </c>
      <c r="L103">
        <v>6</v>
      </c>
      <c r="M103" s="6">
        <v>7</v>
      </c>
      <c r="N103" s="6">
        <v>2</v>
      </c>
      <c r="O103" s="6">
        <v>10</v>
      </c>
      <c r="P103" s="6">
        <v>7</v>
      </c>
      <c r="Q103" s="6">
        <v>6</v>
      </c>
      <c r="R103" s="6">
        <v>1</v>
      </c>
      <c r="S103" s="6">
        <v>10</v>
      </c>
      <c r="T103" s="6">
        <v>12</v>
      </c>
      <c r="U103" s="6">
        <v>4</v>
      </c>
      <c r="V103" s="6">
        <v>2</v>
      </c>
    </row>
    <row r="104" spans="1:22" ht="18.75" x14ac:dyDescent="0.3">
      <c r="A104" s="74">
        <v>103</v>
      </c>
      <c r="B104" s="11">
        <v>4</v>
      </c>
      <c r="C104" s="12" t="s">
        <v>102</v>
      </c>
      <c r="D104" s="23">
        <v>42214</v>
      </c>
      <c r="E104" s="54">
        <f t="shared" si="2"/>
        <v>7.2328767123287667</v>
      </c>
      <c r="F104" s="50">
        <v>2640</v>
      </c>
      <c r="G104" s="12" t="s">
        <v>142</v>
      </c>
      <c r="H104" s="6">
        <f t="shared" si="3"/>
        <v>1</v>
      </c>
      <c r="I104" s="6">
        <v>1</v>
      </c>
      <c r="J104" s="6">
        <v>9</v>
      </c>
      <c r="L104">
        <v>6</v>
      </c>
      <c r="M104" s="6">
        <v>9</v>
      </c>
      <c r="N104" s="6">
        <v>2</v>
      </c>
      <c r="O104" s="6">
        <v>9</v>
      </c>
      <c r="P104" s="6">
        <v>5</v>
      </c>
      <c r="Q104" s="6">
        <v>5</v>
      </c>
      <c r="R104" s="6">
        <v>0</v>
      </c>
      <c r="S104" s="6">
        <v>14</v>
      </c>
      <c r="T104" s="6">
        <v>17</v>
      </c>
      <c r="U104" s="6">
        <v>1</v>
      </c>
      <c r="V104" s="6">
        <v>1</v>
      </c>
    </row>
    <row r="105" spans="1:22" ht="18.75" x14ac:dyDescent="0.3">
      <c r="A105" s="74">
        <v>104</v>
      </c>
      <c r="B105" s="11">
        <v>4</v>
      </c>
      <c r="C105" s="12" t="s">
        <v>103</v>
      </c>
      <c r="D105" s="23">
        <v>42263</v>
      </c>
      <c r="E105" s="54">
        <f t="shared" si="2"/>
        <v>7.0986301369863014</v>
      </c>
      <c r="F105" s="50">
        <v>2591</v>
      </c>
      <c r="G105" s="12" t="s">
        <v>143</v>
      </c>
      <c r="H105" s="6">
        <f t="shared" si="3"/>
        <v>0</v>
      </c>
      <c r="I105" s="6">
        <v>1</v>
      </c>
      <c r="J105" s="6">
        <v>9</v>
      </c>
      <c r="L105">
        <v>2</v>
      </c>
      <c r="M105" s="6">
        <v>6</v>
      </c>
      <c r="N105" s="6">
        <v>3</v>
      </c>
      <c r="O105" s="6">
        <v>6</v>
      </c>
      <c r="P105" s="6">
        <v>0</v>
      </c>
      <c r="Q105" s="6">
        <v>0</v>
      </c>
      <c r="R105" s="6">
        <v>0</v>
      </c>
      <c r="S105" s="6">
        <v>13</v>
      </c>
      <c r="T105" s="6">
        <v>15</v>
      </c>
      <c r="U105" s="6">
        <v>5</v>
      </c>
      <c r="V105" s="6">
        <v>1</v>
      </c>
    </row>
    <row r="106" spans="1:22" ht="18.75" x14ac:dyDescent="0.3">
      <c r="A106" s="74">
        <v>105</v>
      </c>
      <c r="B106" s="11">
        <v>4</v>
      </c>
      <c r="C106" s="12" t="s">
        <v>104</v>
      </c>
      <c r="D106" s="23">
        <v>42258</v>
      </c>
      <c r="E106" s="54">
        <f t="shared" si="2"/>
        <v>7.1123287671232873</v>
      </c>
      <c r="F106" s="50">
        <v>2596</v>
      </c>
      <c r="G106" s="12" t="s">
        <v>143</v>
      </c>
      <c r="H106" s="6">
        <f t="shared" si="3"/>
        <v>0</v>
      </c>
      <c r="I106" s="6">
        <v>1</v>
      </c>
      <c r="J106" s="6">
        <v>9</v>
      </c>
      <c r="L106">
        <v>7</v>
      </c>
      <c r="M106" s="6">
        <v>7</v>
      </c>
      <c r="N106" s="6">
        <v>1</v>
      </c>
      <c r="O106" s="6">
        <v>9</v>
      </c>
      <c r="P106" s="6">
        <v>1</v>
      </c>
      <c r="Q106" s="6">
        <v>1</v>
      </c>
      <c r="R106" s="6">
        <v>0</v>
      </c>
      <c r="S106" s="6">
        <v>11</v>
      </c>
      <c r="T106" s="6">
        <v>8</v>
      </c>
      <c r="U106" s="6">
        <v>3</v>
      </c>
      <c r="V106" s="6">
        <v>1</v>
      </c>
    </row>
    <row r="107" spans="1:22" ht="18.75" x14ac:dyDescent="0.3">
      <c r="A107" s="74">
        <v>106</v>
      </c>
      <c r="B107" s="11">
        <v>4</v>
      </c>
      <c r="C107" s="12" t="s">
        <v>105</v>
      </c>
      <c r="D107" s="23">
        <v>42138</v>
      </c>
      <c r="E107" s="54">
        <f t="shared" si="2"/>
        <v>7.441095890410959</v>
      </c>
      <c r="F107" s="50">
        <v>2716</v>
      </c>
      <c r="G107" s="12" t="s">
        <v>143</v>
      </c>
      <c r="H107" s="6">
        <f t="shared" si="3"/>
        <v>0</v>
      </c>
      <c r="I107" s="6">
        <v>1</v>
      </c>
      <c r="J107" s="6">
        <v>9</v>
      </c>
      <c r="L107">
        <v>8</v>
      </c>
      <c r="M107" s="6">
        <v>6</v>
      </c>
      <c r="N107" s="6">
        <v>1</v>
      </c>
      <c r="O107" s="6">
        <v>10</v>
      </c>
      <c r="P107" s="6">
        <v>4</v>
      </c>
      <c r="Q107" s="6">
        <v>4</v>
      </c>
      <c r="R107" s="6">
        <v>0</v>
      </c>
      <c r="S107" s="6">
        <v>11</v>
      </c>
      <c r="T107" s="6">
        <v>17</v>
      </c>
      <c r="U107" s="6">
        <v>3</v>
      </c>
      <c r="V107" s="6">
        <v>5</v>
      </c>
    </row>
    <row r="108" spans="1:22" ht="18.75" x14ac:dyDescent="0.3">
      <c r="A108" s="74">
        <v>107</v>
      </c>
      <c r="B108" s="11">
        <v>4</v>
      </c>
      <c r="C108" s="12" t="s">
        <v>106</v>
      </c>
      <c r="D108" s="23">
        <v>42153</v>
      </c>
      <c r="E108" s="54">
        <f t="shared" si="2"/>
        <v>7.4</v>
      </c>
      <c r="F108" s="50">
        <v>2701</v>
      </c>
      <c r="G108" s="12" t="s">
        <v>142</v>
      </c>
      <c r="H108" s="6">
        <f t="shared" si="3"/>
        <v>1</v>
      </c>
      <c r="I108" s="6">
        <v>1</v>
      </c>
      <c r="J108" s="6">
        <v>9</v>
      </c>
      <c r="L108">
        <v>4</v>
      </c>
      <c r="M108" s="6">
        <v>2</v>
      </c>
      <c r="N108" s="6">
        <v>0</v>
      </c>
      <c r="O108" s="6">
        <v>8</v>
      </c>
      <c r="P108" s="6">
        <v>2</v>
      </c>
      <c r="Q108" s="6">
        <v>2</v>
      </c>
      <c r="R108" s="6">
        <v>0</v>
      </c>
      <c r="S108" s="6">
        <v>9</v>
      </c>
      <c r="T108" s="6">
        <v>22</v>
      </c>
      <c r="U108" s="6">
        <v>1</v>
      </c>
      <c r="V108" s="6">
        <v>1</v>
      </c>
    </row>
    <row r="109" spans="1:22" ht="18.75" x14ac:dyDescent="0.3">
      <c r="A109" s="74">
        <v>108</v>
      </c>
      <c r="B109" s="11">
        <v>4</v>
      </c>
      <c r="C109" s="12" t="s">
        <v>107</v>
      </c>
      <c r="D109" s="23">
        <v>42043</v>
      </c>
      <c r="E109" s="54">
        <f t="shared" si="2"/>
        <v>7.7013698630136984</v>
      </c>
      <c r="F109" s="50">
        <v>2811</v>
      </c>
      <c r="G109" s="12" t="s">
        <v>143</v>
      </c>
      <c r="H109" s="6">
        <f t="shared" si="3"/>
        <v>0</v>
      </c>
      <c r="I109" s="6">
        <v>1</v>
      </c>
      <c r="J109" s="6">
        <v>9</v>
      </c>
      <c r="L109">
        <v>3</v>
      </c>
      <c r="M109" s="6">
        <v>5</v>
      </c>
      <c r="N109" s="6">
        <v>1</v>
      </c>
      <c r="O109" s="6">
        <v>5</v>
      </c>
      <c r="P109" s="6">
        <v>12</v>
      </c>
      <c r="Q109" s="6">
        <v>5</v>
      </c>
      <c r="R109" s="6">
        <v>7</v>
      </c>
      <c r="S109" s="6">
        <v>8</v>
      </c>
      <c r="T109" s="6">
        <v>10</v>
      </c>
      <c r="U109" s="6">
        <v>4</v>
      </c>
      <c r="V109" s="6">
        <v>4</v>
      </c>
    </row>
    <row r="110" spans="1:22" ht="18.75" x14ac:dyDescent="0.3">
      <c r="A110" s="74">
        <v>109</v>
      </c>
      <c r="B110" s="11">
        <v>4</v>
      </c>
      <c r="C110" s="12" t="s">
        <v>108</v>
      </c>
      <c r="D110" s="23">
        <v>41952</v>
      </c>
      <c r="E110" s="54">
        <f t="shared" si="2"/>
        <v>7.9506849315068493</v>
      </c>
      <c r="F110" s="50">
        <v>2902</v>
      </c>
      <c r="G110" s="12" t="s">
        <v>142</v>
      </c>
      <c r="H110" s="6">
        <f t="shared" si="3"/>
        <v>1</v>
      </c>
      <c r="I110" s="6">
        <v>1</v>
      </c>
      <c r="J110" s="6">
        <v>9</v>
      </c>
      <c r="L110">
        <v>5</v>
      </c>
      <c r="M110" s="6">
        <v>5</v>
      </c>
      <c r="N110" s="6">
        <v>0</v>
      </c>
      <c r="O110" s="6">
        <v>9</v>
      </c>
      <c r="P110" s="6">
        <v>3</v>
      </c>
      <c r="Q110" s="6">
        <v>3</v>
      </c>
      <c r="R110" s="6">
        <v>0</v>
      </c>
      <c r="S110" s="6">
        <v>7</v>
      </c>
      <c r="T110" s="6">
        <v>18</v>
      </c>
      <c r="U110" s="6">
        <v>1</v>
      </c>
      <c r="V110" s="6">
        <v>2</v>
      </c>
    </row>
    <row r="111" spans="1:22" ht="18.75" x14ac:dyDescent="0.3">
      <c r="A111" s="74">
        <v>110</v>
      </c>
      <c r="B111" s="11">
        <v>4</v>
      </c>
      <c r="C111" s="12" t="s">
        <v>109</v>
      </c>
      <c r="D111" s="23">
        <v>42341</v>
      </c>
      <c r="E111" s="54">
        <f t="shared" si="2"/>
        <v>6.8849315068493153</v>
      </c>
      <c r="F111" s="50">
        <v>2513</v>
      </c>
      <c r="G111" s="12" t="s">
        <v>143</v>
      </c>
      <c r="H111" s="6">
        <f t="shared" si="3"/>
        <v>0</v>
      </c>
      <c r="I111" s="6">
        <v>1</v>
      </c>
      <c r="J111" s="6">
        <v>9</v>
      </c>
      <c r="K111" t="s">
        <v>185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8.75" x14ac:dyDescent="0.3">
      <c r="A112" s="74">
        <v>111</v>
      </c>
      <c r="B112" s="11">
        <v>4</v>
      </c>
      <c r="C112" s="12" t="s">
        <v>110</v>
      </c>
      <c r="D112" s="23">
        <v>42033</v>
      </c>
      <c r="E112" s="54">
        <f t="shared" si="2"/>
        <v>7.7287671232876711</v>
      </c>
      <c r="F112" s="50">
        <v>2821</v>
      </c>
      <c r="G112" s="12" t="s">
        <v>142</v>
      </c>
      <c r="H112" s="6">
        <f t="shared" si="3"/>
        <v>1</v>
      </c>
      <c r="I112" s="6">
        <v>1</v>
      </c>
      <c r="J112" s="6">
        <v>9</v>
      </c>
      <c r="L112">
        <v>3</v>
      </c>
      <c r="M112" s="6">
        <v>7</v>
      </c>
      <c r="N112" s="6">
        <v>0</v>
      </c>
      <c r="O112" s="6">
        <v>5</v>
      </c>
      <c r="P112" s="6">
        <v>10</v>
      </c>
      <c r="Q112" s="6">
        <v>3</v>
      </c>
      <c r="R112" s="6">
        <v>7</v>
      </c>
      <c r="S112" s="6">
        <v>14</v>
      </c>
      <c r="T112" s="6">
        <v>28</v>
      </c>
      <c r="U112" s="6">
        <v>3</v>
      </c>
      <c r="V112" s="6">
        <v>2</v>
      </c>
    </row>
    <row r="113" spans="1:22" ht="18.75" x14ac:dyDescent="0.3">
      <c r="A113" s="74">
        <v>112</v>
      </c>
      <c r="B113" s="11">
        <v>4</v>
      </c>
      <c r="C113" s="12" t="s">
        <v>111</v>
      </c>
      <c r="D113" s="23">
        <v>42150</v>
      </c>
      <c r="E113" s="54">
        <f t="shared" si="2"/>
        <v>7.4082191780821915</v>
      </c>
      <c r="F113" s="50">
        <v>2704</v>
      </c>
      <c r="G113" s="12" t="s">
        <v>143</v>
      </c>
      <c r="H113" s="6">
        <f t="shared" si="3"/>
        <v>0</v>
      </c>
      <c r="I113" s="6">
        <v>1</v>
      </c>
      <c r="J113" s="6">
        <v>9</v>
      </c>
      <c r="L113">
        <v>3</v>
      </c>
      <c r="M113" s="6">
        <v>6</v>
      </c>
      <c r="N113" s="6">
        <v>2</v>
      </c>
      <c r="O113" s="6">
        <v>10</v>
      </c>
      <c r="P113" s="6">
        <v>7</v>
      </c>
      <c r="Q113" s="6">
        <v>6</v>
      </c>
      <c r="R113" s="6">
        <v>1</v>
      </c>
      <c r="S113" s="6">
        <v>11</v>
      </c>
      <c r="T113" s="6">
        <v>23</v>
      </c>
      <c r="U113" s="6">
        <v>1</v>
      </c>
      <c r="V113" s="6">
        <v>1</v>
      </c>
    </row>
    <row r="114" spans="1:22" ht="18.75" x14ac:dyDescent="0.3">
      <c r="A114" s="74">
        <v>113</v>
      </c>
      <c r="B114" s="11">
        <v>4</v>
      </c>
      <c r="C114" s="12" t="s">
        <v>112</v>
      </c>
      <c r="D114" s="23">
        <v>42063</v>
      </c>
      <c r="E114" s="54">
        <f t="shared" si="2"/>
        <v>7.646575342465753</v>
      </c>
      <c r="F114" s="50">
        <v>2791</v>
      </c>
      <c r="G114" s="12" t="s">
        <v>143</v>
      </c>
      <c r="H114" s="6">
        <f t="shared" si="3"/>
        <v>0</v>
      </c>
      <c r="I114" s="6">
        <v>1</v>
      </c>
      <c r="J114" s="6">
        <v>9</v>
      </c>
      <c r="L114">
        <v>5</v>
      </c>
      <c r="M114" s="6">
        <v>8</v>
      </c>
      <c r="N114" s="6">
        <v>2</v>
      </c>
      <c r="O114" s="6">
        <v>10</v>
      </c>
      <c r="P114" s="6">
        <v>5</v>
      </c>
      <c r="Q114" s="6">
        <v>5</v>
      </c>
      <c r="R114" s="6">
        <v>0</v>
      </c>
      <c r="S114" s="6">
        <v>15</v>
      </c>
      <c r="T114" s="6">
        <v>12</v>
      </c>
      <c r="U114" s="6">
        <v>1</v>
      </c>
      <c r="V114" s="6">
        <v>1</v>
      </c>
    </row>
    <row r="115" spans="1:22" ht="18.75" x14ac:dyDescent="0.3">
      <c r="A115" s="74">
        <v>114</v>
      </c>
      <c r="B115" s="11">
        <v>4</v>
      </c>
      <c r="C115" s="12" t="s">
        <v>113</v>
      </c>
      <c r="D115" s="23">
        <v>42015</v>
      </c>
      <c r="E115" s="54">
        <f t="shared" si="2"/>
        <v>7.7780821917808218</v>
      </c>
      <c r="F115" s="50">
        <v>2839</v>
      </c>
      <c r="G115" s="12" t="s">
        <v>142</v>
      </c>
      <c r="H115" s="6">
        <f t="shared" si="3"/>
        <v>1</v>
      </c>
      <c r="I115" s="6">
        <v>1</v>
      </c>
      <c r="J115" s="6">
        <v>9</v>
      </c>
      <c r="L115">
        <v>3</v>
      </c>
      <c r="M115" s="6">
        <v>5</v>
      </c>
      <c r="N115" s="6">
        <v>0</v>
      </c>
      <c r="O115" s="6">
        <v>4</v>
      </c>
      <c r="P115" s="6">
        <v>11</v>
      </c>
      <c r="Q115" s="6">
        <v>4</v>
      </c>
      <c r="R115" s="6">
        <v>7</v>
      </c>
      <c r="S115" s="6">
        <v>13</v>
      </c>
      <c r="T115" s="6">
        <v>16</v>
      </c>
      <c r="U115" s="6">
        <v>1</v>
      </c>
      <c r="V115" s="6">
        <v>1</v>
      </c>
    </row>
    <row r="116" spans="1:22" ht="18.75" x14ac:dyDescent="0.3">
      <c r="A116" s="74">
        <v>115</v>
      </c>
      <c r="B116" s="69" t="s">
        <v>114</v>
      </c>
      <c r="C116" s="70" t="s">
        <v>115</v>
      </c>
      <c r="D116" s="71">
        <v>42029</v>
      </c>
      <c r="E116" s="63">
        <f t="shared" si="2"/>
        <v>7.7397260273972606</v>
      </c>
      <c r="F116" s="72">
        <v>2825</v>
      </c>
      <c r="G116" s="70" t="s">
        <v>142</v>
      </c>
      <c r="H116" s="61">
        <f t="shared" si="3"/>
        <v>1</v>
      </c>
      <c r="I116" s="61">
        <v>5</v>
      </c>
      <c r="J116" s="6">
        <v>9</v>
      </c>
      <c r="L116">
        <v>2</v>
      </c>
      <c r="M116">
        <v>5</v>
      </c>
      <c r="N116">
        <v>0</v>
      </c>
      <c r="O116">
        <v>9</v>
      </c>
      <c r="P116">
        <v>1</v>
      </c>
      <c r="Q116">
        <v>1</v>
      </c>
      <c r="R116">
        <v>0</v>
      </c>
      <c r="S116">
        <v>10</v>
      </c>
      <c r="T116">
        <v>8</v>
      </c>
      <c r="U116">
        <v>5</v>
      </c>
      <c r="V116">
        <v>5</v>
      </c>
    </row>
    <row r="117" spans="1:22" ht="18.75" x14ac:dyDescent="0.3">
      <c r="A117" s="74">
        <v>116</v>
      </c>
      <c r="B117" s="45" t="s">
        <v>114</v>
      </c>
      <c r="C117" s="13" t="s">
        <v>116</v>
      </c>
      <c r="D117" s="24">
        <v>42040</v>
      </c>
      <c r="E117" s="54">
        <f t="shared" si="2"/>
        <v>7.7095890410958905</v>
      </c>
      <c r="F117" s="52">
        <v>2814</v>
      </c>
      <c r="G117" s="13" t="s">
        <v>143</v>
      </c>
      <c r="H117" s="6">
        <f t="shared" si="3"/>
        <v>0</v>
      </c>
      <c r="I117" s="6">
        <v>5</v>
      </c>
      <c r="J117" s="6">
        <v>9</v>
      </c>
      <c r="L117">
        <v>6</v>
      </c>
      <c r="M117" s="6">
        <v>9</v>
      </c>
      <c r="N117" s="6">
        <v>3</v>
      </c>
      <c r="O117" s="6">
        <v>9</v>
      </c>
      <c r="P117" s="6">
        <v>0</v>
      </c>
      <c r="Q117" s="6">
        <v>0</v>
      </c>
      <c r="R117" s="6">
        <v>0</v>
      </c>
      <c r="S117" s="6">
        <v>13</v>
      </c>
      <c r="T117" s="6">
        <v>19</v>
      </c>
      <c r="U117" s="6">
        <v>3</v>
      </c>
      <c r="V117" s="6">
        <v>1</v>
      </c>
    </row>
    <row r="118" spans="1:22" ht="18.75" x14ac:dyDescent="0.3">
      <c r="A118" s="74">
        <v>117</v>
      </c>
      <c r="B118" s="45" t="s">
        <v>114</v>
      </c>
      <c r="C118" s="13" t="s">
        <v>117</v>
      </c>
      <c r="D118" s="24">
        <v>42336</v>
      </c>
      <c r="E118" s="54">
        <f t="shared" si="2"/>
        <v>6.8986301369863012</v>
      </c>
      <c r="F118" s="52">
        <v>2518</v>
      </c>
      <c r="G118" s="13" t="s">
        <v>143</v>
      </c>
      <c r="H118" s="6">
        <f t="shared" si="3"/>
        <v>0</v>
      </c>
      <c r="I118" s="6">
        <v>5</v>
      </c>
      <c r="J118" s="6">
        <v>9</v>
      </c>
      <c r="L118">
        <v>6</v>
      </c>
      <c r="M118" s="6">
        <v>6</v>
      </c>
      <c r="N118" s="6">
        <v>1</v>
      </c>
      <c r="O118" s="6">
        <v>10</v>
      </c>
      <c r="P118" s="6">
        <v>2</v>
      </c>
      <c r="Q118" s="6">
        <v>2</v>
      </c>
      <c r="R118" s="6">
        <v>0</v>
      </c>
      <c r="S118" s="6">
        <v>13</v>
      </c>
      <c r="T118" s="6">
        <v>20</v>
      </c>
      <c r="U118" s="6">
        <v>5</v>
      </c>
      <c r="V118" s="6">
        <v>4</v>
      </c>
    </row>
    <row r="119" spans="1:22" ht="18.75" x14ac:dyDescent="0.3">
      <c r="A119" s="74">
        <v>118</v>
      </c>
      <c r="B119" s="45" t="s">
        <v>114</v>
      </c>
      <c r="C119" s="13" t="s">
        <v>118</v>
      </c>
      <c r="D119" s="24">
        <v>42114</v>
      </c>
      <c r="E119" s="54">
        <f t="shared" si="2"/>
        <v>7.506849315068493</v>
      </c>
      <c r="F119" s="52">
        <v>2740</v>
      </c>
      <c r="G119" s="13" t="s">
        <v>142</v>
      </c>
      <c r="H119" s="6">
        <f t="shared" si="3"/>
        <v>1</v>
      </c>
      <c r="I119" s="6">
        <v>5</v>
      </c>
      <c r="J119" s="6">
        <v>9</v>
      </c>
      <c r="L119">
        <v>1</v>
      </c>
      <c r="M119" s="6">
        <v>6</v>
      </c>
      <c r="N119" s="6">
        <v>0</v>
      </c>
      <c r="O119" s="6">
        <v>3</v>
      </c>
      <c r="P119" s="6">
        <v>3</v>
      </c>
      <c r="Q119" s="6">
        <v>3</v>
      </c>
      <c r="R119" s="6">
        <v>0</v>
      </c>
      <c r="S119" s="6">
        <v>1</v>
      </c>
      <c r="T119" s="6">
        <v>11</v>
      </c>
      <c r="U119" s="6">
        <v>1</v>
      </c>
      <c r="V119" s="6">
        <v>1</v>
      </c>
    </row>
    <row r="120" spans="1:22" ht="18.75" x14ac:dyDescent="0.3">
      <c r="A120" s="74">
        <v>119</v>
      </c>
      <c r="B120" s="45" t="s">
        <v>114</v>
      </c>
      <c r="C120" s="13" t="s">
        <v>119</v>
      </c>
      <c r="D120" s="24">
        <v>42029</v>
      </c>
      <c r="E120" s="54">
        <f t="shared" ref="E120:E142" si="4">F120/365</f>
        <v>7.7397260273972606</v>
      </c>
      <c r="F120" s="52">
        <v>2825</v>
      </c>
      <c r="G120" s="13" t="s">
        <v>143</v>
      </c>
      <c r="H120" s="6">
        <f t="shared" ref="H120:H142" si="5">IF(G120="G",1,0)</f>
        <v>0</v>
      </c>
      <c r="I120" s="6">
        <v>5</v>
      </c>
      <c r="J120" s="6">
        <v>9</v>
      </c>
      <c r="L120">
        <v>3</v>
      </c>
      <c r="M120" s="6">
        <v>3</v>
      </c>
      <c r="N120" s="6">
        <v>0</v>
      </c>
      <c r="O120" s="6">
        <v>2</v>
      </c>
      <c r="P120" s="6">
        <v>4</v>
      </c>
      <c r="Q120" s="6">
        <v>2</v>
      </c>
      <c r="R120" s="6">
        <v>2</v>
      </c>
      <c r="S120" s="6">
        <v>7</v>
      </c>
      <c r="T120" s="6">
        <v>13</v>
      </c>
      <c r="U120" s="6">
        <v>5</v>
      </c>
      <c r="V120" s="6">
        <v>5</v>
      </c>
    </row>
    <row r="121" spans="1:22" ht="18.75" x14ac:dyDescent="0.3">
      <c r="A121" s="74">
        <v>120</v>
      </c>
      <c r="B121" s="45" t="s">
        <v>114</v>
      </c>
      <c r="C121" s="13" t="s">
        <v>120</v>
      </c>
      <c r="D121" s="24">
        <v>42107</v>
      </c>
      <c r="E121" s="54">
        <f t="shared" si="4"/>
        <v>7.5260273972602736</v>
      </c>
      <c r="F121" s="52">
        <v>2747</v>
      </c>
      <c r="G121" s="13" t="s">
        <v>142</v>
      </c>
      <c r="H121" s="6">
        <f t="shared" si="5"/>
        <v>1</v>
      </c>
      <c r="I121" s="6">
        <v>5</v>
      </c>
      <c r="J121" s="6">
        <v>9</v>
      </c>
      <c r="L121">
        <v>5</v>
      </c>
      <c r="M121" s="6">
        <v>7</v>
      </c>
      <c r="N121" s="6">
        <v>0</v>
      </c>
      <c r="O121" s="6">
        <v>7</v>
      </c>
      <c r="P121" s="6">
        <v>4</v>
      </c>
      <c r="Q121" s="6">
        <v>4</v>
      </c>
      <c r="R121" s="6">
        <v>0</v>
      </c>
      <c r="S121" s="6">
        <v>15</v>
      </c>
      <c r="T121" s="6">
        <v>16</v>
      </c>
      <c r="U121" s="6">
        <v>4</v>
      </c>
      <c r="V121" s="6">
        <v>4</v>
      </c>
    </row>
    <row r="122" spans="1:22" ht="18.75" x14ac:dyDescent="0.3">
      <c r="A122" s="74">
        <v>121</v>
      </c>
      <c r="B122" s="45" t="s">
        <v>114</v>
      </c>
      <c r="C122" s="13" t="s">
        <v>121</v>
      </c>
      <c r="D122" s="24">
        <v>42195</v>
      </c>
      <c r="E122" s="54">
        <f t="shared" si="4"/>
        <v>7.2849315068493148</v>
      </c>
      <c r="F122" s="52">
        <v>2659</v>
      </c>
      <c r="G122" s="13" t="s">
        <v>142</v>
      </c>
      <c r="H122" s="6">
        <f t="shared" si="5"/>
        <v>1</v>
      </c>
      <c r="I122" s="6">
        <v>5</v>
      </c>
      <c r="J122" s="6">
        <v>9</v>
      </c>
      <c r="L122">
        <v>7</v>
      </c>
      <c r="M122" s="6">
        <v>6</v>
      </c>
      <c r="N122" s="6">
        <v>4</v>
      </c>
      <c r="O122" s="6">
        <v>10</v>
      </c>
      <c r="P122" s="83">
        <v>2</v>
      </c>
      <c r="Q122" s="6">
        <v>2</v>
      </c>
      <c r="R122" s="6">
        <v>0</v>
      </c>
      <c r="S122" s="6">
        <v>14</v>
      </c>
      <c r="T122" s="6">
        <v>17</v>
      </c>
      <c r="U122" s="6">
        <v>4</v>
      </c>
      <c r="V122" s="6">
        <v>4</v>
      </c>
    </row>
    <row r="123" spans="1:22" ht="18.75" x14ac:dyDescent="0.3">
      <c r="A123" s="74">
        <v>122</v>
      </c>
      <c r="B123" s="45" t="s">
        <v>114</v>
      </c>
      <c r="C123" s="13" t="s">
        <v>122</v>
      </c>
      <c r="D123" s="24">
        <v>42249</v>
      </c>
      <c r="E123" s="54">
        <f t="shared" si="4"/>
        <v>7.1369863013698627</v>
      </c>
      <c r="F123" s="52">
        <v>2605</v>
      </c>
      <c r="G123" s="13" t="s">
        <v>142</v>
      </c>
      <c r="H123" s="6">
        <f t="shared" si="5"/>
        <v>1</v>
      </c>
      <c r="I123" s="6">
        <v>5</v>
      </c>
      <c r="J123" s="6">
        <v>9</v>
      </c>
      <c r="L123">
        <v>6</v>
      </c>
      <c r="M123" s="6">
        <v>7</v>
      </c>
      <c r="N123" s="6">
        <v>0</v>
      </c>
      <c r="O123" s="6">
        <v>9</v>
      </c>
      <c r="P123" s="6">
        <v>2</v>
      </c>
      <c r="Q123" s="6">
        <v>2</v>
      </c>
      <c r="R123" s="6">
        <v>0</v>
      </c>
      <c r="S123" s="6">
        <v>8</v>
      </c>
      <c r="T123" s="6">
        <v>16</v>
      </c>
      <c r="U123" s="6">
        <v>1</v>
      </c>
      <c r="V123" s="6">
        <v>1</v>
      </c>
    </row>
    <row r="124" spans="1:22" ht="18.75" x14ac:dyDescent="0.3">
      <c r="A124" s="74">
        <v>123</v>
      </c>
      <c r="B124" s="45" t="s">
        <v>114</v>
      </c>
      <c r="C124" s="13" t="s">
        <v>123</v>
      </c>
      <c r="D124" s="24">
        <v>42099</v>
      </c>
      <c r="E124" s="54">
        <f t="shared" si="4"/>
        <v>7.5479452054794525</v>
      </c>
      <c r="F124" s="52">
        <v>2755</v>
      </c>
      <c r="G124" s="13" t="s">
        <v>143</v>
      </c>
      <c r="H124" s="6">
        <f t="shared" si="5"/>
        <v>0</v>
      </c>
      <c r="I124" s="6">
        <v>5</v>
      </c>
      <c r="J124" s="6">
        <v>9</v>
      </c>
      <c r="L124">
        <v>7</v>
      </c>
      <c r="M124" s="6">
        <v>7</v>
      </c>
      <c r="N124" s="6">
        <v>0</v>
      </c>
      <c r="O124" s="6">
        <v>8</v>
      </c>
      <c r="P124" s="6">
        <v>2</v>
      </c>
      <c r="Q124" s="6">
        <v>2</v>
      </c>
      <c r="R124" s="6">
        <v>0</v>
      </c>
      <c r="S124" s="6">
        <v>9</v>
      </c>
      <c r="T124" s="6">
        <v>21</v>
      </c>
      <c r="U124" s="6">
        <v>3</v>
      </c>
      <c r="V124" s="6">
        <v>1</v>
      </c>
    </row>
    <row r="125" spans="1:22" ht="18.75" x14ac:dyDescent="0.3">
      <c r="A125" s="74">
        <v>124</v>
      </c>
      <c r="B125" s="45" t="s">
        <v>114</v>
      </c>
      <c r="C125" s="13" t="s">
        <v>124</v>
      </c>
      <c r="D125" s="24">
        <v>42277</v>
      </c>
      <c r="E125" s="54">
        <f t="shared" si="4"/>
        <v>7.0602739726027401</v>
      </c>
      <c r="F125" s="52">
        <v>2577</v>
      </c>
      <c r="G125" s="13" t="s">
        <v>142</v>
      </c>
      <c r="H125" s="6">
        <f t="shared" si="5"/>
        <v>1</v>
      </c>
      <c r="I125" s="6">
        <v>5</v>
      </c>
      <c r="J125" s="6">
        <v>9</v>
      </c>
      <c r="L125">
        <v>5</v>
      </c>
      <c r="M125" s="6">
        <v>5</v>
      </c>
      <c r="N125" s="6">
        <v>2</v>
      </c>
      <c r="O125" s="6">
        <v>9</v>
      </c>
      <c r="P125" s="6">
        <v>4</v>
      </c>
      <c r="Q125" s="6">
        <v>4</v>
      </c>
      <c r="R125" s="6">
        <v>0</v>
      </c>
      <c r="S125" s="6">
        <v>15</v>
      </c>
      <c r="T125" s="6">
        <v>13</v>
      </c>
      <c r="U125" s="6">
        <v>5</v>
      </c>
      <c r="V125" s="6">
        <v>4</v>
      </c>
    </row>
    <row r="126" spans="1:22" ht="18.75" x14ac:dyDescent="0.3">
      <c r="A126" s="74">
        <v>125</v>
      </c>
      <c r="B126" s="45" t="s">
        <v>114</v>
      </c>
      <c r="C126" s="13" t="s">
        <v>125</v>
      </c>
      <c r="D126" s="24">
        <v>42185</v>
      </c>
      <c r="E126" s="54">
        <f t="shared" si="4"/>
        <v>7.3123287671232875</v>
      </c>
      <c r="F126" s="52">
        <v>2669</v>
      </c>
      <c r="G126" s="13" t="s">
        <v>142</v>
      </c>
      <c r="H126" s="6">
        <f t="shared" si="5"/>
        <v>1</v>
      </c>
      <c r="I126" s="6">
        <v>5</v>
      </c>
      <c r="J126" s="6">
        <v>9</v>
      </c>
      <c r="L126">
        <v>9</v>
      </c>
      <c r="M126" s="6">
        <v>7</v>
      </c>
      <c r="N126" s="6">
        <v>2</v>
      </c>
      <c r="O126" s="6">
        <v>10</v>
      </c>
      <c r="P126" s="6">
        <v>1</v>
      </c>
      <c r="Q126" s="6">
        <v>1</v>
      </c>
      <c r="R126" s="6">
        <v>0</v>
      </c>
      <c r="S126" s="6">
        <v>15</v>
      </c>
      <c r="T126" s="6">
        <v>19</v>
      </c>
      <c r="U126" s="6">
        <v>5</v>
      </c>
      <c r="V126" s="6">
        <v>5</v>
      </c>
    </row>
    <row r="127" spans="1:22" ht="18.75" x14ac:dyDescent="0.3">
      <c r="A127" s="74">
        <v>126</v>
      </c>
      <c r="B127" s="45" t="s">
        <v>114</v>
      </c>
      <c r="C127" s="13" t="s">
        <v>126</v>
      </c>
      <c r="D127" s="24">
        <v>42010</v>
      </c>
      <c r="E127" s="54">
        <f t="shared" si="4"/>
        <v>7.7917808219178086</v>
      </c>
      <c r="F127" s="52">
        <v>2844</v>
      </c>
      <c r="G127" s="13" t="s">
        <v>143</v>
      </c>
      <c r="H127" s="6">
        <f t="shared" si="5"/>
        <v>0</v>
      </c>
      <c r="I127" s="6">
        <v>5</v>
      </c>
      <c r="J127" s="6">
        <v>9</v>
      </c>
      <c r="L127">
        <v>6</v>
      </c>
      <c r="M127" s="6">
        <v>7</v>
      </c>
      <c r="N127" s="6">
        <v>3</v>
      </c>
      <c r="O127" s="6">
        <v>9</v>
      </c>
      <c r="P127" s="6">
        <v>4</v>
      </c>
      <c r="Q127" s="6">
        <v>4</v>
      </c>
      <c r="R127" s="6">
        <v>0</v>
      </c>
      <c r="S127" s="6">
        <v>10</v>
      </c>
      <c r="T127" s="6">
        <v>10</v>
      </c>
      <c r="U127" s="6">
        <v>1</v>
      </c>
      <c r="V127" s="6">
        <v>5</v>
      </c>
    </row>
    <row r="128" spans="1:22" ht="18.75" x14ac:dyDescent="0.3">
      <c r="A128" s="74">
        <v>127</v>
      </c>
      <c r="B128" s="45" t="s">
        <v>114</v>
      </c>
      <c r="C128" s="13" t="s">
        <v>127</v>
      </c>
      <c r="D128" s="24">
        <v>42018</v>
      </c>
      <c r="E128" s="54">
        <f t="shared" si="4"/>
        <v>7.7698630136986298</v>
      </c>
      <c r="F128" s="52">
        <v>2836</v>
      </c>
      <c r="G128" s="13" t="s">
        <v>142</v>
      </c>
      <c r="H128" s="6">
        <f t="shared" si="5"/>
        <v>1</v>
      </c>
      <c r="I128" s="6">
        <v>5</v>
      </c>
      <c r="J128" s="6">
        <v>9</v>
      </c>
      <c r="L128">
        <v>2</v>
      </c>
      <c r="M128" s="6">
        <v>5</v>
      </c>
      <c r="N128" s="6">
        <v>0</v>
      </c>
      <c r="O128" s="6">
        <v>9</v>
      </c>
      <c r="P128" s="6">
        <v>4</v>
      </c>
      <c r="Q128" s="6">
        <v>4</v>
      </c>
      <c r="R128" s="6">
        <v>0</v>
      </c>
      <c r="S128" s="6">
        <v>15</v>
      </c>
      <c r="T128" s="6">
        <v>22</v>
      </c>
      <c r="U128" s="6">
        <v>5</v>
      </c>
      <c r="V128" s="6">
        <v>5</v>
      </c>
    </row>
    <row r="129" spans="1:22" ht="18.75" x14ac:dyDescent="0.3">
      <c r="A129" s="74">
        <v>128</v>
      </c>
      <c r="B129" s="45" t="s">
        <v>114</v>
      </c>
      <c r="C129" s="13" t="s">
        <v>128</v>
      </c>
      <c r="D129" s="24">
        <v>42167</v>
      </c>
      <c r="E129" s="54">
        <f t="shared" si="4"/>
        <v>7.3616438356164382</v>
      </c>
      <c r="F129" s="52">
        <v>2687</v>
      </c>
      <c r="G129" s="13" t="s">
        <v>143</v>
      </c>
      <c r="H129" s="6">
        <f t="shared" si="5"/>
        <v>0</v>
      </c>
      <c r="I129" s="6">
        <v>5</v>
      </c>
      <c r="J129" s="6">
        <v>9</v>
      </c>
      <c r="L129">
        <v>6</v>
      </c>
      <c r="M129" s="6">
        <v>4</v>
      </c>
      <c r="N129" s="6">
        <v>1</v>
      </c>
      <c r="O129" s="6">
        <v>10</v>
      </c>
      <c r="P129" s="6">
        <v>5</v>
      </c>
      <c r="Q129" s="6">
        <v>4</v>
      </c>
      <c r="R129" s="6">
        <v>1</v>
      </c>
      <c r="S129" s="6">
        <v>11</v>
      </c>
      <c r="T129" s="6">
        <v>14</v>
      </c>
      <c r="U129" s="6">
        <v>4</v>
      </c>
      <c r="V129" s="6">
        <v>4</v>
      </c>
    </row>
    <row r="130" spans="1:22" ht="18.75" x14ac:dyDescent="0.3">
      <c r="A130" s="74">
        <v>129</v>
      </c>
      <c r="B130" s="14" t="s">
        <v>114</v>
      </c>
      <c r="C130" s="15" t="s">
        <v>129</v>
      </c>
      <c r="D130" s="25">
        <v>42318</v>
      </c>
      <c r="E130" s="54">
        <f t="shared" si="4"/>
        <v>6.9479452054794519</v>
      </c>
      <c r="F130" s="53">
        <v>2536</v>
      </c>
      <c r="G130" s="15" t="s">
        <v>143</v>
      </c>
      <c r="H130" s="6">
        <f t="shared" si="5"/>
        <v>0</v>
      </c>
      <c r="I130" s="6">
        <v>5</v>
      </c>
      <c r="J130" s="6">
        <v>9</v>
      </c>
      <c r="L130">
        <v>5</v>
      </c>
      <c r="M130" s="6">
        <v>5</v>
      </c>
      <c r="N130" s="6">
        <v>0</v>
      </c>
      <c r="O130" s="6">
        <v>0</v>
      </c>
      <c r="P130" s="6">
        <v>9</v>
      </c>
      <c r="Q130" s="6">
        <v>3</v>
      </c>
      <c r="R130" s="6">
        <v>6</v>
      </c>
      <c r="S130" s="6">
        <v>15</v>
      </c>
      <c r="T130" s="6">
        <v>13</v>
      </c>
      <c r="U130" s="6">
        <v>5</v>
      </c>
      <c r="V130" s="6">
        <v>1</v>
      </c>
    </row>
    <row r="131" spans="1:22" ht="18.75" x14ac:dyDescent="0.3">
      <c r="A131" s="74">
        <v>130</v>
      </c>
      <c r="B131" s="14" t="s">
        <v>114</v>
      </c>
      <c r="C131" s="15" t="s">
        <v>130</v>
      </c>
      <c r="D131" s="25">
        <v>42009</v>
      </c>
      <c r="E131" s="54">
        <f t="shared" si="4"/>
        <v>7.7945205479452051</v>
      </c>
      <c r="F131" s="53">
        <v>2845</v>
      </c>
      <c r="G131" s="15" t="s">
        <v>143</v>
      </c>
      <c r="H131" s="6">
        <f t="shared" si="5"/>
        <v>0</v>
      </c>
      <c r="I131" s="6">
        <v>5</v>
      </c>
      <c r="J131" s="6">
        <v>9</v>
      </c>
      <c r="L131">
        <v>4</v>
      </c>
      <c r="M131" s="6">
        <v>7</v>
      </c>
      <c r="N131" s="6">
        <v>2</v>
      </c>
      <c r="O131" s="6">
        <v>10</v>
      </c>
      <c r="P131" s="6">
        <v>7</v>
      </c>
      <c r="Q131" s="6">
        <v>7</v>
      </c>
      <c r="R131" s="6">
        <v>0</v>
      </c>
      <c r="S131" s="6">
        <v>8</v>
      </c>
      <c r="T131" s="6">
        <v>9</v>
      </c>
      <c r="U131" s="6">
        <v>1</v>
      </c>
      <c r="V131" s="6">
        <v>4</v>
      </c>
    </row>
    <row r="132" spans="1:22" ht="18.75" x14ac:dyDescent="0.3">
      <c r="A132" s="74">
        <v>131</v>
      </c>
      <c r="B132" s="14" t="s">
        <v>114</v>
      </c>
      <c r="C132" s="15" t="s">
        <v>131</v>
      </c>
      <c r="D132" s="25">
        <v>42034</v>
      </c>
      <c r="E132" s="54">
        <f t="shared" si="4"/>
        <v>7.7260273972602738</v>
      </c>
      <c r="F132" s="53">
        <v>2820</v>
      </c>
      <c r="G132" s="15" t="s">
        <v>142</v>
      </c>
      <c r="H132" s="6">
        <f t="shared" si="5"/>
        <v>1</v>
      </c>
      <c r="I132" s="6">
        <v>5</v>
      </c>
      <c r="J132" s="6">
        <v>9</v>
      </c>
      <c r="L132">
        <v>4</v>
      </c>
      <c r="M132" s="6">
        <v>5</v>
      </c>
      <c r="N132" s="6">
        <v>0</v>
      </c>
      <c r="O132" s="6">
        <v>10</v>
      </c>
      <c r="P132" s="6">
        <v>3</v>
      </c>
      <c r="Q132" s="6">
        <v>3</v>
      </c>
      <c r="R132" s="6">
        <v>0</v>
      </c>
      <c r="S132" s="6">
        <v>10</v>
      </c>
      <c r="T132" s="6">
        <v>14</v>
      </c>
      <c r="U132" s="6">
        <v>5</v>
      </c>
      <c r="V132" s="6">
        <v>4</v>
      </c>
    </row>
    <row r="133" spans="1:22" ht="18.75" x14ac:dyDescent="0.3">
      <c r="A133" s="74">
        <v>132</v>
      </c>
      <c r="B133" s="14" t="s">
        <v>114</v>
      </c>
      <c r="C133" s="15" t="s">
        <v>132</v>
      </c>
      <c r="D133" s="25">
        <v>42296</v>
      </c>
      <c r="E133" s="54">
        <f t="shared" si="4"/>
        <v>7.0082191780821921</v>
      </c>
      <c r="F133" s="53">
        <v>2558</v>
      </c>
      <c r="G133" s="15" t="s">
        <v>142</v>
      </c>
      <c r="H133" s="6">
        <f t="shared" si="5"/>
        <v>1</v>
      </c>
      <c r="I133" s="6">
        <v>5</v>
      </c>
      <c r="J133" s="6">
        <v>9</v>
      </c>
      <c r="L133">
        <v>7</v>
      </c>
      <c r="M133" s="6">
        <v>4</v>
      </c>
      <c r="N133" s="6">
        <v>3</v>
      </c>
      <c r="O133" s="6">
        <v>8</v>
      </c>
      <c r="P133" s="6">
        <v>2</v>
      </c>
      <c r="Q133" s="6">
        <v>2</v>
      </c>
      <c r="R133" s="6">
        <v>0</v>
      </c>
      <c r="S133" s="6">
        <v>13</v>
      </c>
      <c r="T133" s="6">
        <v>12</v>
      </c>
      <c r="U133" s="6">
        <v>1</v>
      </c>
      <c r="V133" s="6">
        <v>1</v>
      </c>
    </row>
    <row r="134" spans="1:22" ht="18.75" x14ac:dyDescent="0.3">
      <c r="A134" s="74">
        <v>133</v>
      </c>
      <c r="B134" s="14" t="s">
        <v>114</v>
      </c>
      <c r="C134" s="15" t="s">
        <v>133</v>
      </c>
      <c r="D134" s="25">
        <v>42163</v>
      </c>
      <c r="E134" s="54">
        <f t="shared" si="4"/>
        <v>7.3726027397260276</v>
      </c>
      <c r="F134" s="53">
        <v>2691</v>
      </c>
      <c r="G134" s="15" t="s">
        <v>143</v>
      </c>
      <c r="H134" s="6">
        <f t="shared" si="5"/>
        <v>0</v>
      </c>
      <c r="I134" s="6">
        <v>5</v>
      </c>
      <c r="J134" s="6">
        <v>9</v>
      </c>
      <c r="L134">
        <v>4</v>
      </c>
      <c r="M134" s="6">
        <v>8</v>
      </c>
      <c r="N134" s="6">
        <v>1</v>
      </c>
      <c r="O134" s="6">
        <v>10</v>
      </c>
      <c r="P134" s="6">
        <v>7</v>
      </c>
      <c r="Q134" s="6">
        <v>7</v>
      </c>
      <c r="R134" s="6">
        <v>0</v>
      </c>
      <c r="S134" s="6">
        <v>5</v>
      </c>
      <c r="T134" s="6">
        <v>17</v>
      </c>
      <c r="U134" s="6">
        <v>5</v>
      </c>
      <c r="V134" s="6">
        <v>5</v>
      </c>
    </row>
    <row r="135" spans="1:22" ht="18.75" x14ac:dyDescent="0.3">
      <c r="A135" s="74">
        <v>134</v>
      </c>
      <c r="B135" s="14" t="s">
        <v>114</v>
      </c>
      <c r="C135" s="15" t="s">
        <v>134</v>
      </c>
      <c r="D135" s="25">
        <v>42320</v>
      </c>
      <c r="E135" s="54">
        <f t="shared" si="4"/>
        <v>6.9424657534246572</v>
      </c>
      <c r="F135" s="53">
        <v>2534</v>
      </c>
      <c r="G135" s="15" t="s">
        <v>142</v>
      </c>
      <c r="H135" s="6">
        <f t="shared" si="5"/>
        <v>1</v>
      </c>
      <c r="I135" s="6">
        <v>5</v>
      </c>
      <c r="J135" s="6">
        <v>9</v>
      </c>
      <c r="L135">
        <v>5</v>
      </c>
      <c r="M135" s="6">
        <v>3</v>
      </c>
      <c r="N135" s="6">
        <v>0</v>
      </c>
      <c r="O135" s="6">
        <v>6</v>
      </c>
      <c r="P135" s="6">
        <v>2</v>
      </c>
      <c r="Q135" s="6">
        <v>2</v>
      </c>
      <c r="R135" s="6">
        <v>0</v>
      </c>
      <c r="S135" s="6">
        <v>10</v>
      </c>
      <c r="T135" s="6">
        <v>7</v>
      </c>
      <c r="U135" s="6">
        <v>1</v>
      </c>
      <c r="V135" s="6">
        <v>1</v>
      </c>
    </row>
    <row r="136" spans="1:22" ht="18.75" x14ac:dyDescent="0.3">
      <c r="A136" s="74">
        <v>135</v>
      </c>
      <c r="B136" s="14" t="s">
        <v>114</v>
      </c>
      <c r="C136" s="15" t="s">
        <v>135</v>
      </c>
      <c r="D136" s="25">
        <v>42070</v>
      </c>
      <c r="E136" s="54">
        <f t="shared" si="4"/>
        <v>7.6273972602739724</v>
      </c>
      <c r="F136" s="53">
        <v>2784</v>
      </c>
      <c r="G136" s="15" t="s">
        <v>142</v>
      </c>
      <c r="H136" s="6">
        <f t="shared" si="5"/>
        <v>1</v>
      </c>
      <c r="I136" s="6">
        <v>5</v>
      </c>
      <c r="J136" s="6">
        <v>9</v>
      </c>
      <c r="L136">
        <v>7</v>
      </c>
      <c r="M136" s="6">
        <v>6</v>
      </c>
      <c r="N136" s="6">
        <v>1</v>
      </c>
      <c r="O136" s="6">
        <v>8</v>
      </c>
      <c r="P136" s="6">
        <v>4</v>
      </c>
      <c r="Q136" s="6">
        <v>4</v>
      </c>
      <c r="R136" s="6">
        <v>0</v>
      </c>
      <c r="S136" s="6">
        <v>13</v>
      </c>
      <c r="T136" s="6">
        <v>27</v>
      </c>
      <c r="U136" s="6">
        <v>1</v>
      </c>
      <c r="V136" s="6">
        <v>5</v>
      </c>
    </row>
    <row r="137" spans="1:22" ht="18.75" x14ac:dyDescent="0.3">
      <c r="A137" s="74">
        <v>136</v>
      </c>
      <c r="B137" s="14" t="s">
        <v>114</v>
      </c>
      <c r="C137" s="15" t="s">
        <v>136</v>
      </c>
      <c r="D137" s="25">
        <v>42088</v>
      </c>
      <c r="E137" s="54">
        <f t="shared" si="4"/>
        <v>7.5780821917808217</v>
      </c>
      <c r="F137" s="53">
        <v>2766</v>
      </c>
      <c r="G137" s="15" t="s">
        <v>143</v>
      </c>
      <c r="H137" s="6">
        <f t="shared" si="5"/>
        <v>0</v>
      </c>
      <c r="I137" s="6">
        <v>5</v>
      </c>
      <c r="J137" s="6">
        <v>9</v>
      </c>
      <c r="L137">
        <v>3</v>
      </c>
      <c r="M137" s="6">
        <v>5</v>
      </c>
      <c r="N137" s="6">
        <v>0</v>
      </c>
      <c r="O137" s="6">
        <v>10</v>
      </c>
      <c r="P137" s="6">
        <v>5</v>
      </c>
      <c r="Q137" s="6">
        <v>5</v>
      </c>
      <c r="R137" s="6">
        <v>0</v>
      </c>
      <c r="S137" s="6">
        <v>10</v>
      </c>
      <c r="T137" s="6">
        <v>20</v>
      </c>
      <c r="U137" s="6">
        <v>5</v>
      </c>
      <c r="V137" s="6">
        <v>1</v>
      </c>
    </row>
    <row r="138" spans="1:22" ht="18.75" x14ac:dyDescent="0.3">
      <c r="A138" s="74">
        <v>137</v>
      </c>
      <c r="B138" s="14" t="s">
        <v>114</v>
      </c>
      <c r="C138" s="15" t="s">
        <v>137</v>
      </c>
      <c r="D138" s="25">
        <v>42209</v>
      </c>
      <c r="E138" s="54">
        <f t="shared" si="4"/>
        <v>7.2465753424657535</v>
      </c>
      <c r="F138" s="53">
        <v>2645</v>
      </c>
      <c r="G138" s="15" t="s">
        <v>143</v>
      </c>
      <c r="H138" s="6">
        <f t="shared" si="5"/>
        <v>0</v>
      </c>
      <c r="I138" s="6">
        <v>5</v>
      </c>
      <c r="J138" s="6">
        <v>9</v>
      </c>
      <c r="L138">
        <v>5</v>
      </c>
      <c r="M138" s="6">
        <v>5</v>
      </c>
      <c r="N138" s="6">
        <v>2</v>
      </c>
      <c r="O138" s="6">
        <v>9</v>
      </c>
      <c r="P138" s="6">
        <v>2</v>
      </c>
      <c r="Q138" s="6">
        <v>2</v>
      </c>
      <c r="R138" s="6">
        <v>0</v>
      </c>
      <c r="S138" s="6">
        <v>9</v>
      </c>
      <c r="T138" s="6">
        <v>30</v>
      </c>
      <c r="U138" s="6">
        <v>5</v>
      </c>
      <c r="V138" s="6">
        <v>5</v>
      </c>
    </row>
    <row r="139" spans="1:22" ht="18.75" x14ac:dyDescent="0.3">
      <c r="A139" s="74">
        <v>138</v>
      </c>
      <c r="B139" s="14" t="s">
        <v>114</v>
      </c>
      <c r="C139" s="15" t="s">
        <v>182</v>
      </c>
      <c r="D139" s="25">
        <v>42151</v>
      </c>
      <c r="E139" s="54">
        <f t="shared" si="4"/>
        <v>7.4054794520547942</v>
      </c>
      <c r="F139" s="53">
        <v>2703</v>
      </c>
      <c r="G139" s="15" t="s">
        <v>143</v>
      </c>
      <c r="H139" s="6">
        <f t="shared" si="5"/>
        <v>0</v>
      </c>
      <c r="I139" s="6">
        <v>5</v>
      </c>
      <c r="J139" s="6">
        <v>9</v>
      </c>
      <c r="L139">
        <v>4</v>
      </c>
      <c r="M139" s="6">
        <v>5</v>
      </c>
      <c r="N139" s="6">
        <v>2</v>
      </c>
      <c r="O139" s="6">
        <v>10</v>
      </c>
      <c r="P139" s="6">
        <v>1</v>
      </c>
      <c r="Q139" s="6">
        <v>1</v>
      </c>
      <c r="R139" s="6">
        <v>0</v>
      </c>
      <c r="S139" s="6">
        <v>8</v>
      </c>
      <c r="T139" s="6">
        <v>19</v>
      </c>
      <c r="U139" s="6">
        <v>4</v>
      </c>
      <c r="V139" s="6">
        <v>4</v>
      </c>
    </row>
    <row r="140" spans="1:22" ht="18.75" x14ac:dyDescent="0.3">
      <c r="A140" s="74">
        <v>139</v>
      </c>
      <c r="B140" s="14" t="s">
        <v>114</v>
      </c>
      <c r="C140" s="15" t="s">
        <v>138</v>
      </c>
      <c r="D140" s="25">
        <v>42356</v>
      </c>
      <c r="E140" s="54">
        <f t="shared" si="4"/>
        <v>6.8438356164383558</v>
      </c>
      <c r="F140" s="53">
        <v>2498</v>
      </c>
      <c r="G140" s="15" t="s">
        <v>142</v>
      </c>
      <c r="H140" s="6">
        <f t="shared" si="5"/>
        <v>1</v>
      </c>
      <c r="I140" s="6">
        <v>5</v>
      </c>
      <c r="J140" s="6">
        <v>9</v>
      </c>
      <c r="L140">
        <v>6</v>
      </c>
      <c r="M140" s="6">
        <v>4</v>
      </c>
      <c r="N140" s="6">
        <v>0</v>
      </c>
      <c r="O140" s="6">
        <v>10</v>
      </c>
      <c r="P140" s="6">
        <v>4</v>
      </c>
      <c r="Q140" s="6">
        <v>4</v>
      </c>
      <c r="R140" s="6">
        <v>0</v>
      </c>
      <c r="S140" s="6">
        <v>11</v>
      </c>
      <c r="T140" s="6">
        <v>9</v>
      </c>
      <c r="U140" s="6">
        <v>5</v>
      </c>
      <c r="V140" s="6">
        <v>5</v>
      </c>
    </row>
    <row r="141" spans="1:22" ht="18.75" x14ac:dyDescent="0.3">
      <c r="A141" s="74">
        <v>140</v>
      </c>
      <c r="B141" s="14" t="s">
        <v>114</v>
      </c>
      <c r="C141" s="15" t="s">
        <v>139</v>
      </c>
      <c r="D141" s="25">
        <v>42273</v>
      </c>
      <c r="E141" s="54">
        <f t="shared" si="4"/>
        <v>7.0712328767123287</v>
      </c>
      <c r="F141" s="53">
        <v>2581</v>
      </c>
      <c r="G141" s="15" t="s">
        <v>142</v>
      </c>
      <c r="H141" s="6">
        <f t="shared" si="5"/>
        <v>1</v>
      </c>
      <c r="I141" s="6">
        <v>5</v>
      </c>
      <c r="J141" s="6">
        <v>9</v>
      </c>
      <c r="L141">
        <v>3</v>
      </c>
      <c r="M141" s="6">
        <v>6</v>
      </c>
      <c r="N141" s="6">
        <v>1</v>
      </c>
      <c r="O141" s="6">
        <v>8</v>
      </c>
      <c r="P141" s="6">
        <v>3</v>
      </c>
      <c r="Q141" s="6">
        <v>3</v>
      </c>
      <c r="R141" s="6">
        <v>0</v>
      </c>
      <c r="S141" s="6">
        <v>10</v>
      </c>
      <c r="T141" s="6">
        <v>22</v>
      </c>
      <c r="U141" s="6">
        <v>5</v>
      </c>
      <c r="V141" s="6">
        <v>5</v>
      </c>
    </row>
    <row r="142" spans="1:22" ht="18.75" x14ac:dyDescent="0.3">
      <c r="A142" s="74">
        <v>141</v>
      </c>
      <c r="B142" s="14" t="s">
        <v>114</v>
      </c>
      <c r="C142" s="15" t="s">
        <v>140</v>
      </c>
      <c r="D142" s="25">
        <v>42192</v>
      </c>
      <c r="E142" s="54">
        <f t="shared" si="4"/>
        <v>7.2931506849315069</v>
      </c>
      <c r="F142" s="53">
        <v>2662</v>
      </c>
      <c r="G142" s="15" t="s">
        <v>143</v>
      </c>
      <c r="H142" s="6">
        <f t="shared" si="5"/>
        <v>0</v>
      </c>
      <c r="I142" s="6">
        <v>5</v>
      </c>
      <c r="J142" s="6">
        <v>9</v>
      </c>
      <c r="L142">
        <v>4</v>
      </c>
      <c r="M142" s="6">
        <v>6</v>
      </c>
      <c r="N142" s="6">
        <v>0</v>
      </c>
      <c r="O142" s="6">
        <v>10</v>
      </c>
      <c r="P142" s="6">
        <v>5</v>
      </c>
      <c r="Q142" s="6">
        <v>5</v>
      </c>
      <c r="R142" s="6">
        <v>0</v>
      </c>
      <c r="S142" s="6">
        <v>11</v>
      </c>
      <c r="T142" s="6">
        <v>14</v>
      </c>
      <c r="U142" s="6">
        <v>4</v>
      </c>
      <c r="V142" s="6">
        <v>1</v>
      </c>
    </row>
  </sheetData>
  <autoFilter ref="A1:V142" xr:uid="{4BEC6BBB-2BED-794A-99CF-54CC96E3AA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Session 1</vt:lpstr>
      <vt:lpstr>Session 2</vt:lpstr>
      <vt:lpstr>Session 3</vt:lpstr>
      <vt:lpstr>Session 4</vt:lpstr>
      <vt:lpstr>Session 5</vt:lpstr>
      <vt:lpstr>Session 6</vt:lpstr>
      <vt:lpstr>Session 7</vt:lpstr>
      <vt:lpstr>Session 8</vt:lpstr>
      <vt:lpstr>Session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Léna Kolodzienski</dc:creator>
  <cp:lastModifiedBy>Maël Delem</cp:lastModifiedBy>
  <dcterms:created xsi:type="dcterms:W3CDTF">2022-10-03T09:15:10Z</dcterms:created>
  <dcterms:modified xsi:type="dcterms:W3CDTF">2023-10-18T16:51:30Z</dcterms:modified>
</cp:coreProperties>
</file>