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53\systems\Finance\WhatsaApp_sys\"/>
    </mc:Choice>
  </mc:AlternateContent>
  <xr:revisionPtr revIDLastSave="0" documentId="13_ncr:1_{1F46567D-BC8F-40D2-BBD8-9D30642CAA38}" xr6:coauthVersionLast="47" xr6:coauthVersionMax="47" xr10:uidLastSave="{00000000-0000-0000-0000-000000000000}"/>
  <bookViews>
    <workbookView xWindow="28680" yWindow="-120" windowWidth="19440" windowHeight="14880" xr2:uid="{A6E5440B-EB67-4483-BD6D-3A637333E02E}"/>
  </bookViews>
  <sheets>
    <sheet name="data" sheetId="1" r:id="rId1"/>
    <sheet name="photo" sheetId="2" r:id="rId2"/>
  </sheets>
  <definedNames>
    <definedName name="_xlnm._FilterDatabase" localSheetId="0" hidden="1">data!$A$1:$R$4</definedName>
    <definedName name="_xlnm.Print_Area" localSheetId="1">photo!$B$2:$O$35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Q4" i="1"/>
  <c r="W2" i="1"/>
  <c r="Q2" i="1"/>
</calcChain>
</file>

<file path=xl/sharedStrings.xml><?xml version="1.0" encoding="utf-8"?>
<sst xmlns="http://schemas.openxmlformats.org/spreadsheetml/2006/main" count="50" uniqueCount="45">
  <si>
    <t>الدرجة</t>
  </si>
  <si>
    <t>علاوة عسكرية</t>
  </si>
  <si>
    <t>علاوة ملابس</t>
  </si>
  <si>
    <t>علاوة تموين</t>
  </si>
  <si>
    <t>بدل سيارة</t>
  </si>
  <si>
    <t>الضمان</t>
  </si>
  <si>
    <t>التضامن</t>
  </si>
  <si>
    <t>الجهاد</t>
  </si>
  <si>
    <t>ضابط صف</t>
  </si>
  <si>
    <t>Military Name</t>
  </si>
  <si>
    <t>Military ID</t>
  </si>
  <si>
    <t>Rank</t>
  </si>
  <si>
    <t>Number of Increments</t>
  </si>
  <si>
    <t>Basic Salary</t>
  </si>
  <si>
    <t>Military Allowance</t>
  </si>
  <si>
    <t>Supply Allowance</t>
  </si>
  <si>
    <t>Car Allowance</t>
  </si>
  <si>
    <t>Total Salary</t>
  </si>
  <si>
    <t>Social Security</t>
  </si>
  <si>
    <t>Jihad</t>
  </si>
  <si>
    <t>Loan Fund</t>
  </si>
  <si>
    <t>Total Deduction</t>
  </si>
  <si>
    <t>Net Salary</t>
  </si>
  <si>
    <t>catering allowance</t>
  </si>
  <si>
    <t>Solidarity</t>
  </si>
  <si>
    <t>Category</t>
  </si>
  <si>
    <t>Contact_Name</t>
  </si>
  <si>
    <t>Almahdi Elzalouk</t>
  </si>
  <si>
    <t>وزارة الدفـــــــــــاع</t>
  </si>
  <si>
    <t>رئاسة الأركانه العامة للجيش الليبي</t>
  </si>
  <si>
    <r>
      <t xml:space="preserve">اللواء </t>
    </r>
    <r>
      <rPr>
        <b/>
        <sz val="22"/>
        <rFont val="DecoType Naskh Variants"/>
        <charset val="178"/>
      </rPr>
      <t>53</t>
    </r>
    <r>
      <rPr>
        <b/>
        <sz val="22"/>
        <color theme="1"/>
        <rFont val="DecoType Naskh Variants"/>
        <charset val="178"/>
      </rPr>
      <t xml:space="preserve"> مشاة مسنقل</t>
    </r>
  </si>
  <si>
    <t>مفردات مرتب شهر 04 لسنة 2025م</t>
  </si>
  <si>
    <t xml:space="preserve">الرقم </t>
  </si>
  <si>
    <t xml:space="preserve">الاسم </t>
  </si>
  <si>
    <t>الرتبة</t>
  </si>
  <si>
    <t>علاوة سنوية</t>
  </si>
  <si>
    <t>المرتب الأساسي</t>
  </si>
  <si>
    <t>الإجمالي المرتب</t>
  </si>
  <si>
    <t>الخصومــــــــــــــات</t>
  </si>
  <si>
    <t>خصومات أخرى</t>
  </si>
  <si>
    <t>أجمالي الخصومات</t>
  </si>
  <si>
    <t xml:space="preserve"> الصافي </t>
  </si>
  <si>
    <t>nnm</t>
  </si>
  <si>
    <t>mmnnbk</t>
  </si>
  <si>
    <t>اللواء 53 مشاة مستقل القسم المالي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</si>
</sst>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\ [$د.ل.‏-1001]"/>
    <numFmt numFmtId="165" formatCode="###"/>
    <numFmt numFmtId="166" formatCode="[$-1001]dd\ mmmm\,\ yyyy\ \م\ي\ل\ا\د\ي"/>
    <numFmt numFmtId="167" formatCode="#,##0.000\ &quot;د.ل.‏&quot;"/>
  </numFmts>
  <fonts count="13">
    <font>
      <sz val="11"/>
      <color theme="1"/>
      <name val="Calibri"/>
      <family val="2"/>
      <scheme val="minor"/>
    </font>
    <font>
      <b/>
      <sz val="11"/>
      <color theme="1"/>
      <name val="Aptos Display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Scheherazade"/>
    </font>
    <font>
      <b/>
      <sz val="14"/>
      <color rgb="FFFF0000"/>
      <name val="Calibri"/>
      <family val="2"/>
      <scheme val="minor"/>
    </font>
    <font>
      <b/>
      <sz val="22"/>
      <color theme="1"/>
      <name val="DecoType Naskh Variants"/>
      <charset val="178"/>
    </font>
    <font>
      <b/>
      <sz val="22"/>
      <name val="DecoType Naskh Variants"/>
      <charset val="178"/>
    </font>
    <font>
      <b/>
      <sz val="48"/>
      <color theme="1"/>
      <name val="Microsoft Uighur"/>
    </font>
    <font>
      <b/>
      <sz val="22"/>
      <color theme="1"/>
      <name val="Scheherazade"/>
    </font>
    <font>
      <b/>
      <sz val="48"/>
      <color theme="1"/>
      <name val="Scheherazade"/>
    </font>
    <font>
      <sz val="11"/>
      <color theme="1"/>
      <name val="Scheherazade"/>
    </font>
    <font>
      <b/>
      <sz val="36"/>
      <color theme="1"/>
      <name val="Scheherazade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EE6CE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readingOrder="2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5" xfId="0" applyFill="1" applyBorder="1"/>
    <xf numFmtId="0" fontId="0" fillId="4" borderId="3" xfId="0" applyFill="1" applyBorder="1"/>
    <xf numFmtId="0" fontId="0" fillId="3" borderId="6" xfId="0" applyFill="1" applyBorder="1"/>
    <xf numFmtId="0" fontId="0" fillId="4" borderId="0" xfId="0" applyFill="1"/>
    <xf numFmtId="0" fontId="0" fillId="4" borderId="6" xfId="0" applyFill="1" applyBorder="1"/>
    <xf numFmtId="0" fontId="0" fillId="4" borderId="5" xfId="0" applyFill="1" applyBorder="1"/>
    <xf numFmtId="0" fontId="11" fillId="4" borderId="0" xfId="0" applyFont="1" applyFill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9" fillId="4" borderId="16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167" fontId="9" fillId="4" borderId="11" xfId="0" applyNumberFormat="1" applyFont="1" applyFill="1" applyBorder="1" applyAlignment="1">
      <alignment horizontal="center" vertical="center" readingOrder="2"/>
    </xf>
    <xf numFmtId="167" fontId="9" fillId="4" borderId="12" xfId="0" applyNumberFormat="1" applyFont="1" applyFill="1" applyBorder="1" applyAlignment="1">
      <alignment horizontal="center" vertical="center" readingOrder="2"/>
    </xf>
    <xf numFmtId="167" fontId="9" fillId="4" borderId="13" xfId="0" applyNumberFormat="1" applyFont="1" applyFill="1" applyBorder="1" applyAlignment="1">
      <alignment horizontal="center" vertical="center" readingOrder="2"/>
    </xf>
    <xf numFmtId="167" fontId="9" fillId="4" borderId="19" xfId="0" applyNumberFormat="1" applyFont="1" applyFill="1" applyBorder="1" applyAlignment="1">
      <alignment horizontal="center" vertical="center" readingOrder="2"/>
    </xf>
    <xf numFmtId="167" fontId="9" fillId="4" borderId="20" xfId="0" applyNumberFormat="1" applyFont="1" applyFill="1" applyBorder="1" applyAlignment="1">
      <alignment horizontal="center" vertical="center" readingOrder="2"/>
    </xf>
    <xf numFmtId="167" fontId="9" fillId="4" borderId="21" xfId="0" applyNumberFormat="1" applyFont="1" applyFill="1" applyBorder="1" applyAlignment="1">
      <alignment horizontal="center" vertical="center" readingOrder="2"/>
    </xf>
    <xf numFmtId="0" fontId="12" fillId="4" borderId="32" xfId="0" applyFont="1" applyFill="1" applyBorder="1" applyAlignment="1">
      <alignment horizontal="center" vertical="center"/>
    </xf>
    <xf numFmtId="167" fontId="12" fillId="4" borderId="32" xfId="0" applyNumberFormat="1" applyFont="1" applyFill="1" applyBorder="1" applyAlignment="1">
      <alignment horizontal="center" vertical="center" readingOrder="2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167" fontId="9" fillId="4" borderId="16" xfId="0" applyNumberFormat="1" applyFont="1" applyFill="1" applyBorder="1" applyAlignment="1">
      <alignment horizontal="center" vertical="center" readingOrder="2"/>
    </xf>
    <xf numFmtId="167" fontId="9" fillId="4" borderId="17" xfId="0" applyNumberFormat="1" applyFont="1" applyFill="1" applyBorder="1" applyAlignment="1">
      <alignment horizontal="center" vertical="center" readingOrder="2"/>
    </xf>
    <xf numFmtId="167" fontId="9" fillId="4" borderId="18" xfId="0" applyNumberFormat="1" applyFont="1" applyFill="1" applyBorder="1" applyAlignment="1">
      <alignment horizontal="center" vertical="center" readingOrder="2"/>
    </xf>
    <xf numFmtId="167" fontId="9" fillId="4" borderId="24" xfId="0" applyNumberFormat="1" applyFont="1" applyFill="1" applyBorder="1" applyAlignment="1">
      <alignment horizontal="center" vertical="center" readingOrder="2"/>
    </xf>
    <xf numFmtId="167" fontId="9" fillId="4" borderId="25" xfId="0" applyNumberFormat="1" applyFont="1" applyFill="1" applyBorder="1" applyAlignment="1">
      <alignment horizontal="center" vertical="center" readingOrder="2"/>
    </xf>
    <xf numFmtId="167" fontId="9" fillId="4" borderId="26" xfId="0" applyNumberFormat="1" applyFont="1" applyFill="1" applyBorder="1" applyAlignment="1">
      <alignment horizontal="center" vertical="center" readingOrder="2"/>
    </xf>
    <xf numFmtId="49" fontId="9" fillId="4" borderId="11" xfId="0" applyNumberFormat="1" applyFont="1" applyFill="1" applyBorder="1" applyAlignment="1">
      <alignment horizontal="center" vertical="center" readingOrder="2"/>
    </xf>
    <xf numFmtId="49" fontId="9" fillId="4" borderId="12" xfId="0" applyNumberFormat="1" applyFont="1" applyFill="1" applyBorder="1" applyAlignment="1">
      <alignment horizontal="center" vertical="center" readingOrder="2"/>
    </xf>
    <xf numFmtId="49" fontId="9" fillId="4" borderId="13" xfId="0" applyNumberFormat="1" applyFont="1" applyFill="1" applyBorder="1" applyAlignment="1">
      <alignment horizontal="center" vertical="center" readingOrder="2"/>
    </xf>
    <xf numFmtId="49" fontId="9" fillId="4" borderId="19" xfId="0" applyNumberFormat="1" applyFont="1" applyFill="1" applyBorder="1" applyAlignment="1">
      <alignment horizontal="center" vertical="center" readingOrder="2"/>
    </xf>
    <xf numFmtId="49" fontId="9" fillId="4" borderId="20" xfId="0" applyNumberFormat="1" applyFont="1" applyFill="1" applyBorder="1" applyAlignment="1">
      <alignment horizontal="center" vertical="center" readingOrder="2"/>
    </xf>
    <xf numFmtId="49" fontId="9" fillId="4" borderId="21" xfId="0" applyNumberFormat="1" applyFont="1" applyFill="1" applyBorder="1" applyAlignment="1">
      <alignment horizontal="center" vertical="center" readingOrder="2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166" fontId="4" fillId="4" borderId="6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4" borderId="7" xfId="0" applyFont="1" applyFill="1" applyBorder="1" applyAlignment="1">
      <alignment horizontal="center" readingOrder="2"/>
    </xf>
    <xf numFmtId="0" fontId="8" fillId="4" borderId="8" xfId="0" applyFont="1" applyFill="1" applyBorder="1" applyAlignment="1">
      <alignment horizontal="center" readingOrder="2"/>
    </xf>
    <xf numFmtId="0" fontId="8" fillId="4" borderId="9" xfId="0" applyFont="1" applyFill="1" applyBorder="1" applyAlignment="1">
      <alignment horizontal="center" readingOrder="2"/>
    </xf>
    <xf numFmtId="0" fontId="8" fillId="4" borderId="10" xfId="0" applyFont="1" applyFill="1" applyBorder="1" applyAlignment="1">
      <alignment horizontal="center" readingOrder="2"/>
    </xf>
    <xf numFmtId="0" fontId="9" fillId="4" borderId="13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2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556260</xdr:colOff>
          <xdr:row>1</xdr:row>
          <xdr:rowOff>0</xdr:rowOff>
        </xdr:from>
        <xdr:to>
          <xdr:col>3264</xdr:col>
          <xdr:colOff>152400</xdr:colOff>
          <xdr:row>7</xdr:row>
          <xdr:rowOff>144780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5</xdr:row>
      <xdr:rowOff>180975</xdr:rowOff>
    </xdr:from>
    <xdr:to>
      <xdr:col>13</xdr:col>
      <xdr:colOff>774382</xdr:colOff>
      <xdr:row>6</xdr:row>
      <xdr:rowOff>57150</xdr:rowOff>
    </xdr:to>
    <xdr:sp macro="" textlink="">
      <xdr:nvSpPr>
        <xdr:cNvPr id="2" name="قوس كبير أيسر 1">
          <a:extLst>
            <a:ext uri="{FF2B5EF4-FFF2-40B4-BE49-F238E27FC236}">
              <a16:creationId xmlns:a16="http://schemas.microsoft.com/office/drawing/2014/main" id="{C0F12F11-5833-4618-8F58-CB55D6F86963}"/>
            </a:ext>
          </a:extLst>
        </xdr:cNvPr>
        <xdr:cNvSpPr/>
      </xdr:nvSpPr>
      <xdr:spPr>
        <a:xfrm rot="5400000">
          <a:off x="13413810803" y="-3228975"/>
          <a:ext cx="160020" cy="9833610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 editAs="oneCell">
    <xdr:from>
      <xdr:col>7</xdr:col>
      <xdr:colOff>168088</xdr:colOff>
      <xdr:row>1</xdr:row>
      <xdr:rowOff>166514</xdr:rowOff>
    </xdr:from>
    <xdr:to>
      <xdr:col>9</xdr:col>
      <xdr:colOff>172122</xdr:colOff>
      <xdr:row>7</xdr:row>
      <xdr:rowOff>211418</xdr:rowOff>
    </xdr:to>
    <xdr:pic>
      <xdr:nvPicPr>
        <xdr:cNvPr id="3" name="صورة 3">
          <a:extLst>
            <a:ext uri="{FF2B5EF4-FFF2-40B4-BE49-F238E27FC236}">
              <a16:creationId xmlns:a16="http://schemas.microsoft.com/office/drawing/2014/main" id="{891D42B3-7E3D-489D-B7E7-1538B602F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2970978" y="456074"/>
          <a:ext cx="1638524" cy="1755594"/>
        </a:xfrm>
        <a:prstGeom prst="ellipse">
          <a:avLst/>
        </a:prstGeom>
        <a:ln w="3175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</xdr:spPr>
    </xdr:pic>
    <xdr:clientData/>
  </xdr:twoCellAnchor>
  <xdr:twoCellAnchor>
    <xdr:from>
      <xdr:col>2</xdr:col>
      <xdr:colOff>69531</xdr:colOff>
      <xdr:row>32</xdr:row>
      <xdr:rowOff>276229</xdr:rowOff>
    </xdr:from>
    <xdr:to>
      <xdr:col>13</xdr:col>
      <xdr:colOff>772476</xdr:colOff>
      <xdr:row>33</xdr:row>
      <xdr:rowOff>257178</xdr:rowOff>
    </xdr:to>
    <xdr:sp macro="" textlink="">
      <xdr:nvSpPr>
        <xdr:cNvPr id="4" name="قوس كبير أيسر 2">
          <a:extLst>
            <a:ext uri="{FF2B5EF4-FFF2-40B4-BE49-F238E27FC236}">
              <a16:creationId xmlns:a16="http://schemas.microsoft.com/office/drawing/2014/main" id="{C5BFF5BD-5AED-4543-B0CE-C3B3F3D78560}"/>
            </a:ext>
          </a:extLst>
        </xdr:cNvPr>
        <xdr:cNvSpPr/>
      </xdr:nvSpPr>
      <xdr:spPr>
        <a:xfrm rot="5400000" flipH="1">
          <a:off x="13413762227" y="5475926"/>
          <a:ext cx="262889" cy="9831705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>
    <xdr:from>
      <xdr:col>13</xdr:col>
      <xdr:colOff>772476</xdr:colOff>
      <xdr:row>6</xdr:row>
      <xdr:rowOff>57150</xdr:rowOff>
    </xdr:from>
    <xdr:to>
      <xdr:col>13</xdr:col>
      <xdr:colOff>774382</xdr:colOff>
      <xdr:row>32</xdr:row>
      <xdr:rowOff>276229</xdr:rowOff>
    </xdr:to>
    <xdr:cxnSp macro="">
      <xdr:nvCxnSpPr>
        <xdr:cNvPr id="5" name="رابط مستقيم 5">
          <a:extLst>
            <a:ext uri="{FF2B5EF4-FFF2-40B4-BE49-F238E27FC236}">
              <a16:creationId xmlns:a16="http://schemas.microsoft.com/office/drawing/2014/main" id="{D961022F-C78E-4D06-AE41-CD599EF24C44}"/>
            </a:ext>
          </a:extLst>
        </xdr:cNvPr>
        <xdr:cNvCxnSpPr>
          <a:stCxn id="2" idx="2"/>
          <a:endCxn id="4" idx="2"/>
        </xdr:cNvCxnSpPr>
      </xdr:nvCxnSpPr>
      <xdr:spPr>
        <a:xfrm>
          <a:off x="13408974008" y="1767840"/>
          <a:ext cx="3811" cy="8492494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69530</xdr:colOff>
      <xdr:row>6</xdr:row>
      <xdr:rowOff>57150</xdr:rowOff>
    </xdr:from>
    <xdr:to>
      <xdr:col>2</xdr:col>
      <xdr:colOff>71437</xdr:colOff>
      <xdr:row>32</xdr:row>
      <xdr:rowOff>276229</xdr:rowOff>
    </xdr:to>
    <xdr:cxnSp macro="">
      <xdr:nvCxnSpPr>
        <xdr:cNvPr id="6" name="رابط مستقيم 7">
          <a:extLst>
            <a:ext uri="{FF2B5EF4-FFF2-40B4-BE49-F238E27FC236}">
              <a16:creationId xmlns:a16="http://schemas.microsoft.com/office/drawing/2014/main" id="{32F7A5D8-CCB3-4449-A4AC-C8151DBC0E4C}"/>
            </a:ext>
          </a:extLst>
        </xdr:cNvPr>
        <xdr:cNvCxnSpPr>
          <a:stCxn id="2" idx="0"/>
          <a:endCxn id="4" idx="0"/>
        </xdr:cNvCxnSpPr>
      </xdr:nvCxnSpPr>
      <xdr:spPr>
        <a:xfrm>
          <a:off x="13418807618" y="1767840"/>
          <a:ext cx="1907" cy="8492494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1033A-69F6-4D5B-B023-1B6CA8C413E9}" name="Table1" displayName="Table1" ref="A1:R4" totalsRowShown="0" headerRowDxfId="23" dataDxfId="21" headerRowBorderDxfId="22" tableBorderDxfId="20">
  <autoFilter ref="A1:R4" xr:uid="{3401033A-69F6-4D5B-B023-1B6CA8C413E9}"/>
  <tableColumns count="18">
    <tableColumn id="1" xr3:uid="{7911449A-8D13-45D2-8382-4CE126029D0A}" name="Contact_Name" dataDxfId="19"/>
    <tableColumn id="2" xr3:uid="{DF853B49-E3C5-4A5C-AAED-9D326F86C273}" name="Category" dataDxfId="18"/>
    <tableColumn id="3" xr3:uid="{546BC99E-B78E-4CF5-88DD-FE1C41EBBA61}" name="Military ID" dataDxfId="17"/>
    <tableColumn id="4" xr3:uid="{C25FC5D2-9418-4D65-8649-BC0A68648BB6}" name="Military Name" dataDxfId="16"/>
    <tableColumn id="5" xr3:uid="{C566D4E1-586D-42CA-9259-7CB7156F015C}" name="Rank" dataDxfId="15"/>
    <tableColumn id="6" xr3:uid="{90320821-4DDE-4972-BB7C-4A284F757D4E}" name="Number of Increments" dataDxfId="14"/>
    <tableColumn id="7" xr3:uid="{461794D6-C516-4DB3-9E83-8918D6BAEEB8}" name="Basic Salary" dataDxfId="13"/>
    <tableColumn id="8" xr3:uid="{451AF241-58CC-433A-B7F8-27CC3379283D}" name="Military Allowance" dataDxfId="12"/>
    <tableColumn id="9" xr3:uid="{A9BAD95F-F011-41A8-85C5-8FAAA386618C}" name="Supply Allowance" dataDxfId="11"/>
    <tableColumn id="10" xr3:uid="{5749BAF0-36D1-43AD-BAE7-B2C4AE6D1770}" name="catering allowance" dataDxfId="10"/>
    <tableColumn id="11" xr3:uid="{345807A4-B06F-4269-AFBC-6B605DDA8F2D}" name="Car Allowance" dataDxfId="9"/>
    <tableColumn id="12" xr3:uid="{019EF89B-405B-4664-AAE3-9E2EE963E9B4}" name="Total Salary" dataDxfId="8"/>
    <tableColumn id="13" xr3:uid="{0CD70C62-A313-4D82-8304-8A3BAC6C5BF9}" name="Social Security" dataDxfId="7"/>
    <tableColumn id="14" xr3:uid="{718C8682-52DE-4CA7-A424-DEA215EA2BFE}" name="Solidarity" dataDxfId="6"/>
    <tableColumn id="15" xr3:uid="{37066CE7-DF58-4704-8DBA-AF6B0B4D75AE}" name="Jihad" dataDxfId="5"/>
    <tableColumn id="16" xr3:uid="{F8C9F4AC-CC7A-4A1F-AB52-15F4C19E5E89}" name="Loan Fund" dataDxfId="4"/>
    <tableColumn id="17" xr3:uid="{79C1FB9C-B1D9-4FDF-B2A4-F3E334D9E864}" name="Total Deduction" dataDxfId="3">
      <calculatedColumnFormula>P2+O2+N2+M2</calculatedColumnFormula>
    </tableColumn>
    <tableColumn id="18" xr3:uid="{8F51B703-4F22-4BC8-9EA2-52E420A90483}" name="Net Salary" dataDxfId="2">
      <calculatedColumnFormula>L2-Q2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9FAC-A0A9-4D80-9606-8B8933BC5581}">
  <sheetPr codeName="data1"/>
  <dimension ref="A1:W4"/>
  <sheetViews>
    <sheetView rightToLeft="1" tabSelected="1" zoomScale="70" zoomScaleNormal="70" workbookViewId="0">
      <selection activeCell="D10" sqref="D10"/>
    </sheetView>
  </sheetViews>
  <sheetFormatPr defaultRowHeight="14.4"/>
  <cols>
    <col min="1" max="1" width="24.5546875" bestFit="1" customWidth="1"/>
    <col min="2" max="2" width="18" bestFit="1" customWidth="1"/>
    <col min="3" max="3" width="18.5546875" bestFit="1" customWidth="1"/>
    <col min="4" max="4" width="22.77734375" bestFit="1" customWidth="1"/>
    <col min="5" max="5" width="13.5546875" bestFit="1" customWidth="1"/>
    <col min="6" max="6" width="32.44140625" bestFit="1" customWidth="1"/>
    <col min="7" max="7" width="21.77734375" bestFit="1" customWidth="1"/>
    <col min="8" max="8" width="28" bestFit="1" customWidth="1"/>
    <col min="9" max="9" width="27.88671875" bestFit="1" customWidth="1"/>
    <col min="10" max="10" width="29.33203125" bestFit="1" customWidth="1"/>
    <col min="11" max="11" width="23.88671875" bestFit="1" customWidth="1"/>
    <col min="12" max="12" width="21.109375" bestFit="1" customWidth="1"/>
    <col min="13" max="13" width="25" bestFit="1" customWidth="1"/>
    <col min="14" max="14" width="18.33203125" bestFit="1" customWidth="1"/>
    <col min="15" max="15" width="14" bestFit="1" customWidth="1"/>
    <col min="16" max="16" width="19.6640625" bestFit="1" customWidth="1"/>
    <col min="17" max="17" width="25.6640625" bestFit="1" customWidth="1"/>
    <col min="18" max="18" width="19.44140625" bestFit="1" customWidth="1"/>
    <col min="19" max="19" width="10.44140625" style="1" bestFit="1" customWidth="1"/>
    <col min="20" max="20" width="12.77734375" style="1" customWidth="1"/>
    <col min="21" max="21" width="10.44140625" style="1" bestFit="1" customWidth="1"/>
    <col min="22" max="23" width="9.88671875" bestFit="1" customWidth="1"/>
  </cols>
  <sheetData>
    <row r="1" spans="1:23" ht="18.600000000000001" customHeight="1">
      <c r="A1" s="6" t="s">
        <v>26</v>
      </c>
      <c r="B1" s="6" t="s">
        <v>25</v>
      </c>
      <c r="C1" s="6" t="s">
        <v>10</v>
      </c>
      <c r="D1" s="6" t="s">
        <v>9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23</v>
      </c>
      <c r="K1" s="6" t="s">
        <v>16</v>
      </c>
      <c r="L1" s="6" t="s">
        <v>17</v>
      </c>
      <c r="M1" s="6" t="s">
        <v>18</v>
      </c>
      <c r="N1" s="6" t="s">
        <v>24</v>
      </c>
      <c r="O1" s="7" t="s">
        <v>19</v>
      </c>
      <c r="P1" s="6" t="s">
        <v>20</v>
      </c>
      <c r="Q1" s="6" t="s">
        <v>21</v>
      </c>
      <c r="R1" s="6" t="s">
        <v>22</v>
      </c>
    </row>
    <row r="2" spans="1:23">
      <c r="A2" s="3" t="s">
        <v>27</v>
      </c>
      <c r="B2" s="2" t="s">
        <v>8</v>
      </c>
      <c r="C2" s="3">
        <v>12345</v>
      </c>
      <c r="D2" s="3" t="s">
        <v>27</v>
      </c>
      <c r="E2" s="2">
        <v>1</v>
      </c>
      <c r="F2" s="2">
        <v>1</v>
      </c>
      <c r="G2" s="4">
        <v>75879</v>
      </c>
      <c r="H2" s="4">
        <v>766</v>
      </c>
      <c r="I2" s="4">
        <v>0</v>
      </c>
      <c r="J2" s="4">
        <v>450</v>
      </c>
      <c r="K2" s="4">
        <v>0</v>
      </c>
      <c r="L2" s="4">
        <v>1210</v>
      </c>
      <c r="M2" s="4">
        <v>60.5</v>
      </c>
      <c r="N2" s="4">
        <v>12.1</v>
      </c>
      <c r="O2" s="4">
        <v>34.122</v>
      </c>
      <c r="P2" s="4">
        <v>0</v>
      </c>
      <c r="Q2" s="4">
        <f t="shared" ref="Q2" si="0">P2+O2+N2+M2</f>
        <v>106.72200000000001</v>
      </c>
      <c r="R2" s="4">
        <v>6574</v>
      </c>
      <c r="V2" s="5">
        <v>0</v>
      </c>
      <c r="W2" s="5">
        <f t="shared" ref="W2" si="1">V2+U2+T2+S2</f>
        <v>0</v>
      </c>
    </row>
    <row r="3" spans="1:23">
      <c r="A3" s="3" t="s">
        <v>44</v>
      </c>
      <c r="B3" s="2" t="s">
        <v>8</v>
      </c>
      <c r="C3" s="3">
        <v>12346</v>
      </c>
      <c r="D3" s="3" t="s">
        <v>42</v>
      </c>
      <c r="E3" s="2">
        <v>1</v>
      </c>
      <c r="F3" s="2">
        <v>1</v>
      </c>
      <c r="G3" s="4">
        <v>610</v>
      </c>
      <c r="H3" s="4">
        <v>987</v>
      </c>
      <c r="I3" s="4">
        <v>97</v>
      </c>
      <c r="J3" s="4">
        <v>450</v>
      </c>
      <c r="K3" s="4">
        <v>0</v>
      </c>
      <c r="L3" s="4">
        <v>1210</v>
      </c>
      <c r="M3" s="4">
        <v>60.5</v>
      </c>
      <c r="N3" s="4">
        <v>12.1</v>
      </c>
      <c r="O3" s="4">
        <v>34.122</v>
      </c>
      <c r="P3" s="4">
        <v>0</v>
      </c>
      <c r="Q3" s="4">
        <f t="shared" ref="Q3:Q4" si="2">P3+O3+N3+M3</f>
        <v>106.72200000000001</v>
      </c>
      <c r="R3" s="4">
        <f t="shared" ref="R3" si="3">L3-Q3</f>
        <v>1103.278</v>
      </c>
    </row>
    <row r="4" spans="1:23">
      <c r="A4" s="3" t="s">
        <v>27</v>
      </c>
      <c r="B4" s="2" t="s">
        <v>8</v>
      </c>
      <c r="C4" s="3">
        <v>12347</v>
      </c>
      <c r="D4" s="3" t="s">
        <v>43</v>
      </c>
      <c r="E4" s="2">
        <v>1</v>
      </c>
      <c r="F4" s="2">
        <v>1</v>
      </c>
      <c r="G4" s="4">
        <v>610</v>
      </c>
      <c r="H4" s="4">
        <v>150</v>
      </c>
      <c r="I4" s="4">
        <v>0</v>
      </c>
      <c r="J4" s="4">
        <v>450</v>
      </c>
      <c r="K4" s="4">
        <v>0</v>
      </c>
      <c r="L4" s="4">
        <v>1210</v>
      </c>
      <c r="M4" s="4">
        <v>60.5</v>
      </c>
      <c r="N4" s="4">
        <v>12.1</v>
      </c>
      <c r="O4" s="4">
        <v>34.122</v>
      </c>
      <c r="P4" s="4">
        <v>0</v>
      </c>
      <c r="Q4" s="4">
        <f t="shared" si="2"/>
        <v>106.72200000000001</v>
      </c>
      <c r="R4" s="4">
        <v>689</v>
      </c>
    </row>
  </sheetData>
  <conditionalFormatting sqref="C2:C4">
    <cfRule type="duplicateValues" dxfId="1" priority="121"/>
  </conditionalFormatting>
  <conditionalFormatting sqref="C2:C1048576">
    <cfRule type="duplicateValues" dxfId="0" priority="98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23</xdr:col>
                <xdr:colOff>556260</xdr:colOff>
                <xdr:row>1</xdr:row>
                <xdr:rowOff>0</xdr:rowOff>
              </from>
              <to>
                <xdr:col>3264</xdr:col>
                <xdr:colOff>152400</xdr:colOff>
                <xdr:row>7</xdr:row>
                <xdr:rowOff>144780</xdr:rowOff>
              </to>
            </anchor>
          </controlPr>
        </control>
      </mc:Choice>
      <mc:Fallback>
        <control shapeId="1025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FF21-CA5D-4C13-92EC-176FD3572423}">
  <dimension ref="B2:O35"/>
  <sheetViews>
    <sheetView showGridLines="0" rightToLeft="1" zoomScale="60" zoomScaleNormal="60" zoomScaleSheetLayoutView="85" workbookViewId="0">
      <selection activeCell="P10" sqref="P10:Q10"/>
    </sheetView>
  </sheetViews>
  <sheetFormatPr defaultColWidth="11.88671875" defaultRowHeight="23.25" customHeight="1"/>
  <cols>
    <col min="2" max="2" width="4.44140625" customWidth="1"/>
    <col min="13" max="13" width="13.6640625" customWidth="1"/>
    <col min="15" max="15" width="3.88671875" customWidth="1"/>
  </cols>
  <sheetData>
    <row r="2" spans="2:15" ht="23.25" customHeight="1">
      <c r="B2" s="8"/>
      <c r="C2" s="9"/>
      <c r="D2" s="9"/>
      <c r="E2" s="9"/>
      <c r="F2" s="9"/>
      <c r="G2" s="9"/>
      <c r="H2" s="9"/>
      <c r="I2" s="9"/>
      <c r="J2" s="9"/>
      <c r="K2" s="10"/>
      <c r="L2" s="10"/>
      <c r="M2" s="10"/>
      <c r="N2" s="10"/>
      <c r="O2" s="11"/>
    </row>
    <row r="3" spans="2:15" ht="23.25" customHeight="1">
      <c r="B3" s="12"/>
      <c r="C3" s="63" t="s">
        <v>28</v>
      </c>
      <c r="D3" s="64"/>
      <c r="E3" s="64"/>
      <c r="F3" s="64"/>
      <c r="G3" s="13"/>
      <c r="H3" s="13"/>
      <c r="I3" s="13"/>
      <c r="J3" s="13"/>
      <c r="K3" s="13"/>
      <c r="L3" s="65">
        <v>45779</v>
      </c>
      <c r="M3" s="65"/>
      <c r="N3" s="66"/>
      <c r="O3" s="14"/>
    </row>
    <row r="4" spans="2:15" ht="23.25" customHeight="1">
      <c r="B4" s="12"/>
      <c r="C4" s="69" t="s">
        <v>29</v>
      </c>
      <c r="D4" s="70"/>
      <c r="E4" s="70"/>
      <c r="F4" s="70"/>
      <c r="G4" s="15"/>
      <c r="H4" s="71"/>
      <c r="I4" s="71"/>
      <c r="J4" s="15"/>
      <c r="K4" s="15"/>
      <c r="L4" s="67"/>
      <c r="M4" s="67"/>
      <c r="N4" s="68"/>
      <c r="O4" s="14"/>
    </row>
    <row r="5" spans="2:15" ht="23.25" customHeight="1">
      <c r="B5" s="12"/>
      <c r="C5" s="72" t="s">
        <v>30</v>
      </c>
      <c r="D5" s="73"/>
      <c r="E5" s="73"/>
      <c r="F5" s="73"/>
      <c r="G5" s="15"/>
      <c r="H5" s="71"/>
      <c r="I5" s="71"/>
      <c r="J5" s="15"/>
      <c r="K5" s="15"/>
      <c r="L5" s="67"/>
      <c r="M5" s="67"/>
      <c r="N5" s="68"/>
      <c r="O5" s="14"/>
    </row>
    <row r="6" spans="2:15" ht="23.25" customHeight="1">
      <c r="B6" s="12"/>
      <c r="C6" s="74"/>
      <c r="D6" s="71"/>
      <c r="E6" s="71"/>
      <c r="F6" s="15"/>
      <c r="G6" s="15"/>
      <c r="H6" s="71"/>
      <c r="I6" s="71"/>
      <c r="J6" s="15"/>
      <c r="K6" s="15"/>
      <c r="L6" s="15"/>
      <c r="M6" s="15"/>
      <c r="N6" s="16"/>
      <c r="O6" s="14"/>
    </row>
    <row r="7" spans="2:15" ht="23.25" customHeight="1">
      <c r="B7" s="12"/>
      <c r="C7" s="17"/>
      <c r="D7" s="15"/>
      <c r="E7" s="15"/>
      <c r="F7" s="15"/>
      <c r="G7" s="15"/>
      <c r="H7" s="71"/>
      <c r="I7" s="71"/>
      <c r="J7" s="15"/>
      <c r="K7" s="15"/>
      <c r="L7" s="15"/>
      <c r="M7" s="15"/>
      <c r="N7" s="16"/>
      <c r="O7" s="14"/>
    </row>
    <row r="8" spans="2:15" ht="23.25" customHeight="1" thickBot="1">
      <c r="B8" s="12"/>
      <c r="C8" s="17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  <c r="O8" s="14"/>
    </row>
    <row r="9" spans="2:15" ht="59.25" customHeight="1" thickTop="1" thickBot="1">
      <c r="B9" s="12"/>
      <c r="C9" s="17"/>
      <c r="D9" s="15"/>
      <c r="E9" s="75" t="s">
        <v>31</v>
      </c>
      <c r="F9" s="76"/>
      <c r="G9" s="76"/>
      <c r="H9" s="76"/>
      <c r="I9" s="76"/>
      <c r="J9" s="76"/>
      <c r="K9" s="77"/>
      <c r="L9" s="78"/>
      <c r="M9" s="15"/>
      <c r="N9" s="16"/>
      <c r="O9" s="14"/>
    </row>
    <row r="10" spans="2:15" ht="23.25" customHeight="1" thickTop="1">
      <c r="B10" s="12"/>
      <c r="C10" s="17"/>
      <c r="D10" s="54" t="s">
        <v>32</v>
      </c>
      <c r="E10" s="55"/>
      <c r="F10" s="54">
        <v>12347</v>
      </c>
      <c r="G10" s="55"/>
      <c r="H10" s="79"/>
      <c r="I10" s="81" t="s">
        <v>33</v>
      </c>
      <c r="J10" s="82"/>
      <c r="K10" s="42" t="s">
        <v>43</v>
      </c>
      <c r="L10" s="43"/>
      <c r="M10" s="44"/>
      <c r="N10" s="16"/>
      <c r="O10" s="14"/>
    </row>
    <row r="11" spans="2:15" ht="23.25" customHeight="1" thickBot="1">
      <c r="B11" s="12"/>
      <c r="C11" s="17"/>
      <c r="D11" s="56"/>
      <c r="E11" s="57"/>
      <c r="F11" s="56"/>
      <c r="G11" s="57"/>
      <c r="H11" s="80"/>
      <c r="I11" s="83"/>
      <c r="J11" s="84"/>
      <c r="K11" s="45"/>
      <c r="L11" s="46"/>
      <c r="M11" s="47"/>
      <c r="N11" s="16"/>
      <c r="O11" s="14"/>
    </row>
    <row r="12" spans="2:15" ht="23.25" customHeight="1" thickTop="1">
      <c r="B12" s="12"/>
      <c r="C12" s="17"/>
      <c r="D12" s="54" t="s">
        <v>34</v>
      </c>
      <c r="E12" s="55"/>
      <c r="F12" s="25">
        <v>1</v>
      </c>
      <c r="G12" s="58"/>
      <c r="H12" s="40"/>
      <c r="I12" s="25" t="s">
        <v>0</v>
      </c>
      <c r="J12" s="40"/>
      <c r="K12" s="60">
        <v>9</v>
      </c>
      <c r="L12" s="61"/>
      <c r="M12" s="62"/>
      <c r="N12" s="16"/>
      <c r="O12" s="14"/>
    </row>
    <row r="13" spans="2:15" ht="23.25" customHeight="1" thickBot="1">
      <c r="B13" s="12"/>
      <c r="C13" s="17"/>
      <c r="D13" s="56"/>
      <c r="E13" s="57"/>
      <c r="F13" s="27"/>
      <c r="G13" s="59"/>
      <c r="H13" s="41"/>
      <c r="I13" s="27"/>
      <c r="J13" s="41"/>
      <c r="K13" s="27"/>
      <c r="L13" s="59"/>
      <c r="M13" s="41"/>
      <c r="N13" s="16"/>
      <c r="O13" s="14"/>
    </row>
    <row r="14" spans="2:15" ht="26.4" customHeight="1" thickTop="1">
      <c r="B14" s="12"/>
      <c r="C14" s="17"/>
      <c r="D14" s="25" t="s">
        <v>35</v>
      </c>
      <c r="E14" s="40"/>
      <c r="F14" s="48">
        <v>1</v>
      </c>
      <c r="G14" s="49"/>
      <c r="H14" s="50"/>
      <c r="I14" s="25" t="s">
        <v>36</v>
      </c>
      <c r="J14" s="40"/>
      <c r="K14" s="42">
        <v>610</v>
      </c>
      <c r="L14" s="43"/>
      <c r="M14" s="44"/>
      <c r="N14" s="16"/>
      <c r="O14" s="14"/>
    </row>
    <row r="15" spans="2:15" ht="23.25" customHeight="1" thickBot="1">
      <c r="B15" s="12"/>
      <c r="C15" s="17"/>
      <c r="D15" s="27"/>
      <c r="E15" s="41"/>
      <c r="F15" s="51"/>
      <c r="G15" s="52"/>
      <c r="H15" s="53"/>
      <c r="I15" s="27"/>
      <c r="J15" s="41"/>
      <c r="K15" s="45"/>
      <c r="L15" s="46"/>
      <c r="M15" s="47"/>
      <c r="N15" s="16"/>
      <c r="O15" s="14"/>
    </row>
    <row r="16" spans="2:15" ht="23.25" customHeight="1" thickTop="1">
      <c r="B16" s="12"/>
      <c r="C16" s="17"/>
      <c r="D16" s="25" t="s">
        <v>1</v>
      </c>
      <c r="E16" s="40"/>
      <c r="F16" s="29">
        <v>150</v>
      </c>
      <c r="G16" s="30"/>
      <c r="H16" s="31"/>
      <c r="I16" s="25" t="s">
        <v>2</v>
      </c>
      <c r="J16" s="40"/>
      <c r="K16" s="42">
        <v>0</v>
      </c>
      <c r="L16" s="43"/>
      <c r="M16" s="44"/>
      <c r="N16" s="16"/>
      <c r="O16" s="14"/>
    </row>
    <row r="17" spans="2:15" ht="23.25" customHeight="1" thickBot="1">
      <c r="B17" s="12"/>
      <c r="C17" s="17"/>
      <c r="D17" s="27"/>
      <c r="E17" s="41"/>
      <c r="F17" s="32"/>
      <c r="G17" s="33"/>
      <c r="H17" s="34"/>
      <c r="I17" s="27"/>
      <c r="J17" s="41"/>
      <c r="K17" s="45"/>
      <c r="L17" s="46"/>
      <c r="M17" s="47"/>
      <c r="N17" s="16"/>
      <c r="O17" s="14"/>
    </row>
    <row r="18" spans="2:15" ht="23.25" customHeight="1" thickTop="1">
      <c r="B18" s="12"/>
      <c r="C18" s="17"/>
      <c r="D18" s="25" t="s">
        <v>3</v>
      </c>
      <c r="E18" s="40"/>
      <c r="F18" s="29">
        <v>450</v>
      </c>
      <c r="G18" s="30"/>
      <c r="H18" s="31"/>
      <c r="I18" s="25" t="s">
        <v>4</v>
      </c>
      <c r="J18" s="40"/>
      <c r="K18" s="42">
        <v>0</v>
      </c>
      <c r="L18" s="43"/>
      <c r="M18" s="44"/>
      <c r="N18" s="16"/>
      <c r="O18" s="14"/>
    </row>
    <row r="19" spans="2:15" ht="23.25" customHeight="1" thickBot="1">
      <c r="B19" s="12"/>
      <c r="C19" s="17"/>
      <c r="D19" s="27"/>
      <c r="E19" s="41"/>
      <c r="F19" s="32"/>
      <c r="G19" s="33"/>
      <c r="H19" s="34"/>
      <c r="I19" s="27"/>
      <c r="J19" s="41"/>
      <c r="K19" s="45"/>
      <c r="L19" s="46"/>
      <c r="M19" s="47"/>
      <c r="N19" s="16"/>
      <c r="O19" s="14"/>
    </row>
    <row r="20" spans="2:15" ht="23.25" customHeight="1" thickTop="1">
      <c r="B20" s="12"/>
      <c r="C20" s="17"/>
      <c r="D20" s="25" t="s">
        <v>37</v>
      </c>
      <c r="E20" s="40"/>
      <c r="F20" s="29">
        <v>1210</v>
      </c>
      <c r="G20" s="30"/>
      <c r="H20" s="30"/>
      <c r="I20" s="30"/>
      <c r="J20" s="30"/>
      <c r="K20" s="30"/>
      <c r="L20" s="30"/>
      <c r="M20" s="31"/>
      <c r="N20" s="16"/>
      <c r="O20" s="14"/>
    </row>
    <row r="21" spans="2:15" ht="23.25" customHeight="1" thickBot="1">
      <c r="B21" s="12"/>
      <c r="C21" s="17"/>
      <c r="D21" s="27"/>
      <c r="E21" s="41"/>
      <c r="F21" s="32"/>
      <c r="G21" s="33"/>
      <c r="H21" s="33"/>
      <c r="I21" s="33"/>
      <c r="J21" s="33"/>
      <c r="K21" s="33"/>
      <c r="L21" s="33"/>
      <c r="M21" s="34"/>
      <c r="N21" s="16"/>
      <c r="O21" s="14"/>
    </row>
    <row r="22" spans="2:15" ht="23.25" customHeight="1" thickTop="1" thickBot="1">
      <c r="B22" s="12"/>
      <c r="C22" s="1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  <c r="O22" s="14"/>
    </row>
    <row r="23" spans="2:15" ht="52.5" customHeight="1" thickTop="1" thickBot="1">
      <c r="B23" s="12"/>
      <c r="C23" s="17"/>
      <c r="D23" s="15"/>
      <c r="E23" s="37" t="s">
        <v>38</v>
      </c>
      <c r="F23" s="38"/>
      <c r="G23" s="38"/>
      <c r="H23" s="38"/>
      <c r="I23" s="38"/>
      <c r="J23" s="38"/>
      <c r="K23" s="38"/>
      <c r="L23" s="39"/>
      <c r="M23" s="15"/>
      <c r="N23" s="16"/>
      <c r="O23" s="14"/>
    </row>
    <row r="24" spans="2:15" ht="23.25" customHeight="1" thickTop="1">
      <c r="B24" s="12"/>
      <c r="C24" s="17"/>
      <c r="D24" s="25" t="s">
        <v>5</v>
      </c>
      <c r="E24" s="40"/>
      <c r="F24" s="29">
        <v>60.5</v>
      </c>
      <c r="G24" s="30"/>
      <c r="H24" s="31"/>
      <c r="I24" s="25" t="s">
        <v>6</v>
      </c>
      <c r="J24" s="40"/>
      <c r="K24" s="42">
        <v>12.1</v>
      </c>
      <c r="L24" s="43"/>
      <c r="M24" s="44"/>
      <c r="N24" s="16"/>
      <c r="O24" s="14"/>
    </row>
    <row r="25" spans="2:15" ht="23.25" customHeight="1" thickBot="1">
      <c r="B25" s="12"/>
      <c r="C25" s="17"/>
      <c r="D25" s="27"/>
      <c r="E25" s="41"/>
      <c r="F25" s="32"/>
      <c r="G25" s="33"/>
      <c r="H25" s="34"/>
      <c r="I25" s="27"/>
      <c r="J25" s="41"/>
      <c r="K25" s="45"/>
      <c r="L25" s="46"/>
      <c r="M25" s="47"/>
      <c r="N25" s="16"/>
      <c r="O25" s="14"/>
    </row>
    <row r="26" spans="2:15" ht="23.25" customHeight="1" thickTop="1">
      <c r="B26" s="12"/>
      <c r="C26" s="17"/>
      <c r="D26" s="25" t="s">
        <v>7</v>
      </c>
      <c r="E26" s="40"/>
      <c r="F26" s="29">
        <v>34.122</v>
      </c>
      <c r="G26" s="30"/>
      <c r="H26" s="31"/>
      <c r="I26" s="25" t="s">
        <v>39</v>
      </c>
      <c r="J26" s="40"/>
      <c r="K26" s="42">
        <v>0</v>
      </c>
      <c r="L26" s="43"/>
      <c r="M26" s="44"/>
      <c r="N26" s="16"/>
      <c r="O26" s="14"/>
    </row>
    <row r="27" spans="2:15" ht="23.25" customHeight="1" thickBot="1">
      <c r="B27" s="12"/>
      <c r="C27" s="17"/>
      <c r="D27" s="27"/>
      <c r="E27" s="41"/>
      <c r="F27" s="32"/>
      <c r="G27" s="33"/>
      <c r="H27" s="34"/>
      <c r="I27" s="27"/>
      <c r="J27" s="41"/>
      <c r="K27" s="45"/>
      <c r="L27" s="46"/>
      <c r="M27" s="47"/>
      <c r="N27" s="16"/>
      <c r="O27" s="14"/>
    </row>
    <row r="28" spans="2:15" ht="23.25" customHeight="1" thickTop="1">
      <c r="B28" s="12"/>
      <c r="C28" s="17"/>
      <c r="D28" s="25" t="s">
        <v>40</v>
      </c>
      <c r="E28" s="26"/>
      <c r="F28" s="29">
        <v>106.72200000000001</v>
      </c>
      <c r="G28" s="30"/>
      <c r="H28" s="30"/>
      <c r="I28" s="30"/>
      <c r="J28" s="30"/>
      <c r="K28" s="30"/>
      <c r="L28" s="30"/>
      <c r="M28" s="31"/>
      <c r="N28" s="16"/>
      <c r="O28" s="14"/>
    </row>
    <row r="29" spans="2:15" ht="23.25" customHeight="1" thickBot="1">
      <c r="B29" s="12"/>
      <c r="C29" s="17"/>
      <c r="D29" s="27"/>
      <c r="E29" s="28"/>
      <c r="F29" s="32"/>
      <c r="G29" s="33"/>
      <c r="H29" s="33"/>
      <c r="I29" s="33"/>
      <c r="J29" s="33"/>
      <c r="K29" s="33"/>
      <c r="L29" s="33"/>
      <c r="M29" s="34"/>
      <c r="N29" s="16"/>
      <c r="O29" s="14"/>
    </row>
    <row r="30" spans="2:15" ht="23.25" customHeight="1" thickTop="1" thickBot="1">
      <c r="B30" s="12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6"/>
      <c r="O30" s="14"/>
    </row>
    <row r="31" spans="2:15" ht="23.25" customHeight="1" thickTop="1" thickBot="1">
      <c r="B31" s="12"/>
      <c r="C31" s="17"/>
      <c r="D31" s="18"/>
      <c r="E31" s="35" t="s">
        <v>41</v>
      </c>
      <c r="F31" s="35"/>
      <c r="G31" s="35"/>
      <c r="H31" s="36">
        <v>689</v>
      </c>
      <c r="I31" s="36"/>
      <c r="J31" s="36"/>
      <c r="K31" s="36"/>
      <c r="L31" s="36"/>
      <c r="M31" s="18"/>
      <c r="N31" s="16"/>
      <c r="O31" s="14"/>
    </row>
    <row r="32" spans="2:15" ht="23.25" customHeight="1" thickTop="1" thickBot="1">
      <c r="B32" s="12"/>
      <c r="C32" s="17"/>
      <c r="D32" s="18"/>
      <c r="E32" s="35"/>
      <c r="F32" s="35"/>
      <c r="G32" s="35"/>
      <c r="H32" s="36"/>
      <c r="I32" s="36"/>
      <c r="J32" s="36"/>
      <c r="K32" s="36"/>
      <c r="L32" s="36"/>
      <c r="M32" s="18"/>
      <c r="N32" s="16"/>
      <c r="O32" s="14"/>
    </row>
    <row r="33" spans="2:15" ht="23.25" customHeight="1" thickTop="1">
      <c r="B33" s="12"/>
      <c r="C33" s="1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  <c r="O33" s="14"/>
    </row>
    <row r="34" spans="2:15" ht="23.25" customHeight="1">
      <c r="B34" s="12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14"/>
    </row>
    <row r="35" spans="2:15" ht="26.25" customHeight="1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</row>
  </sheetData>
  <mergeCells count="42">
    <mergeCell ref="D12:E13"/>
    <mergeCell ref="F12:H13"/>
    <mergeCell ref="I12:J13"/>
    <mergeCell ref="K12:M13"/>
    <mergeCell ref="C3:F3"/>
    <mergeCell ref="L3:N5"/>
    <mergeCell ref="C4:F4"/>
    <mergeCell ref="H4:I7"/>
    <mergeCell ref="C5:F5"/>
    <mergeCell ref="C6:E6"/>
    <mergeCell ref="E9:L9"/>
    <mergeCell ref="D10:E11"/>
    <mergeCell ref="F10:H11"/>
    <mergeCell ref="I10:J11"/>
    <mergeCell ref="K10:M11"/>
    <mergeCell ref="D14:E15"/>
    <mergeCell ref="F14:H15"/>
    <mergeCell ref="I14:J15"/>
    <mergeCell ref="K14:M15"/>
    <mergeCell ref="D16:E17"/>
    <mergeCell ref="F16:H17"/>
    <mergeCell ref="I16:J17"/>
    <mergeCell ref="K16:M17"/>
    <mergeCell ref="D18:E19"/>
    <mergeCell ref="F18:H19"/>
    <mergeCell ref="I18:J19"/>
    <mergeCell ref="K18:M19"/>
    <mergeCell ref="D20:E21"/>
    <mergeCell ref="F20:M21"/>
    <mergeCell ref="D28:E29"/>
    <mergeCell ref="F28:M29"/>
    <mergeCell ref="E31:G32"/>
    <mergeCell ref="H31:L32"/>
    <mergeCell ref="E23:L23"/>
    <mergeCell ref="D24:E25"/>
    <mergeCell ref="F24:H25"/>
    <mergeCell ref="I24:J25"/>
    <mergeCell ref="K24:M25"/>
    <mergeCell ref="D26:E27"/>
    <mergeCell ref="F26:H27"/>
    <mergeCell ref="I26:J27"/>
    <mergeCell ref="K26:M27"/>
  </mergeCells>
  <pageMargins left="0.7" right="0.7" top="0.75" bottom="0.75" header="0.3" footer="0.3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photo</vt:lpstr>
      <vt:lpstr>photo!Print_Area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Mahdi Al Zaalouk</dc:creator>
  <cp:lastModifiedBy>Al Mahdi Al Zaalouk</cp:lastModifiedBy>
  <dcterms:created xsi:type="dcterms:W3CDTF">2025-05-23T15:07:25Z</dcterms:created>
  <dcterms:modified xsi:type="dcterms:W3CDTF">2025-05-23T18:00:58Z</dcterms:modified>
</cp:coreProperties>
</file>