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325" activeTab="3"/>
  </bookViews>
  <sheets>
    <sheet name="MatLab-IPDS Overview" sheetId="4" r:id="rId1"/>
    <sheet name="1-Layout" sheetId="3" r:id="rId2"/>
    <sheet name="2-SensorValues" sheetId="2" r:id="rId3"/>
    <sheet name="3-MatLabSensorArray" sheetId="1" r:id="rId4"/>
    <sheet name="4-ActuatorValues" sheetId="6" r:id="rId5"/>
    <sheet name="5-MatLabActuatorValues" sheetId="7" r:id="rId6"/>
    <sheet name="ConfigBuilderInput" sheetId="8" r:id="rId7"/>
  </sheets>
  <calcPr calcId="145621"/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2" i="1"/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2" i="8"/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A2" i="8" l="1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B1" i="8"/>
  <c r="C1" i="8"/>
  <c r="A1" i="8"/>
  <c r="A63" i="1" l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Y1" i="1"/>
  <c r="AJ1" i="1" s="1"/>
  <c r="AU1" i="1" s="1"/>
  <c r="BF1" i="1" s="1"/>
  <c r="X1" i="1"/>
  <c r="AI1" i="1" s="1"/>
  <c r="AT1" i="1" s="1"/>
  <c r="BE1" i="1" s="1"/>
  <c r="W1" i="1"/>
  <c r="AH1" i="1" s="1"/>
  <c r="AS1" i="1" s="1"/>
  <c r="BD1" i="1" s="1"/>
  <c r="V1" i="1"/>
  <c r="AG1" i="1" s="1"/>
  <c r="AR1" i="1" s="1"/>
  <c r="BC1" i="1" s="1"/>
  <c r="U1" i="1"/>
  <c r="AF1" i="1" s="1"/>
  <c r="AQ1" i="1" s="1"/>
  <c r="BB1" i="1" s="1"/>
  <c r="T1" i="1"/>
  <c r="AE1" i="1" s="1"/>
  <c r="AP1" i="1" s="1"/>
  <c r="BA1" i="1" s="1"/>
  <c r="S1" i="1"/>
  <c r="AD1" i="1" s="1"/>
  <c r="AO1" i="1" s="1"/>
  <c r="AZ1" i="1" s="1"/>
  <c r="R1" i="1"/>
  <c r="AC1" i="1" s="1"/>
  <c r="AN1" i="1" s="1"/>
  <c r="AY1" i="1" s="1"/>
  <c r="Q1" i="1"/>
  <c r="AB1" i="1" s="1"/>
  <c r="AM1" i="1" s="1"/>
  <c r="AX1" i="1" s="1"/>
  <c r="P1" i="1"/>
  <c r="AA1" i="1" s="1"/>
  <c r="AL1" i="1" s="1"/>
  <c r="AW1" i="1" s="1"/>
  <c r="O1" i="1"/>
  <c r="Z1" i="1" s="1"/>
  <c r="AK1" i="1" s="1"/>
  <c r="AV1" i="1" s="1"/>
</calcChain>
</file>

<file path=xl/sharedStrings.xml><?xml version="1.0" encoding="utf-8"?>
<sst xmlns="http://schemas.openxmlformats.org/spreadsheetml/2006/main" count="488" uniqueCount="208">
  <si>
    <t>Phase</t>
  </si>
  <si>
    <t>S</t>
  </si>
  <si>
    <t>F</t>
  </si>
  <si>
    <t>L</t>
  </si>
  <si>
    <t>N</t>
  </si>
  <si>
    <t>H</t>
  </si>
  <si>
    <t>Please note that PV panels are installed at nodes 44,49,54,59</t>
  </si>
  <si>
    <t>Please note that the length of data 79200 . The length of sheets 1 to 7 is 10000. The length of sheet 8 is 9200</t>
  </si>
  <si>
    <t xml:space="preserve">PV homes are highlighted - all are only Phase A. </t>
  </si>
  <si>
    <t>Columns 7 and 8 are the generation real power and generation reactive power - the trends we want to watch.</t>
  </si>
  <si>
    <t>DataTypeID</t>
  </si>
  <si>
    <t>DataTypeAbbrev</t>
  </si>
  <si>
    <t>DataTypeDesc</t>
  </si>
  <si>
    <t>LoadOrGeneration</t>
  </si>
  <si>
    <t>Measurement</t>
  </si>
  <si>
    <t>Units</t>
  </si>
  <si>
    <t>PA</t>
  </si>
  <si>
    <t>Column 1 - Phase A - P (load)</t>
  </si>
  <si>
    <t>A</t>
  </si>
  <si>
    <t>Load</t>
  </si>
  <si>
    <t>P</t>
  </si>
  <si>
    <t>QA</t>
  </si>
  <si>
    <t>Column 2 - Phase A - Q (load)</t>
  </si>
  <si>
    <t>Q</t>
  </si>
  <si>
    <t>PB</t>
  </si>
  <si>
    <t>Column 3 - Phase B - P (load)</t>
  </si>
  <si>
    <t>B</t>
  </si>
  <si>
    <t>QB</t>
  </si>
  <si>
    <t>Column 4 - Phase B - Q (load)</t>
  </si>
  <si>
    <t>PC</t>
  </si>
  <si>
    <t>Column 5 - Phase C - P (load)</t>
  </si>
  <si>
    <t>C</t>
  </si>
  <si>
    <t>QC</t>
  </si>
  <si>
    <t>Column 6 - Phase C - Q (load)</t>
  </si>
  <si>
    <t>PG</t>
  </si>
  <si>
    <t>Column 7 - P (generation)</t>
  </si>
  <si>
    <t>NULL</t>
  </si>
  <si>
    <t>Generation</t>
  </si>
  <si>
    <t>QG</t>
  </si>
  <si>
    <t>Column 8 - Q (generation)</t>
  </si>
  <si>
    <t>VA</t>
  </si>
  <si>
    <t>Column 9 - Voltage Phase A</t>
  </si>
  <si>
    <t>Voltage</t>
  </si>
  <si>
    <t>VB</t>
  </si>
  <si>
    <t>Column 10 - Voltage Phase B</t>
  </si>
  <si>
    <t>VC</t>
  </si>
  <si>
    <t>Column 11 - Voltage Phase C</t>
  </si>
  <si>
    <t>MatLab Data Integration</t>
  </si>
  <si>
    <t>1) Layout:  62-Node Case</t>
  </si>
  <si>
    <t>Row Number</t>
  </si>
  <si>
    <t>Type Abbrev</t>
  </si>
  <si>
    <t>A layout drawing with the nodes listed.</t>
  </si>
  <si>
    <t>Describe the data points we'll get for each time slice</t>
  </si>
  <si>
    <t>2: Simulatated sensor values</t>
  </si>
  <si>
    <t>Provide basic information - the phase, the type of node (is this node a substation, feeder, lateral, neighborhood transformer, or home), and the row #.</t>
  </si>
  <si>
    <t>3: Information about each row in the MatLab sensor data array.</t>
  </si>
  <si>
    <t>2) Sensor Values:  62-Node Case</t>
  </si>
  <si>
    <t>4) Actuator Values:  62-Node Case</t>
  </si>
  <si>
    <t>3) MatLab Sensor Array:  62-Node Case</t>
  </si>
  <si>
    <t>5) MatLab Actuator Array:  62-Node Case</t>
  </si>
  <si>
    <t>Timeslice 1</t>
  </si>
  <si>
    <t>Timeslice 2</t>
  </si>
  <si>
    <t>Only one control point gets returned (so far) - the new reactive power setting for the smart inverter on the home PV system.</t>
  </si>
  <si>
    <t>We currently get 11 data points for each timeslice for each node: real &amp; reactive load by phase, real &amp; reactive generation, and the voltages by phase.</t>
  </si>
  <si>
    <t>11 values per node each timeslice.</t>
  </si>
  <si>
    <t>4: Calculated actuator values</t>
  </si>
  <si>
    <t>Actions determined by the Java side.</t>
  </si>
  <si>
    <t>5: Information about each row in the MatLab actuator data array.</t>
  </si>
  <si>
    <t>So far, the only information the java side might send back is the reactive power setting for the smart inverters (on the home PV systems).</t>
  </si>
  <si>
    <t>Information needed to communicate between MatLab and Java.</t>
  </si>
  <si>
    <t>1: Layout drawing</t>
  </si>
  <si>
    <t>Test Case: 62-Node</t>
  </si>
  <si>
    <t>OrgMasterPersona</t>
  </si>
  <si>
    <t>OrgAbbrev</t>
  </si>
  <si>
    <t>MainAgent</t>
  </si>
  <si>
    <t>ForecasterAgent</t>
  </si>
  <si>
    <t>HostAbbrev</t>
  </si>
  <si>
    <t>S1</t>
  </si>
  <si>
    <t>S1_F</t>
  </si>
  <si>
    <t>F2</t>
  </si>
  <si>
    <t>F2_F</t>
  </si>
  <si>
    <t>F3</t>
  </si>
  <si>
    <t>F3_F</t>
  </si>
  <si>
    <t>F4</t>
  </si>
  <si>
    <t>F4_F</t>
  </si>
  <si>
    <t>F5</t>
  </si>
  <si>
    <t>F5_F</t>
  </si>
  <si>
    <t>F6</t>
  </si>
  <si>
    <t>F6_F</t>
  </si>
  <si>
    <t>F7</t>
  </si>
  <si>
    <t>F7_F</t>
  </si>
  <si>
    <t>F8</t>
  </si>
  <si>
    <t>F8_F</t>
  </si>
  <si>
    <t>F9</t>
  </si>
  <si>
    <t>F9_F</t>
  </si>
  <si>
    <t>F10</t>
  </si>
  <si>
    <t>F10_F</t>
  </si>
  <si>
    <t>F11</t>
  </si>
  <si>
    <t>F11_F</t>
  </si>
  <si>
    <t>F12</t>
  </si>
  <si>
    <t>F12_F</t>
  </si>
  <si>
    <t>F13</t>
  </si>
  <si>
    <t>F13_F</t>
  </si>
  <si>
    <t>F14</t>
  </si>
  <si>
    <t>F14_F</t>
  </si>
  <si>
    <t>F15</t>
  </si>
  <si>
    <t>F15_F</t>
  </si>
  <si>
    <t>F16</t>
  </si>
  <si>
    <t>F16_F</t>
  </si>
  <si>
    <t>F17</t>
  </si>
  <si>
    <t>F17_F</t>
  </si>
  <si>
    <t>F18</t>
  </si>
  <si>
    <t>F18_F</t>
  </si>
  <si>
    <t>F19</t>
  </si>
  <si>
    <t>F19_F</t>
  </si>
  <si>
    <t>F20</t>
  </si>
  <si>
    <t>F20_F</t>
  </si>
  <si>
    <t>F21</t>
  </si>
  <si>
    <t>F21_F</t>
  </si>
  <si>
    <t>F22</t>
  </si>
  <si>
    <t>F22_F</t>
  </si>
  <si>
    <t>F23</t>
  </si>
  <si>
    <t>F23_F</t>
  </si>
  <si>
    <t>F24</t>
  </si>
  <si>
    <t>F24_F</t>
  </si>
  <si>
    <t>F25</t>
  </si>
  <si>
    <t>F25_F</t>
  </si>
  <si>
    <t>F26</t>
  </si>
  <si>
    <t>F26_F</t>
  </si>
  <si>
    <t>F27</t>
  </si>
  <si>
    <t>F27_F</t>
  </si>
  <si>
    <t>F28</t>
  </si>
  <si>
    <t>F28_F</t>
  </si>
  <si>
    <t>F29</t>
  </si>
  <si>
    <t>F29_F</t>
  </si>
  <si>
    <t>F30</t>
  </si>
  <si>
    <t>F30_F</t>
  </si>
  <si>
    <t>F31</t>
  </si>
  <si>
    <t>F31_F</t>
  </si>
  <si>
    <t>F32</t>
  </si>
  <si>
    <t>F32_F</t>
  </si>
  <si>
    <t>F33</t>
  </si>
  <si>
    <t>F33_F</t>
  </si>
  <si>
    <t>F34</t>
  </si>
  <si>
    <t>F34_F</t>
  </si>
  <si>
    <t>F35</t>
  </si>
  <si>
    <t>F35_F</t>
  </si>
  <si>
    <t>F36</t>
  </si>
  <si>
    <t>F36_F</t>
  </si>
  <si>
    <t>F37</t>
  </si>
  <si>
    <t>F37_F</t>
  </si>
  <si>
    <t>F38</t>
  </si>
  <si>
    <t>F38_F</t>
  </si>
  <si>
    <t>L39</t>
  </si>
  <si>
    <t>L39_F</t>
  </si>
  <si>
    <t>L40</t>
  </si>
  <si>
    <t>L40_F</t>
  </si>
  <si>
    <t>L41</t>
  </si>
  <si>
    <t>L41_F</t>
  </si>
  <si>
    <t>L42</t>
  </si>
  <si>
    <t>L42_F</t>
  </si>
  <si>
    <t>N43</t>
  </si>
  <si>
    <t>N43_F</t>
  </si>
  <si>
    <t/>
  </si>
  <si>
    <t>H44</t>
  </si>
  <si>
    <t>H44_F</t>
  </si>
  <si>
    <t>H45</t>
  </si>
  <si>
    <t>H45_F</t>
  </si>
  <si>
    <t>H46</t>
  </si>
  <si>
    <t>H46_F</t>
  </si>
  <si>
    <t>H47</t>
  </si>
  <si>
    <t>H47_F</t>
  </si>
  <si>
    <t>N48</t>
  </si>
  <si>
    <t>N48_F</t>
  </si>
  <si>
    <t>H49</t>
  </si>
  <si>
    <t>H49_F</t>
  </si>
  <si>
    <t>H50</t>
  </si>
  <si>
    <t>H50_F</t>
  </si>
  <si>
    <t>H51</t>
  </si>
  <si>
    <t>H51_F</t>
  </si>
  <si>
    <t>H52</t>
  </si>
  <si>
    <t>H52_F</t>
  </si>
  <si>
    <t>N53</t>
  </si>
  <si>
    <t>N53_F</t>
  </si>
  <si>
    <t>H54</t>
  </si>
  <si>
    <t>H54_F</t>
  </si>
  <si>
    <t>H55</t>
  </si>
  <si>
    <t>H55_F</t>
  </si>
  <si>
    <t>H56</t>
  </si>
  <si>
    <t>H56_F</t>
  </si>
  <si>
    <t>H57</t>
  </si>
  <si>
    <t>H57_F</t>
  </si>
  <si>
    <t>N58</t>
  </si>
  <si>
    <t>N58_F</t>
  </si>
  <si>
    <t>H59</t>
  </si>
  <si>
    <t>H59_F</t>
  </si>
  <si>
    <t>H60</t>
  </si>
  <si>
    <t>H60_F</t>
  </si>
  <si>
    <t>H61</t>
  </si>
  <si>
    <t>H61_F</t>
  </si>
  <si>
    <t>H62</t>
  </si>
  <si>
    <t>H62_F</t>
  </si>
  <si>
    <t>OrgWorkerPersona1</t>
  </si>
  <si>
    <t>OrgWorkerPersona2</t>
  </si>
  <si>
    <t>OrgWorkerPersona3</t>
  </si>
  <si>
    <t>OrgWorkerPersona4</t>
  </si>
  <si>
    <t>echoD</t>
  </si>
  <si>
    <t>CalcMaster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</si>
</sst>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10"/>
      <color rgb="FF500050"/>
      <name val="Arial"/>
      <family val="2"/>
    </font>
    <font>
      <sz val="2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0" fillId="4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2" fillId="2" borderId="0" xfId="0" applyFont="1" applyFill="1"/>
    <xf numFmtId="0" fontId="1" fillId="4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2" fillId="5" borderId="0" xfId="0" applyFont="1" applyFill="1"/>
    <xf numFmtId="0" fontId="6" fillId="0" borderId="0" xfId="0" applyFo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0" fontId="7" fillId="0" borderId="0" xfId="0" applyFont="1"/>
    <xf numFmtId="0" fontId="3" fillId="0" borderId="0" xfId="0" applyFont="1" applyFill="1"/>
    <xf numFmtId="0" fontId="3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3</xdr:row>
      <xdr:rowOff>104775</xdr:rowOff>
    </xdr:from>
    <xdr:to>
      <xdr:col>13</xdr:col>
      <xdr:colOff>370577</xdr:colOff>
      <xdr:row>31</xdr:row>
      <xdr:rowOff>123156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885825"/>
          <a:ext cx="7190477" cy="5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</xdr:row>
      <xdr:rowOff>152400</xdr:rowOff>
    </xdr:from>
    <xdr:to>
      <xdr:col>14</xdr:col>
      <xdr:colOff>28575</xdr:colOff>
      <xdr:row>4</xdr:row>
      <xdr:rowOff>142875</xdr:rowOff>
    </xdr:to>
    <xdr:sp macro="" textlink="">
      <xdr:nvSpPr>
        <xdr:cNvPr id="2" name="TextBox 1"/>
        <xdr:cNvSpPr txBox="1"/>
      </xdr:nvSpPr>
      <xdr:spPr>
        <a:xfrm>
          <a:off x="18640425" y="342900"/>
          <a:ext cx="32194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DataTypes</a:t>
          </a:r>
          <a:r>
            <a:rPr lang="en-US" sz="1100" baseline="0"/>
            <a:t> are for simulated time-based data values.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1</xdr:col>
      <xdr:colOff>9525</xdr:colOff>
      <xdr:row>70</xdr:row>
      <xdr:rowOff>9525</xdr:rowOff>
    </xdr:to>
    <xdr:pic>
      <xdr:nvPicPr>
        <xdr:cNvPr id="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330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9525</xdr:colOff>
      <xdr:row>69</xdr:row>
      <xdr:rowOff>9525</xdr:rowOff>
    </xdr:to>
    <xdr:pic>
      <xdr:nvPicPr>
        <xdr:cNvPr id="3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</xdr:colOff>
      <xdr:row>87</xdr:row>
      <xdr:rowOff>9525</xdr:rowOff>
    </xdr:to>
    <xdr:pic>
      <xdr:nvPicPr>
        <xdr:cNvPr id="4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9525</xdr:colOff>
      <xdr:row>126</xdr:row>
      <xdr:rowOff>9525</xdr:rowOff>
    </xdr:to>
    <xdr:pic>
      <xdr:nvPicPr>
        <xdr:cNvPr id="5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24060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9525</xdr:colOff>
      <xdr:row>72</xdr:row>
      <xdr:rowOff>9525</xdr:rowOff>
    </xdr:to>
    <xdr:pic>
      <xdr:nvPicPr>
        <xdr:cNvPr id="6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9525</xdr:colOff>
      <xdr:row>75</xdr:row>
      <xdr:rowOff>9525</xdr:rowOff>
    </xdr:to>
    <xdr:pic>
      <xdr:nvPicPr>
        <xdr:cNvPr id="7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9525</xdr:colOff>
      <xdr:row>78</xdr:row>
      <xdr:rowOff>9525</xdr:rowOff>
    </xdr:to>
    <xdr:pic>
      <xdr:nvPicPr>
        <xdr:cNvPr id="8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9525</xdr:colOff>
      <xdr:row>81</xdr:row>
      <xdr:rowOff>9525</xdr:rowOff>
    </xdr:to>
    <xdr:pic>
      <xdr:nvPicPr>
        <xdr:cNvPr id="9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9525</xdr:colOff>
      <xdr:row>84</xdr:row>
      <xdr:rowOff>9525</xdr:rowOff>
    </xdr:to>
    <xdr:pic>
      <xdr:nvPicPr>
        <xdr:cNvPr id="10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</xdr:colOff>
      <xdr:row>87</xdr:row>
      <xdr:rowOff>9525</xdr:rowOff>
    </xdr:to>
    <xdr:pic>
      <xdr:nvPicPr>
        <xdr:cNvPr id="11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9525</xdr:colOff>
      <xdr:row>90</xdr:row>
      <xdr:rowOff>9525</xdr:rowOff>
    </xdr:to>
    <xdr:pic>
      <xdr:nvPicPr>
        <xdr:cNvPr id="1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9525</xdr:colOff>
      <xdr:row>93</xdr:row>
      <xdr:rowOff>9525</xdr:rowOff>
    </xdr:to>
    <xdr:pic>
      <xdr:nvPicPr>
        <xdr:cNvPr id="13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9525</xdr:colOff>
      <xdr:row>96</xdr:row>
      <xdr:rowOff>9525</xdr:rowOff>
    </xdr:to>
    <xdr:pic>
      <xdr:nvPicPr>
        <xdr:cNvPr id="14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9525</xdr:colOff>
      <xdr:row>99</xdr:row>
      <xdr:rowOff>9525</xdr:rowOff>
    </xdr:to>
    <xdr:pic>
      <xdr:nvPicPr>
        <xdr:cNvPr id="15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9525</xdr:colOff>
      <xdr:row>102</xdr:row>
      <xdr:rowOff>9525</xdr:rowOff>
    </xdr:to>
    <xdr:pic>
      <xdr:nvPicPr>
        <xdr:cNvPr id="16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9525</xdr:colOff>
      <xdr:row>105</xdr:row>
      <xdr:rowOff>9525</xdr:rowOff>
    </xdr:to>
    <xdr:pic>
      <xdr:nvPicPr>
        <xdr:cNvPr id="17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9525</xdr:colOff>
      <xdr:row>108</xdr:row>
      <xdr:rowOff>9525</xdr:rowOff>
    </xdr:to>
    <xdr:pic>
      <xdr:nvPicPr>
        <xdr:cNvPr id="18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9525</xdr:colOff>
      <xdr:row>111</xdr:row>
      <xdr:rowOff>9525</xdr:rowOff>
    </xdr:to>
    <xdr:pic>
      <xdr:nvPicPr>
        <xdr:cNvPr id="19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9525</xdr:colOff>
      <xdr:row>114</xdr:row>
      <xdr:rowOff>9525</xdr:rowOff>
    </xdr:to>
    <xdr:pic>
      <xdr:nvPicPr>
        <xdr:cNvPr id="20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9525</xdr:colOff>
      <xdr:row>117</xdr:row>
      <xdr:rowOff>9525</xdr:rowOff>
    </xdr:to>
    <xdr:pic>
      <xdr:nvPicPr>
        <xdr:cNvPr id="21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9525</xdr:colOff>
      <xdr:row>120</xdr:row>
      <xdr:rowOff>9525</xdr:rowOff>
    </xdr:to>
    <xdr:pic>
      <xdr:nvPicPr>
        <xdr:cNvPr id="2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</xdr:row>
      <xdr:rowOff>152400</xdr:rowOff>
    </xdr:from>
    <xdr:to>
      <xdr:col>14</xdr:col>
      <xdr:colOff>28575</xdr:colOff>
      <xdr:row>2</xdr:row>
      <xdr:rowOff>0</xdr:rowOff>
    </xdr:to>
    <xdr:sp macro="" textlink="">
      <xdr:nvSpPr>
        <xdr:cNvPr id="2" name="TextBox 1"/>
        <xdr:cNvSpPr txBox="1"/>
      </xdr:nvSpPr>
      <xdr:spPr>
        <a:xfrm>
          <a:off x="19583400" y="342900"/>
          <a:ext cx="32194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DataTypes</a:t>
          </a:r>
          <a:r>
            <a:rPr lang="en-US" sz="1100" baseline="0"/>
            <a:t> are for simulated time-based data values.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0</xdr:rowOff>
    </xdr:from>
    <xdr:to>
      <xdr:col>0</xdr:col>
      <xdr:colOff>9525</xdr:colOff>
      <xdr:row>70</xdr:row>
      <xdr:rowOff>9525</xdr:rowOff>
    </xdr:to>
    <xdr:pic>
      <xdr:nvPicPr>
        <xdr:cNvPr id="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9525</xdr:colOff>
      <xdr:row>69</xdr:row>
      <xdr:rowOff>9525</xdr:rowOff>
    </xdr:to>
    <xdr:pic>
      <xdr:nvPicPr>
        <xdr:cNvPr id="3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</xdr:colOff>
      <xdr:row>87</xdr:row>
      <xdr:rowOff>9525</xdr:rowOff>
    </xdr:to>
    <xdr:pic>
      <xdr:nvPicPr>
        <xdr:cNvPr id="4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3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9525</xdr:colOff>
      <xdr:row>126</xdr:row>
      <xdr:rowOff>9525</xdr:rowOff>
    </xdr:to>
    <xdr:pic>
      <xdr:nvPicPr>
        <xdr:cNvPr id="5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1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9525</xdr:colOff>
      <xdr:row>72</xdr:row>
      <xdr:rowOff>9525</xdr:rowOff>
    </xdr:to>
    <xdr:pic>
      <xdr:nvPicPr>
        <xdr:cNvPr id="6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9525</xdr:colOff>
      <xdr:row>75</xdr:row>
      <xdr:rowOff>9525</xdr:rowOff>
    </xdr:to>
    <xdr:pic>
      <xdr:nvPicPr>
        <xdr:cNvPr id="7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9525</xdr:colOff>
      <xdr:row>78</xdr:row>
      <xdr:rowOff>9525</xdr:rowOff>
    </xdr:to>
    <xdr:pic>
      <xdr:nvPicPr>
        <xdr:cNvPr id="8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9525</xdr:colOff>
      <xdr:row>81</xdr:row>
      <xdr:rowOff>9525</xdr:rowOff>
    </xdr:to>
    <xdr:pic>
      <xdr:nvPicPr>
        <xdr:cNvPr id="9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40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9525</xdr:colOff>
      <xdr:row>84</xdr:row>
      <xdr:rowOff>9525</xdr:rowOff>
    </xdr:to>
    <xdr:pic>
      <xdr:nvPicPr>
        <xdr:cNvPr id="10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11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</xdr:colOff>
      <xdr:row>87</xdr:row>
      <xdr:rowOff>9525</xdr:rowOff>
    </xdr:to>
    <xdr:pic>
      <xdr:nvPicPr>
        <xdr:cNvPr id="11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3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9525</xdr:colOff>
      <xdr:row>90</xdr:row>
      <xdr:rowOff>9525</xdr:rowOff>
    </xdr:to>
    <xdr:pic>
      <xdr:nvPicPr>
        <xdr:cNvPr id="1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4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9525</xdr:colOff>
      <xdr:row>93</xdr:row>
      <xdr:rowOff>9525</xdr:rowOff>
    </xdr:to>
    <xdr:pic>
      <xdr:nvPicPr>
        <xdr:cNvPr id="13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9525</xdr:colOff>
      <xdr:row>96</xdr:row>
      <xdr:rowOff>9525</xdr:rowOff>
    </xdr:to>
    <xdr:pic>
      <xdr:nvPicPr>
        <xdr:cNvPr id="14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7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9525</xdr:colOff>
      <xdr:row>99</xdr:row>
      <xdr:rowOff>9525</xdr:rowOff>
    </xdr:to>
    <xdr:pic>
      <xdr:nvPicPr>
        <xdr:cNvPr id="15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6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9525</xdr:colOff>
      <xdr:row>102</xdr:row>
      <xdr:rowOff>9525</xdr:rowOff>
    </xdr:to>
    <xdr:pic>
      <xdr:nvPicPr>
        <xdr:cNvPr id="16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0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9525</xdr:colOff>
      <xdr:row>105</xdr:row>
      <xdr:rowOff>9525</xdr:rowOff>
    </xdr:to>
    <xdr:pic>
      <xdr:nvPicPr>
        <xdr:cNvPr id="17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12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9525</xdr:colOff>
      <xdr:row>108</xdr:row>
      <xdr:rowOff>9525</xdr:rowOff>
    </xdr:to>
    <xdr:pic>
      <xdr:nvPicPr>
        <xdr:cNvPr id="18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83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9525</xdr:colOff>
      <xdr:row>111</xdr:row>
      <xdr:rowOff>9525</xdr:rowOff>
    </xdr:to>
    <xdr:pic>
      <xdr:nvPicPr>
        <xdr:cNvPr id="19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5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9525</xdr:colOff>
      <xdr:row>114</xdr:row>
      <xdr:rowOff>9525</xdr:rowOff>
    </xdr:to>
    <xdr:pic>
      <xdr:nvPicPr>
        <xdr:cNvPr id="20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9525</xdr:colOff>
      <xdr:row>117</xdr:row>
      <xdr:rowOff>9525</xdr:rowOff>
    </xdr:to>
    <xdr:pic>
      <xdr:nvPicPr>
        <xdr:cNvPr id="21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9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9525</xdr:colOff>
      <xdr:row>120</xdr:row>
      <xdr:rowOff>9525</xdr:rowOff>
    </xdr:to>
    <xdr:pic>
      <xdr:nvPicPr>
        <xdr:cNvPr id="22" name="iwstar" descr="https://maps.gstatic.com/mapfiles/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69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showGridLines="0" workbookViewId="0"/>
  </sheetViews>
  <sheetFormatPr defaultRowHeight="15" x14ac:dyDescent="0.25"/>
  <sheetData>
    <row r="2" spans="2:2" ht="46.5" x14ac:dyDescent="0.7">
      <c r="B2" s="30" t="s">
        <v>47</v>
      </c>
    </row>
    <row r="3" spans="2:2" ht="18.75" x14ac:dyDescent="0.3">
      <c r="B3" s="23" t="s">
        <v>69</v>
      </c>
    </row>
    <row r="5" spans="2:2" ht="46.5" x14ac:dyDescent="0.7">
      <c r="B5" s="30" t="s">
        <v>71</v>
      </c>
    </row>
    <row r="6" spans="2:2" ht="16.5" customHeight="1" x14ac:dyDescent="0.7">
      <c r="B6" s="30"/>
    </row>
    <row r="7" spans="2:2" ht="31.5" x14ac:dyDescent="0.5">
      <c r="B7" s="19" t="s">
        <v>70</v>
      </c>
    </row>
    <row r="8" spans="2:2" ht="18.75" x14ac:dyDescent="0.3">
      <c r="B8" s="23" t="s">
        <v>51</v>
      </c>
    </row>
    <row r="10" spans="2:2" ht="31.5" x14ac:dyDescent="0.5">
      <c r="B10" s="19" t="s">
        <v>53</v>
      </c>
    </row>
    <row r="11" spans="2:2" ht="18.75" x14ac:dyDescent="0.3">
      <c r="B11" s="23" t="s">
        <v>52</v>
      </c>
    </row>
    <row r="12" spans="2:2" ht="18" customHeight="1" x14ac:dyDescent="0.5">
      <c r="B12" s="19"/>
    </row>
    <row r="13" spans="2:2" ht="31.5" x14ac:dyDescent="0.5">
      <c r="B13" s="19" t="s">
        <v>55</v>
      </c>
    </row>
    <row r="14" spans="2:2" ht="18.75" x14ac:dyDescent="0.3">
      <c r="B14" s="23" t="s">
        <v>54</v>
      </c>
    </row>
    <row r="16" spans="2:2" ht="31.5" x14ac:dyDescent="0.5">
      <c r="B16" s="19" t="s">
        <v>65</v>
      </c>
    </row>
    <row r="17" spans="2:2" ht="18.75" x14ac:dyDescent="0.3">
      <c r="B17" s="23" t="s">
        <v>66</v>
      </c>
    </row>
    <row r="18" spans="2:2" ht="31.5" x14ac:dyDescent="0.5">
      <c r="B18" s="19"/>
    </row>
    <row r="19" spans="2:2" ht="31.5" x14ac:dyDescent="0.5">
      <c r="B19" s="19" t="s">
        <v>67</v>
      </c>
    </row>
    <row r="20" spans="2:2" ht="18.75" x14ac:dyDescent="0.3">
      <c r="B20" s="23" t="s">
        <v>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GridLines="0" workbookViewId="0">
      <selection activeCell="B26" sqref="B26"/>
    </sheetView>
  </sheetViews>
  <sheetFormatPr defaultRowHeight="15" x14ac:dyDescent="0.25"/>
  <sheetData>
    <row r="2" spans="2:2" ht="31.5" x14ac:dyDescent="0.5">
      <c r="B2" s="19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B26" sqref="B26"/>
    </sheetView>
  </sheetViews>
  <sheetFormatPr defaultRowHeight="15" x14ac:dyDescent="0.25"/>
  <cols>
    <col min="1" max="1" width="11.140625" style="4" bestFit="1" customWidth="1"/>
    <col min="2" max="2" width="15.85546875" style="4" bestFit="1" customWidth="1"/>
    <col min="3" max="3" width="33.140625" customWidth="1"/>
    <col min="4" max="4" width="9.140625" style="4"/>
    <col min="5" max="5" width="18" style="4" customWidth="1"/>
    <col min="6" max="6" width="13.7109375" style="4" bestFit="1" customWidth="1"/>
    <col min="7" max="7" width="23.28515625" customWidth="1"/>
    <col min="8" max="8" width="162.42578125" customWidth="1"/>
  </cols>
  <sheetData>
    <row r="1" spans="1:8" x14ac:dyDescent="0.25">
      <c r="A1" s="20" t="s">
        <v>10</v>
      </c>
      <c r="B1" s="20" t="s">
        <v>11</v>
      </c>
      <c r="C1" s="21" t="s">
        <v>12</v>
      </c>
      <c r="D1" s="20" t="s">
        <v>0</v>
      </c>
      <c r="E1" s="20" t="s">
        <v>13</v>
      </c>
      <c r="F1" s="20" t="s">
        <v>14</v>
      </c>
      <c r="G1" s="20" t="s">
        <v>15</v>
      </c>
      <c r="H1" s="13"/>
    </row>
    <row r="2" spans="1:8" x14ac:dyDescent="0.25">
      <c r="A2" s="22">
        <v>1</v>
      </c>
      <c r="B2" s="14" t="s">
        <v>16</v>
      </c>
      <c r="C2" s="15" t="s">
        <v>17</v>
      </c>
      <c r="D2" s="14" t="s">
        <v>18</v>
      </c>
      <c r="E2" s="14" t="s">
        <v>19</v>
      </c>
      <c r="F2" s="14" t="s">
        <v>20</v>
      </c>
      <c r="G2" s="16"/>
    </row>
    <row r="3" spans="1:8" x14ac:dyDescent="0.25">
      <c r="A3" s="22">
        <v>2</v>
      </c>
      <c r="B3" s="14" t="s">
        <v>21</v>
      </c>
      <c r="C3" s="15" t="s">
        <v>22</v>
      </c>
      <c r="D3" s="14" t="s">
        <v>18</v>
      </c>
      <c r="E3" s="14" t="s">
        <v>19</v>
      </c>
      <c r="F3" s="14" t="s">
        <v>23</v>
      </c>
      <c r="G3" s="16"/>
    </row>
    <row r="4" spans="1:8" x14ac:dyDescent="0.25">
      <c r="A4" s="22">
        <v>3</v>
      </c>
      <c r="B4" s="14" t="s">
        <v>24</v>
      </c>
      <c r="C4" s="15" t="s">
        <v>25</v>
      </c>
      <c r="D4" s="14" t="s">
        <v>26</v>
      </c>
      <c r="E4" s="14" t="s">
        <v>19</v>
      </c>
      <c r="F4" s="14" t="s">
        <v>20</v>
      </c>
      <c r="G4" s="16"/>
    </row>
    <row r="5" spans="1:8" x14ac:dyDescent="0.25">
      <c r="A5" s="22">
        <v>4</v>
      </c>
      <c r="B5" s="14" t="s">
        <v>27</v>
      </c>
      <c r="C5" s="15" t="s">
        <v>28</v>
      </c>
      <c r="D5" s="14" t="s">
        <v>26</v>
      </c>
      <c r="E5" s="14" t="s">
        <v>19</v>
      </c>
      <c r="F5" s="14" t="s">
        <v>23</v>
      </c>
      <c r="G5" s="16"/>
    </row>
    <row r="6" spans="1:8" x14ac:dyDescent="0.25">
      <c r="A6" s="22">
        <v>5</v>
      </c>
      <c r="B6" s="14" t="s">
        <v>29</v>
      </c>
      <c r="C6" s="15" t="s">
        <v>30</v>
      </c>
      <c r="D6" s="14" t="s">
        <v>31</v>
      </c>
      <c r="E6" s="14" t="s">
        <v>19</v>
      </c>
      <c r="F6" s="14" t="s">
        <v>20</v>
      </c>
      <c r="G6" s="16"/>
    </row>
    <row r="7" spans="1:8" x14ac:dyDescent="0.25">
      <c r="A7" s="22">
        <v>6</v>
      </c>
      <c r="B7" s="14" t="s">
        <v>32</v>
      </c>
      <c r="C7" s="15" t="s">
        <v>33</v>
      </c>
      <c r="D7" s="14" t="s">
        <v>31</v>
      </c>
      <c r="E7" s="14" t="s">
        <v>19</v>
      </c>
      <c r="F7" s="14" t="s">
        <v>23</v>
      </c>
      <c r="G7" s="16"/>
    </row>
    <row r="8" spans="1:8" x14ac:dyDescent="0.25">
      <c r="A8" s="22">
        <v>7</v>
      </c>
      <c r="B8" s="14" t="s">
        <v>34</v>
      </c>
      <c r="C8" s="15" t="s">
        <v>35</v>
      </c>
      <c r="D8" s="14" t="s">
        <v>36</v>
      </c>
      <c r="E8" s="14" t="s">
        <v>37</v>
      </c>
      <c r="F8" s="14" t="s">
        <v>20</v>
      </c>
      <c r="G8" s="16"/>
    </row>
    <row r="9" spans="1:8" x14ac:dyDescent="0.25">
      <c r="A9" s="22">
        <v>8</v>
      </c>
      <c r="B9" s="14" t="s">
        <v>38</v>
      </c>
      <c r="C9" s="15" t="s">
        <v>39</v>
      </c>
      <c r="D9" s="14" t="s">
        <v>36</v>
      </c>
      <c r="E9" s="14" t="s">
        <v>37</v>
      </c>
      <c r="F9" s="14" t="s">
        <v>23</v>
      </c>
      <c r="G9" s="16"/>
    </row>
    <row r="10" spans="1:8" x14ac:dyDescent="0.25">
      <c r="A10" s="22">
        <v>9</v>
      </c>
      <c r="B10" s="14" t="s">
        <v>40</v>
      </c>
      <c r="C10" s="17" t="s">
        <v>41</v>
      </c>
      <c r="D10" s="14" t="s">
        <v>18</v>
      </c>
      <c r="E10" s="14" t="s">
        <v>19</v>
      </c>
      <c r="F10" s="14" t="s">
        <v>42</v>
      </c>
      <c r="G10" s="16"/>
    </row>
    <row r="11" spans="1:8" x14ac:dyDescent="0.25">
      <c r="A11" s="22">
        <v>10</v>
      </c>
      <c r="B11" s="14" t="s">
        <v>43</v>
      </c>
      <c r="C11" s="15" t="s">
        <v>44</v>
      </c>
      <c r="D11" s="14" t="s">
        <v>26</v>
      </c>
      <c r="E11" s="14" t="s">
        <v>19</v>
      </c>
      <c r="F11" s="14" t="s">
        <v>42</v>
      </c>
      <c r="G11" s="16"/>
    </row>
    <row r="12" spans="1:8" x14ac:dyDescent="0.25">
      <c r="A12" s="22">
        <v>11</v>
      </c>
      <c r="B12" s="14" t="s">
        <v>45</v>
      </c>
      <c r="C12" s="15" t="s">
        <v>46</v>
      </c>
      <c r="D12" s="14" t="s">
        <v>31</v>
      </c>
      <c r="E12" s="14" t="s">
        <v>19</v>
      </c>
      <c r="F12" s="14" t="s">
        <v>42</v>
      </c>
      <c r="G12" s="16"/>
    </row>
    <row r="14" spans="1:8" ht="31.5" x14ac:dyDescent="0.5">
      <c r="B14" s="19" t="s">
        <v>56</v>
      </c>
    </row>
    <row r="15" spans="1:8" ht="91.5" customHeight="1" x14ac:dyDescent="0.25">
      <c r="B15" s="41" t="s">
        <v>63</v>
      </c>
      <c r="C15" s="41"/>
      <c r="D15" s="29"/>
    </row>
    <row r="16" spans="1:8" ht="15" customHeight="1" x14ac:dyDescent="0.25">
      <c r="B16" s="29"/>
      <c r="C16" s="29"/>
      <c r="D16" s="29"/>
    </row>
  </sheetData>
  <mergeCells count="1">
    <mergeCell ref="B15:C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3"/>
  <sheetViews>
    <sheetView showGridLines="0" tabSelected="1" topLeftCell="AG1" workbookViewId="0">
      <pane ySplit="1" topLeftCell="A42" activePane="bottomLeft" state="frozen"/>
      <selection activeCell="B26" sqref="B26"/>
      <selection pane="bottomLeft" activeCell="BG2" sqref="BG2:BG63"/>
    </sheetView>
  </sheetViews>
  <sheetFormatPr defaultRowHeight="15" x14ac:dyDescent="0.25"/>
  <cols>
    <col min="1" max="1" width="7.7109375" style="4" customWidth="1"/>
    <col min="2" max="2" width="17.28515625" style="4" bestFit="1" customWidth="1"/>
    <col min="3" max="3" width="13.28515625" style="5" bestFit="1" customWidth="1"/>
    <col min="4" max="14" width="9.140625" style="6"/>
    <col min="15" max="25" width="9.140625" style="7"/>
    <col min="26" max="36" width="9.140625" style="6"/>
    <col min="37" max="47" width="9.140625" style="7"/>
    <col min="48" max="58" width="9.140625" style="6"/>
  </cols>
  <sheetData>
    <row r="1" spans="1:59" s="1" customFormat="1" x14ac:dyDescent="0.25">
      <c r="A1" s="2" t="s">
        <v>0</v>
      </c>
      <c r="B1" s="2" t="s">
        <v>50</v>
      </c>
      <c r="C1" s="3" t="s">
        <v>49</v>
      </c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f>+D1</f>
        <v>1</v>
      </c>
      <c r="P1" s="18">
        <f t="shared" ref="P1:BF1" si="0">+E1</f>
        <v>2</v>
      </c>
      <c r="Q1" s="18">
        <f t="shared" si="0"/>
        <v>3</v>
      </c>
      <c r="R1" s="18">
        <f t="shared" si="0"/>
        <v>4</v>
      </c>
      <c r="S1" s="18">
        <f t="shared" si="0"/>
        <v>5</v>
      </c>
      <c r="T1" s="18">
        <f t="shared" si="0"/>
        <v>6</v>
      </c>
      <c r="U1" s="18">
        <f t="shared" si="0"/>
        <v>7</v>
      </c>
      <c r="V1" s="18">
        <f t="shared" si="0"/>
        <v>8</v>
      </c>
      <c r="W1" s="18">
        <f t="shared" si="0"/>
        <v>9</v>
      </c>
      <c r="X1" s="18">
        <f t="shared" si="0"/>
        <v>10</v>
      </c>
      <c r="Y1" s="18">
        <f t="shared" si="0"/>
        <v>11</v>
      </c>
      <c r="Z1" s="18">
        <f t="shared" si="0"/>
        <v>1</v>
      </c>
      <c r="AA1" s="18">
        <f t="shared" si="0"/>
        <v>2</v>
      </c>
      <c r="AB1" s="18">
        <f t="shared" si="0"/>
        <v>3</v>
      </c>
      <c r="AC1" s="18">
        <f t="shared" si="0"/>
        <v>4</v>
      </c>
      <c r="AD1" s="18">
        <f t="shared" si="0"/>
        <v>5</v>
      </c>
      <c r="AE1" s="18">
        <f t="shared" si="0"/>
        <v>6</v>
      </c>
      <c r="AF1" s="18">
        <f t="shared" si="0"/>
        <v>7</v>
      </c>
      <c r="AG1" s="18">
        <f t="shared" si="0"/>
        <v>8</v>
      </c>
      <c r="AH1" s="18">
        <f t="shared" si="0"/>
        <v>9</v>
      </c>
      <c r="AI1" s="18">
        <f t="shared" si="0"/>
        <v>10</v>
      </c>
      <c r="AJ1" s="18">
        <f t="shared" si="0"/>
        <v>11</v>
      </c>
      <c r="AK1" s="18">
        <f t="shared" si="0"/>
        <v>1</v>
      </c>
      <c r="AL1" s="18">
        <f t="shared" si="0"/>
        <v>2</v>
      </c>
      <c r="AM1" s="18">
        <f t="shared" si="0"/>
        <v>3</v>
      </c>
      <c r="AN1" s="18">
        <f t="shared" si="0"/>
        <v>4</v>
      </c>
      <c r="AO1" s="18">
        <f t="shared" si="0"/>
        <v>5</v>
      </c>
      <c r="AP1" s="18">
        <f t="shared" si="0"/>
        <v>6</v>
      </c>
      <c r="AQ1" s="18">
        <f t="shared" si="0"/>
        <v>7</v>
      </c>
      <c r="AR1" s="18">
        <f t="shared" si="0"/>
        <v>8</v>
      </c>
      <c r="AS1" s="18">
        <f t="shared" si="0"/>
        <v>9</v>
      </c>
      <c r="AT1" s="18">
        <f t="shared" si="0"/>
        <v>10</v>
      </c>
      <c r="AU1" s="18">
        <f t="shared" si="0"/>
        <v>11</v>
      </c>
      <c r="AV1" s="18">
        <f t="shared" si="0"/>
        <v>1</v>
      </c>
      <c r="AW1" s="18">
        <f t="shared" si="0"/>
        <v>2</v>
      </c>
      <c r="AX1" s="18">
        <f t="shared" si="0"/>
        <v>3</v>
      </c>
      <c r="AY1" s="18">
        <f t="shared" si="0"/>
        <v>4</v>
      </c>
      <c r="AZ1" s="18">
        <f t="shared" si="0"/>
        <v>5</v>
      </c>
      <c r="BA1" s="18">
        <f t="shared" si="0"/>
        <v>6</v>
      </c>
      <c r="BB1" s="18">
        <f t="shared" si="0"/>
        <v>7</v>
      </c>
      <c r="BC1" s="18">
        <f t="shared" si="0"/>
        <v>8</v>
      </c>
      <c r="BD1" s="18">
        <f t="shared" si="0"/>
        <v>9</v>
      </c>
      <c r="BE1" s="18">
        <f t="shared" si="0"/>
        <v>10</v>
      </c>
      <c r="BF1" s="18">
        <f t="shared" si="0"/>
        <v>11</v>
      </c>
    </row>
    <row r="2" spans="1:59" x14ac:dyDescent="0.25">
      <c r="A2" s="4" t="str">
        <f>IF(OR(B2="S",B2="F"),"ABC","A")</f>
        <v>ABC</v>
      </c>
      <c r="B2" s="4" t="s">
        <v>1</v>
      </c>
      <c r="C2" s="5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1</v>
      </c>
      <c r="N2" s="6">
        <v>1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1</v>
      </c>
      <c r="X2" s="7">
        <v>1</v>
      </c>
      <c r="Y2" s="7">
        <v>1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1</v>
      </c>
      <c r="AI2" s="6">
        <v>1</v>
      </c>
      <c r="AJ2" s="6">
        <v>1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1</v>
      </c>
      <c r="AT2" s="7">
        <v>1</v>
      </c>
      <c r="AU2" s="7">
        <v>1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1</v>
      </c>
      <c r="BE2" s="6">
        <v>1</v>
      </c>
      <c r="BF2" s="6">
        <v>1</v>
      </c>
      <c r="BG2" t="str">
        <f>"SM-"&amp;C2&amp;" =  "&amp;C2-1</f>
        <v>SM-1 =  0</v>
      </c>
    </row>
    <row r="3" spans="1:59" x14ac:dyDescent="0.25">
      <c r="A3" s="4" t="str">
        <f t="shared" ref="A3:A63" si="1">IF(OR(B3="S",B3="F"),"ABC","A")</f>
        <v>ABC</v>
      </c>
      <c r="B3" s="4" t="s">
        <v>2</v>
      </c>
      <c r="C3" s="5">
        <v>2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1</v>
      </c>
      <c r="M3" s="6">
        <v>1</v>
      </c>
      <c r="N3" s="6">
        <v>1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1</v>
      </c>
      <c r="Y3" s="7">
        <v>1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1</v>
      </c>
      <c r="AI3" s="6">
        <v>1</v>
      </c>
      <c r="AJ3" s="6">
        <v>1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1</v>
      </c>
      <c r="AT3" s="7">
        <v>1</v>
      </c>
      <c r="AU3" s="7">
        <v>1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1</v>
      </c>
      <c r="BE3" s="6">
        <v>1</v>
      </c>
      <c r="BF3" s="6">
        <v>1</v>
      </c>
      <c r="BG3" t="str">
        <f t="shared" ref="BG3:BG63" si="2">"SM-"&amp;C3&amp;" =  "&amp;C3-1</f>
        <v>SM-2 =  1</v>
      </c>
    </row>
    <row r="4" spans="1:59" x14ac:dyDescent="0.25">
      <c r="A4" s="4" t="str">
        <f t="shared" si="1"/>
        <v>ABC</v>
      </c>
      <c r="B4" s="4" t="s">
        <v>2</v>
      </c>
      <c r="C4" s="5">
        <v>3</v>
      </c>
      <c r="D4" s="6">
        <v>101.111111111111</v>
      </c>
      <c r="E4" s="6">
        <v>55.370370370370402</v>
      </c>
      <c r="F4" s="6">
        <v>101.111111111111</v>
      </c>
      <c r="G4" s="6">
        <v>55.370370370370402</v>
      </c>
      <c r="H4" s="6">
        <v>101.111111111111</v>
      </c>
      <c r="I4" s="6">
        <v>55.370370370370402</v>
      </c>
      <c r="J4" s="6">
        <v>0</v>
      </c>
      <c r="K4" s="6">
        <v>0</v>
      </c>
      <c r="L4" s="6">
        <v>0.99741519351716101</v>
      </c>
      <c r="M4" s="6">
        <v>0.99779841140855896</v>
      </c>
      <c r="N4" s="6">
        <v>0.99690704425683196</v>
      </c>
      <c r="O4" s="7">
        <v>101.111111111111</v>
      </c>
      <c r="P4" s="7">
        <v>55.370370370370402</v>
      </c>
      <c r="Q4" s="7">
        <v>101.111111111111</v>
      </c>
      <c r="R4" s="7">
        <v>55.370370370370402</v>
      </c>
      <c r="S4" s="7">
        <v>101.111111111111</v>
      </c>
      <c r="T4" s="7">
        <v>55.370370370370402</v>
      </c>
      <c r="U4" s="7">
        <v>0</v>
      </c>
      <c r="V4" s="7">
        <v>0</v>
      </c>
      <c r="W4" s="7">
        <v>0.99741522256770798</v>
      </c>
      <c r="X4" s="7">
        <v>0.99779841146213299</v>
      </c>
      <c r="Y4" s="7">
        <v>0.99690705743196095</v>
      </c>
      <c r="Z4" s="6">
        <v>101.111111111111</v>
      </c>
      <c r="AA4" s="6">
        <v>55.370370370370402</v>
      </c>
      <c r="AB4" s="6">
        <v>101.111111111111</v>
      </c>
      <c r="AC4" s="6">
        <v>55.370370370370402</v>
      </c>
      <c r="AD4" s="6">
        <v>101.111111111111</v>
      </c>
      <c r="AE4" s="6">
        <v>55.370370370370402</v>
      </c>
      <c r="AF4" s="6">
        <v>0</v>
      </c>
      <c r="AG4" s="6">
        <v>0</v>
      </c>
      <c r="AH4" s="6">
        <v>0.99741520037531695</v>
      </c>
      <c r="AI4" s="6">
        <v>0.99779841109988199</v>
      </c>
      <c r="AJ4" s="6">
        <v>0.99690704450805501</v>
      </c>
      <c r="AK4" s="7">
        <v>101.111111111111</v>
      </c>
      <c r="AL4" s="7">
        <v>55.370370370370402</v>
      </c>
      <c r="AM4" s="7">
        <v>101.111111111111</v>
      </c>
      <c r="AN4" s="7">
        <v>55.370370370370402</v>
      </c>
      <c r="AO4" s="7">
        <v>101.111111111111</v>
      </c>
      <c r="AP4" s="7">
        <v>55.370370370370402</v>
      </c>
      <c r="AQ4" s="7">
        <v>0</v>
      </c>
      <c r="AR4" s="7">
        <v>0</v>
      </c>
      <c r="AS4" s="7">
        <v>0.99741518929325501</v>
      </c>
      <c r="AT4" s="7">
        <v>0.99779841091898802</v>
      </c>
      <c r="AU4" s="7">
        <v>0.99690703805433301</v>
      </c>
      <c r="AV4" s="6">
        <v>101.111111111111</v>
      </c>
      <c r="AW4" s="6">
        <v>55.370370370370402</v>
      </c>
      <c r="AX4" s="6">
        <v>101.111111111111</v>
      </c>
      <c r="AY4" s="6">
        <v>55.370370370370402</v>
      </c>
      <c r="AZ4" s="6">
        <v>101.111111111111</v>
      </c>
      <c r="BA4" s="6">
        <v>55.370370370370402</v>
      </c>
      <c r="BB4" s="6">
        <v>0</v>
      </c>
      <c r="BC4" s="6">
        <v>0</v>
      </c>
      <c r="BD4" s="6">
        <v>0.99741513382637903</v>
      </c>
      <c r="BE4" s="6">
        <v>0.99779841001359204</v>
      </c>
      <c r="BF4" s="6">
        <v>0.99690700575279101</v>
      </c>
      <c r="BG4" t="str">
        <f t="shared" si="2"/>
        <v>SM-3 =  2</v>
      </c>
    </row>
    <row r="5" spans="1:59" x14ac:dyDescent="0.25">
      <c r="A5" s="4" t="str">
        <f t="shared" si="1"/>
        <v>ABC</v>
      </c>
      <c r="B5" s="4" t="s">
        <v>2</v>
      </c>
      <c r="C5" s="5">
        <v>4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0.99591290138043898</v>
      </c>
      <c r="M5" s="6">
        <v>0.99671600564900298</v>
      </c>
      <c r="N5" s="6">
        <v>0.99528697936196098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0.99591295145556602</v>
      </c>
      <c r="X5" s="7">
        <v>0.99671600468570698</v>
      </c>
      <c r="Y5" s="7">
        <v>0.99528700110580404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0.99591291317499098</v>
      </c>
      <c r="AI5" s="6">
        <v>0.99671600487334999</v>
      </c>
      <c r="AJ5" s="6">
        <v>0.99528697945178801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0.99591289405908201</v>
      </c>
      <c r="AT5" s="7">
        <v>0.99671600496705204</v>
      </c>
      <c r="AU5" s="7">
        <v>0.99528696863857102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0.995912798381968</v>
      </c>
      <c r="BE5" s="6">
        <v>0.99671600543604</v>
      </c>
      <c r="BF5" s="6">
        <v>0.995286914517309</v>
      </c>
      <c r="BG5" t="str">
        <f t="shared" si="2"/>
        <v>SM-4 =  3</v>
      </c>
    </row>
    <row r="6" spans="1:59" x14ac:dyDescent="0.25">
      <c r="A6" s="4" t="str">
        <f t="shared" si="1"/>
        <v>ABC</v>
      </c>
      <c r="B6" s="4" t="s">
        <v>2</v>
      </c>
      <c r="C6" s="5">
        <v>5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0.99455043426800804</v>
      </c>
      <c r="M6" s="6">
        <v>0.99605925117982896</v>
      </c>
      <c r="N6" s="6">
        <v>0.99397168224709398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0.99455048439952898</v>
      </c>
      <c r="X6" s="7">
        <v>0.99605925026192799</v>
      </c>
      <c r="Y6" s="7">
        <v>0.99397170396822898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0.99455044607227805</v>
      </c>
      <c r="AI6" s="6">
        <v>0.996059250417477</v>
      </c>
      <c r="AJ6" s="6">
        <v>0.99397168232937405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0.99455042693305995</v>
      </c>
      <c r="AT6" s="7">
        <v>0.99605925049515198</v>
      </c>
      <c r="AU6" s="7">
        <v>0.99397167152372901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0.99455033113928704</v>
      </c>
      <c r="BE6" s="6">
        <v>0.996059250883926</v>
      </c>
      <c r="BF6" s="6">
        <v>0.993971617440362</v>
      </c>
      <c r="BG6" t="str">
        <f t="shared" si="2"/>
        <v>SM-5 =  4</v>
      </c>
    </row>
    <row r="7" spans="1:59" x14ac:dyDescent="0.25">
      <c r="A7" s="4" t="str">
        <f t="shared" si="1"/>
        <v>ABC</v>
      </c>
      <c r="B7" s="4" t="s">
        <v>2</v>
      </c>
      <c r="C7" s="5">
        <v>6</v>
      </c>
      <c r="D7" s="6">
        <v>0</v>
      </c>
      <c r="E7" s="6">
        <v>0</v>
      </c>
      <c r="F7" s="6">
        <v>0</v>
      </c>
      <c r="G7" s="6">
        <v>0</v>
      </c>
      <c r="H7" s="6">
        <v>20.2222222222222</v>
      </c>
      <c r="I7" s="6">
        <v>10.1111111111111</v>
      </c>
      <c r="J7" s="6">
        <v>0</v>
      </c>
      <c r="K7" s="6">
        <v>0</v>
      </c>
      <c r="L7" s="6">
        <v>0.99427704767638403</v>
      </c>
      <c r="M7" s="6">
        <v>0.99590160243037595</v>
      </c>
      <c r="N7" s="6">
        <v>0.99368250330584396</v>
      </c>
      <c r="O7" s="7">
        <v>0</v>
      </c>
      <c r="P7" s="7">
        <v>0</v>
      </c>
      <c r="Q7" s="7">
        <v>0</v>
      </c>
      <c r="R7" s="7">
        <v>0</v>
      </c>
      <c r="S7" s="7">
        <v>20.2222222222222</v>
      </c>
      <c r="T7" s="7">
        <v>10.1111111111111</v>
      </c>
      <c r="U7" s="7">
        <v>0</v>
      </c>
      <c r="V7" s="7">
        <v>0</v>
      </c>
      <c r="W7" s="7">
        <v>0.99427709781880003</v>
      </c>
      <c r="X7" s="7">
        <v>0.99590160151936102</v>
      </c>
      <c r="Y7" s="7">
        <v>0.99368252502941201</v>
      </c>
      <c r="Z7" s="6">
        <v>0</v>
      </c>
      <c r="AA7" s="6">
        <v>0</v>
      </c>
      <c r="AB7" s="6">
        <v>0</v>
      </c>
      <c r="AC7" s="6">
        <v>0</v>
      </c>
      <c r="AD7" s="6">
        <v>20.2222222222222</v>
      </c>
      <c r="AE7" s="6">
        <v>10.1111111111111</v>
      </c>
      <c r="AF7" s="6">
        <v>0</v>
      </c>
      <c r="AG7" s="6">
        <v>0</v>
      </c>
      <c r="AH7" s="6">
        <v>0.99427705948285805</v>
      </c>
      <c r="AI7" s="6">
        <v>0.99590160166952402</v>
      </c>
      <c r="AJ7" s="6">
        <v>0.99368250338834796</v>
      </c>
      <c r="AK7" s="7">
        <v>0</v>
      </c>
      <c r="AL7" s="7">
        <v>0</v>
      </c>
      <c r="AM7" s="7">
        <v>0</v>
      </c>
      <c r="AN7" s="7">
        <v>0</v>
      </c>
      <c r="AO7" s="7">
        <v>20.2222222222222</v>
      </c>
      <c r="AP7" s="7">
        <v>10.1111111111111</v>
      </c>
      <c r="AQ7" s="7">
        <v>0</v>
      </c>
      <c r="AR7" s="7">
        <v>0</v>
      </c>
      <c r="AS7" s="7">
        <v>0.99427704033929998</v>
      </c>
      <c r="AT7" s="7">
        <v>0.99590160174450904</v>
      </c>
      <c r="AU7" s="7">
        <v>0.99368249258160002</v>
      </c>
      <c r="AV7" s="6">
        <v>0</v>
      </c>
      <c r="AW7" s="6">
        <v>0</v>
      </c>
      <c r="AX7" s="6">
        <v>0</v>
      </c>
      <c r="AY7" s="6">
        <v>0</v>
      </c>
      <c r="AZ7" s="6">
        <v>20.2222222222222</v>
      </c>
      <c r="BA7" s="6">
        <v>10.1111111111111</v>
      </c>
      <c r="BB7" s="6">
        <v>0</v>
      </c>
      <c r="BC7" s="6">
        <v>0</v>
      </c>
      <c r="BD7" s="6">
        <v>0.994276944523804</v>
      </c>
      <c r="BE7" s="6">
        <v>0.99590160211982204</v>
      </c>
      <c r="BF7" s="6">
        <v>0.99368243849271298</v>
      </c>
      <c r="BG7" t="str">
        <f t="shared" si="2"/>
        <v>SM-6 =  5</v>
      </c>
    </row>
    <row r="8" spans="1:59" x14ac:dyDescent="0.25">
      <c r="A8" s="4" t="str">
        <f t="shared" si="1"/>
        <v>ABC</v>
      </c>
      <c r="B8" s="4" t="s">
        <v>2</v>
      </c>
      <c r="C8" s="5">
        <v>7</v>
      </c>
      <c r="D8" s="6">
        <v>20.2222222222222</v>
      </c>
      <c r="E8" s="6">
        <v>10.1111111111111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0.99410478125100299</v>
      </c>
      <c r="M8" s="6">
        <v>0.995841169858663</v>
      </c>
      <c r="N8" s="6">
        <v>0.99356700988800895</v>
      </c>
      <c r="O8" s="7">
        <v>20.2222222222222</v>
      </c>
      <c r="P8" s="7">
        <v>10.1111111111111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0.99410483140062</v>
      </c>
      <c r="X8" s="7">
        <v>0.99584116894962105</v>
      </c>
      <c r="Y8" s="7">
        <v>0.993567031609908</v>
      </c>
      <c r="Z8" s="6">
        <v>20.2222222222222</v>
      </c>
      <c r="AA8" s="6">
        <v>10.1111111111111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0.99410479305891497</v>
      </c>
      <c r="AI8" s="6">
        <v>0.99584116909829901</v>
      </c>
      <c r="AJ8" s="6">
        <v>0.99356700997018199</v>
      </c>
      <c r="AK8" s="7">
        <v>20.2222222222222</v>
      </c>
      <c r="AL8" s="7">
        <v>10.1111111111111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0.99410477391247898</v>
      </c>
      <c r="AT8" s="7">
        <v>0.99584116917254395</v>
      </c>
      <c r="AU8" s="7">
        <v>0.99356699916410196</v>
      </c>
      <c r="AV8" s="6">
        <v>20.2222222222222</v>
      </c>
      <c r="AW8" s="6">
        <v>10.1111111111111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0.99410467808257896</v>
      </c>
      <c r="BE8" s="6">
        <v>0.99584116954414503</v>
      </c>
      <c r="BF8" s="6">
        <v>0.99356694507856003</v>
      </c>
      <c r="BG8" t="str">
        <f t="shared" si="2"/>
        <v>SM-7 =  6</v>
      </c>
    </row>
    <row r="9" spans="1:59" x14ac:dyDescent="0.25">
      <c r="A9" s="4" t="str">
        <f t="shared" si="1"/>
        <v>ABC</v>
      </c>
      <c r="B9" s="4" t="s">
        <v>2</v>
      </c>
      <c r="C9" s="5">
        <v>8</v>
      </c>
      <c r="D9" s="6">
        <v>20.2222222222222</v>
      </c>
      <c r="E9" s="6">
        <v>10.1111111111111</v>
      </c>
      <c r="F9" s="6">
        <v>20.2222222222222</v>
      </c>
      <c r="G9" s="6">
        <v>10.1111111111111</v>
      </c>
      <c r="H9" s="6">
        <v>20.2222222222222</v>
      </c>
      <c r="I9" s="6">
        <v>10.1111111111111</v>
      </c>
      <c r="J9" s="6">
        <v>0</v>
      </c>
      <c r="K9" s="6">
        <v>0</v>
      </c>
      <c r="L9" s="6">
        <v>0.99400144476722496</v>
      </c>
      <c r="M9" s="6">
        <v>0.99574392651705401</v>
      </c>
      <c r="N9" s="6">
        <v>0.99346566681360104</v>
      </c>
      <c r="O9" s="7">
        <v>20.2222222222222</v>
      </c>
      <c r="P9" s="7">
        <v>10.1111111111111</v>
      </c>
      <c r="Q9" s="7">
        <v>20.2222222222222</v>
      </c>
      <c r="R9" s="7">
        <v>10.1111111111111</v>
      </c>
      <c r="S9" s="7">
        <v>20.2222222222222</v>
      </c>
      <c r="T9" s="7">
        <v>10.1111111111111</v>
      </c>
      <c r="U9" s="7">
        <v>0</v>
      </c>
      <c r="V9" s="7">
        <v>0</v>
      </c>
      <c r="W9" s="7">
        <v>0.99400149491974699</v>
      </c>
      <c r="X9" s="7">
        <v>0.99574392561091196</v>
      </c>
      <c r="Y9" s="7">
        <v>0.99346568853663397</v>
      </c>
      <c r="Z9" s="6">
        <v>20.2222222222222</v>
      </c>
      <c r="AA9" s="6">
        <v>10.1111111111111</v>
      </c>
      <c r="AB9" s="6">
        <v>20.2222222222222</v>
      </c>
      <c r="AC9" s="6">
        <v>10.1111111111111</v>
      </c>
      <c r="AD9" s="6">
        <v>20.2222222222222</v>
      </c>
      <c r="AE9" s="6">
        <v>10.1111111111111</v>
      </c>
      <c r="AF9" s="6">
        <v>0</v>
      </c>
      <c r="AG9" s="6">
        <v>0</v>
      </c>
      <c r="AH9" s="6">
        <v>0.99400145657552896</v>
      </c>
      <c r="AI9" s="6">
        <v>0.99574392575730197</v>
      </c>
      <c r="AJ9" s="6">
        <v>0.99346566689583904</v>
      </c>
      <c r="AK9" s="7">
        <v>20.2222222222222</v>
      </c>
      <c r="AL9" s="7">
        <v>10.1111111111111</v>
      </c>
      <c r="AM9" s="7">
        <v>20.2222222222222</v>
      </c>
      <c r="AN9" s="7">
        <v>10.1111111111111</v>
      </c>
      <c r="AO9" s="7">
        <v>20.2222222222222</v>
      </c>
      <c r="AP9" s="7">
        <v>10.1111111111111</v>
      </c>
      <c r="AQ9" s="7">
        <v>0</v>
      </c>
      <c r="AR9" s="7">
        <v>0</v>
      </c>
      <c r="AS9" s="7">
        <v>0.99400143742783897</v>
      </c>
      <c r="AT9" s="7">
        <v>0.99574392583040505</v>
      </c>
      <c r="AU9" s="7">
        <v>0.99346565608922399</v>
      </c>
      <c r="AV9" s="6">
        <v>20.2222222222222</v>
      </c>
      <c r="AW9" s="6">
        <v>10.1111111111111</v>
      </c>
      <c r="AX9" s="6">
        <v>20.2222222222222</v>
      </c>
      <c r="AY9" s="6">
        <v>10.1111111111111</v>
      </c>
      <c r="AZ9" s="6">
        <v>20.2222222222222</v>
      </c>
      <c r="BA9" s="6">
        <v>10.1111111111111</v>
      </c>
      <c r="BB9" s="6">
        <v>0</v>
      </c>
      <c r="BC9" s="6">
        <v>0</v>
      </c>
      <c r="BD9" s="6">
        <v>0.99400134159165898</v>
      </c>
      <c r="BE9" s="6">
        <v>0.99574392619628904</v>
      </c>
      <c r="BF9" s="6">
        <v>0.99346560200100698</v>
      </c>
      <c r="BG9" t="str">
        <f t="shared" si="2"/>
        <v>SM-8 =  7</v>
      </c>
    </row>
    <row r="10" spans="1:59" x14ac:dyDescent="0.25">
      <c r="A10" s="4" t="str">
        <f t="shared" si="1"/>
        <v>ABC</v>
      </c>
      <c r="B10" s="4" t="s">
        <v>2</v>
      </c>
      <c r="C10" s="5">
        <v>9</v>
      </c>
      <c r="D10" s="6">
        <v>20.2222222222222</v>
      </c>
      <c r="E10" s="6">
        <v>10.1111111111111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0.99401928845982301</v>
      </c>
      <c r="M10" s="6">
        <v>0.99584447297387502</v>
      </c>
      <c r="N10" s="6">
        <v>0.99351341834640805</v>
      </c>
      <c r="O10" s="7">
        <v>20.2222222222222</v>
      </c>
      <c r="P10" s="7">
        <v>10.1111111111111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0.99401933861375402</v>
      </c>
      <c r="X10" s="7">
        <v>0.99584447206467097</v>
      </c>
      <c r="Y10" s="7">
        <v>0.99351344006796405</v>
      </c>
      <c r="Z10" s="6">
        <v>20.2222222222222</v>
      </c>
      <c r="AA10" s="6">
        <v>10.1111111111111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0.99401930026875096</v>
      </c>
      <c r="AI10" s="6">
        <v>0.99584447221348005</v>
      </c>
      <c r="AJ10" s="6">
        <v>0.99351341842866403</v>
      </c>
      <c r="AK10" s="7">
        <v>20.2222222222222</v>
      </c>
      <c r="AL10" s="7">
        <v>10.1111111111111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0.99401928112066895</v>
      </c>
      <c r="AT10" s="7">
        <v>0.99584447228779005</v>
      </c>
      <c r="AU10" s="7">
        <v>0.99351340762279605</v>
      </c>
      <c r="AV10" s="6">
        <v>20.2222222222222</v>
      </c>
      <c r="AW10" s="6">
        <v>10.1111111111111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0.99401918528252498</v>
      </c>
      <c r="BE10" s="6">
        <v>0.99584447265971898</v>
      </c>
      <c r="BF10" s="6">
        <v>0.99351335353831705</v>
      </c>
      <c r="BG10" t="str">
        <f t="shared" si="2"/>
        <v>SM-9 =  8</v>
      </c>
    </row>
    <row r="11" spans="1:59" x14ac:dyDescent="0.25">
      <c r="A11" s="4" t="str">
        <f t="shared" si="1"/>
        <v>ABC</v>
      </c>
      <c r="B11" s="4" t="s">
        <v>2</v>
      </c>
      <c r="C11" s="5">
        <v>10</v>
      </c>
      <c r="D11" s="6">
        <v>0</v>
      </c>
      <c r="E11" s="6">
        <v>0</v>
      </c>
      <c r="F11" s="6">
        <v>0</v>
      </c>
      <c r="G11" s="6">
        <v>0</v>
      </c>
      <c r="H11" s="6">
        <v>40.925925925925903</v>
      </c>
      <c r="I11" s="6">
        <v>19.259259259259299</v>
      </c>
      <c r="J11" s="6">
        <v>0</v>
      </c>
      <c r="K11" s="6">
        <v>0</v>
      </c>
      <c r="L11" s="6">
        <v>0.99339023610675903</v>
      </c>
      <c r="M11" s="6">
        <v>0.99527837939965802</v>
      </c>
      <c r="N11" s="6">
        <v>0.99282417725079597</v>
      </c>
      <c r="O11" s="7">
        <v>0</v>
      </c>
      <c r="P11" s="7">
        <v>0</v>
      </c>
      <c r="Q11" s="7">
        <v>0</v>
      </c>
      <c r="R11" s="7">
        <v>0</v>
      </c>
      <c r="S11" s="7">
        <v>40.925925925925903</v>
      </c>
      <c r="T11" s="7">
        <v>19.259259259259299</v>
      </c>
      <c r="U11" s="7">
        <v>0</v>
      </c>
      <c r="V11" s="7">
        <v>0</v>
      </c>
      <c r="W11" s="7">
        <v>0.99339028628089898</v>
      </c>
      <c r="X11" s="7">
        <v>0.99527837851600798</v>
      </c>
      <c r="Y11" s="7">
        <v>0.99282419897192198</v>
      </c>
      <c r="Z11" s="6">
        <v>0</v>
      </c>
      <c r="AA11" s="6">
        <v>0</v>
      </c>
      <c r="AB11" s="6">
        <v>0</v>
      </c>
      <c r="AC11" s="6">
        <v>0</v>
      </c>
      <c r="AD11" s="6">
        <v>40.925925925925903</v>
      </c>
      <c r="AE11" s="6">
        <v>19.259259259259299</v>
      </c>
      <c r="AF11" s="6">
        <v>0</v>
      </c>
      <c r="AG11" s="6">
        <v>0</v>
      </c>
      <c r="AH11" s="6">
        <v>0.99339024791821895</v>
      </c>
      <c r="AI11" s="6">
        <v>0.99527837864568103</v>
      </c>
      <c r="AJ11" s="6">
        <v>0.99282417733108697</v>
      </c>
      <c r="AK11" s="7">
        <v>0</v>
      </c>
      <c r="AL11" s="7">
        <v>0</v>
      </c>
      <c r="AM11" s="7">
        <v>0</v>
      </c>
      <c r="AN11" s="7">
        <v>0</v>
      </c>
      <c r="AO11" s="7">
        <v>40.925925925925903</v>
      </c>
      <c r="AP11" s="7">
        <v>19.259259259259299</v>
      </c>
      <c r="AQ11" s="7">
        <v>0</v>
      </c>
      <c r="AR11" s="7">
        <v>0</v>
      </c>
      <c r="AS11" s="7">
        <v>0.99339022876131</v>
      </c>
      <c r="AT11" s="7">
        <v>0.99527837871043501</v>
      </c>
      <c r="AU11" s="7">
        <v>0.99282416652445304</v>
      </c>
      <c r="AV11" s="6">
        <v>0</v>
      </c>
      <c r="AW11" s="6">
        <v>0</v>
      </c>
      <c r="AX11" s="6">
        <v>0</v>
      </c>
      <c r="AY11" s="6">
        <v>0</v>
      </c>
      <c r="AZ11" s="6">
        <v>40.925925925925903</v>
      </c>
      <c r="BA11" s="6">
        <v>19.259259259259299</v>
      </c>
      <c r="BB11" s="6">
        <v>0</v>
      </c>
      <c r="BC11" s="6">
        <v>0</v>
      </c>
      <c r="BD11" s="6">
        <v>0.99339013287898703</v>
      </c>
      <c r="BE11" s="6">
        <v>0.99527837903453498</v>
      </c>
      <c r="BF11" s="6">
        <v>0.992824112436136</v>
      </c>
      <c r="BG11" t="str">
        <f t="shared" si="2"/>
        <v>SM-10 =  9</v>
      </c>
    </row>
    <row r="12" spans="1:59" x14ac:dyDescent="0.25">
      <c r="A12" s="4" t="str">
        <f t="shared" si="1"/>
        <v>ABC</v>
      </c>
      <c r="B12" s="4" t="s">
        <v>2</v>
      </c>
      <c r="C12" s="5">
        <v>11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0.99300813526369902</v>
      </c>
      <c r="M12" s="6">
        <v>0.99504816461523404</v>
      </c>
      <c r="N12" s="6">
        <v>0.99251501630501404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0.99300818545201897</v>
      </c>
      <c r="X12" s="7">
        <v>0.99504816373944305</v>
      </c>
      <c r="Y12" s="7">
        <v>0.99251503802450902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0.99300814707756901</v>
      </c>
      <c r="AI12" s="6">
        <v>0.99504816386316097</v>
      </c>
      <c r="AJ12" s="6">
        <v>0.99251501638463102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0.99300812791478199</v>
      </c>
      <c r="AT12" s="7">
        <v>0.995048163924941</v>
      </c>
      <c r="AU12" s="7">
        <v>0.99251500557847505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0.99300803200304</v>
      </c>
      <c r="BE12" s="6">
        <v>0.99504816423415798</v>
      </c>
      <c r="BF12" s="6">
        <v>0.99251495149255198</v>
      </c>
      <c r="BG12" t="str">
        <f t="shared" si="2"/>
        <v>SM-11 =  10</v>
      </c>
    </row>
    <row r="13" spans="1:59" x14ac:dyDescent="0.25">
      <c r="A13" s="4" t="str">
        <f t="shared" si="1"/>
        <v>ABC</v>
      </c>
      <c r="B13" s="4" t="s">
        <v>2</v>
      </c>
      <c r="C13" s="5">
        <v>12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0.99244826122129104</v>
      </c>
      <c r="M13" s="6">
        <v>0.99478954809280895</v>
      </c>
      <c r="N13" s="6">
        <v>0.99202054589140398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0.99244831143265899</v>
      </c>
      <c r="X13" s="7">
        <v>0.99478954722969004</v>
      </c>
      <c r="Y13" s="7">
        <v>0.99202056760825796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0.99244827303966399</v>
      </c>
      <c r="AI13" s="6">
        <v>0.99478954734386604</v>
      </c>
      <c r="AJ13" s="6">
        <v>0.99202054596993605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0.99244825386761704</v>
      </c>
      <c r="AT13" s="7">
        <v>0.99478954740088199</v>
      </c>
      <c r="AU13" s="7">
        <v>0.99202053516455801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0.99244815790952601</v>
      </c>
      <c r="BE13" s="6">
        <v>0.99478954768625305</v>
      </c>
      <c r="BF13" s="6">
        <v>0.99202048108252405</v>
      </c>
      <c r="BG13" t="str">
        <f t="shared" si="2"/>
        <v>SM-12 =  11</v>
      </c>
    </row>
    <row r="14" spans="1:59" x14ac:dyDescent="0.25">
      <c r="A14" s="4" t="str">
        <f t="shared" si="1"/>
        <v>ABC</v>
      </c>
      <c r="B14" s="4" t="s">
        <v>2</v>
      </c>
      <c r="C14" s="5">
        <v>13</v>
      </c>
      <c r="D14" s="6">
        <v>0</v>
      </c>
      <c r="E14" s="6">
        <v>0</v>
      </c>
      <c r="F14" s="6">
        <v>0</v>
      </c>
      <c r="G14" s="6">
        <v>0</v>
      </c>
      <c r="H14" s="6">
        <v>20.2222222222222</v>
      </c>
      <c r="I14" s="6">
        <v>10.1111111111111</v>
      </c>
      <c r="J14" s="6">
        <v>0</v>
      </c>
      <c r="K14" s="6">
        <v>0</v>
      </c>
      <c r="L14" s="6">
        <v>0.99244448490332804</v>
      </c>
      <c r="M14" s="6">
        <v>0.99472725495407999</v>
      </c>
      <c r="N14" s="6">
        <v>0.991919493151454</v>
      </c>
      <c r="O14" s="7">
        <v>0</v>
      </c>
      <c r="P14" s="7">
        <v>0</v>
      </c>
      <c r="Q14" s="7">
        <v>0</v>
      </c>
      <c r="R14" s="7">
        <v>0</v>
      </c>
      <c r="S14" s="7">
        <v>20.2222222222222</v>
      </c>
      <c r="T14" s="7">
        <v>10.1111111111111</v>
      </c>
      <c r="U14" s="7">
        <v>0</v>
      </c>
      <c r="V14" s="7">
        <v>0</v>
      </c>
      <c r="W14" s="7">
        <v>0.99244453511471598</v>
      </c>
      <c r="X14" s="7">
        <v>0.99472725409589302</v>
      </c>
      <c r="Y14" s="7">
        <v>0.99191951487052099</v>
      </c>
      <c r="Z14" s="6">
        <v>0</v>
      </c>
      <c r="AA14" s="6">
        <v>0</v>
      </c>
      <c r="AB14" s="6">
        <v>0</v>
      </c>
      <c r="AC14" s="6">
        <v>0</v>
      </c>
      <c r="AD14" s="6">
        <v>20.2222222222222</v>
      </c>
      <c r="AE14" s="6">
        <v>10.1111111111111</v>
      </c>
      <c r="AF14" s="6">
        <v>0</v>
      </c>
      <c r="AG14" s="6">
        <v>0</v>
      </c>
      <c r="AH14" s="6">
        <v>0.99244449672168999</v>
      </c>
      <c r="AI14" s="6">
        <v>0.99472725420623098</v>
      </c>
      <c r="AJ14" s="6">
        <v>0.99191949322999495</v>
      </c>
      <c r="AK14" s="7">
        <v>0</v>
      </c>
      <c r="AL14" s="7">
        <v>0</v>
      </c>
      <c r="AM14" s="7">
        <v>0</v>
      </c>
      <c r="AN14" s="7">
        <v>0</v>
      </c>
      <c r="AO14" s="7">
        <v>20.2222222222222</v>
      </c>
      <c r="AP14" s="7">
        <v>10.1111111111111</v>
      </c>
      <c r="AQ14" s="7">
        <v>0</v>
      </c>
      <c r="AR14" s="7">
        <v>0</v>
      </c>
      <c r="AS14" s="7">
        <v>0.99244447754962695</v>
      </c>
      <c r="AT14" s="7">
        <v>0.99472725426133002</v>
      </c>
      <c r="AU14" s="7">
        <v>0.99191948242351502</v>
      </c>
      <c r="AV14" s="6">
        <v>0</v>
      </c>
      <c r="AW14" s="6">
        <v>0</v>
      </c>
      <c r="AX14" s="6">
        <v>0</v>
      </c>
      <c r="AY14" s="6">
        <v>0</v>
      </c>
      <c r="AZ14" s="6">
        <v>20.2222222222222</v>
      </c>
      <c r="BA14" s="6">
        <v>10.1111111111111</v>
      </c>
      <c r="BB14" s="6">
        <v>0</v>
      </c>
      <c r="BC14" s="6">
        <v>0</v>
      </c>
      <c r="BD14" s="6">
        <v>0.99244438159145798</v>
      </c>
      <c r="BE14" s="6">
        <v>0.99472725453710598</v>
      </c>
      <c r="BF14" s="6">
        <v>0.99191942833597102</v>
      </c>
      <c r="BG14" t="str">
        <f t="shared" si="2"/>
        <v>SM-13 =  12</v>
      </c>
    </row>
    <row r="15" spans="1:59" x14ac:dyDescent="0.25">
      <c r="A15" s="4" t="str">
        <f t="shared" si="1"/>
        <v>ABC</v>
      </c>
      <c r="B15" s="4" t="s">
        <v>2</v>
      </c>
      <c r="C15" s="5">
        <v>14</v>
      </c>
      <c r="D15" s="6">
        <v>40.925925925925903</v>
      </c>
      <c r="E15" s="6">
        <v>19.259259259259299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0.99189204476034898</v>
      </c>
      <c r="M15" s="6">
        <v>0.99455619583853405</v>
      </c>
      <c r="N15" s="6">
        <v>0.99158500920155201</v>
      </c>
      <c r="O15" s="7">
        <v>40.925925925925903</v>
      </c>
      <c r="P15" s="7">
        <v>19.259259259259299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0.99189209499474895</v>
      </c>
      <c r="X15" s="7">
        <v>0.99455619498523695</v>
      </c>
      <c r="Y15" s="7">
        <v>0.99158503091444405</v>
      </c>
      <c r="Z15" s="6">
        <v>40.925925925925903</v>
      </c>
      <c r="AA15" s="6">
        <v>19.259259259259299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0.99189205658323698</v>
      </c>
      <c r="AI15" s="6">
        <v>0.99455619509201998</v>
      </c>
      <c r="AJ15" s="6">
        <v>0.99158500927898896</v>
      </c>
      <c r="AK15" s="7">
        <v>40.925925925925903</v>
      </c>
      <c r="AL15" s="7">
        <v>19.259259259259299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0.99189203740194298</v>
      </c>
      <c r="AT15" s="7">
        <v>0.99455619514534399</v>
      </c>
      <c r="AU15" s="7">
        <v>0.991584998475041</v>
      </c>
      <c r="AV15" s="6">
        <v>40.925925925925903</v>
      </c>
      <c r="AW15" s="6">
        <v>19.259259259259299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0.99189194139756998</v>
      </c>
      <c r="BE15" s="6">
        <v>0.99455619541223605</v>
      </c>
      <c r="BF15" s="6">
        <v>0.99158494440017098</v>
      </c>
      <c r="BG15" t="str">
        <f t="shared" si="2"/>
        <v>SM-14 =  13</v>
      </c>
    </row>
    <row r="16" spans="1:59" x14ac:dyDescent="0.25">
      <c r="A16" s="4" t="str">
        <f t="shared" si="1"/>
        <v>ABC</v>
      </c>
      <c r="B16" s="4" t="s">
        <v>2</v>
      </c>
      <c r="C16" s="5">
        <v>15</v>
      </c>
      <c r="D16" s="6">
        <v>0</v>
      </c>
      <c r="E16" s="6">
        <v>0</v>
      </c>
      <c r="F16" s="6">
        <v>0</v>
      </c>
      <c r="G16" s="6">
        <v>0</v>
      </c>
      <c r="H16" s="6">
        <v>20.2222222222222</v>
      </c>
      <c r="I16" s="6">
        <v>10.1111111111111</v>
      </c>
      <c r="J16" s="6">
        <v>0</v>
      </c>
      <c r="K16" s="6">
        <v>0</v>
      </c>
      <c r="L16" s="6">
        <v>0.99111304626503804</v>
      </c>
      <c r="M16" s="6">
        <v>0.99413508824465602</v>
      </c>
      <c r="N16" s="6">
        <v>0.99090435067077798</v>
      </c>
      <c r="O16" s="7">
        <v>0</v>
      </c>
      <c r="P16" s="7">
        <v>0</v>
      </c>
      <c r="Q16" s="7">
        <v>0</v>
      </c>
      <c r="R16" s="7">
        <v>0</v>
      </c>
      <c r="S16" s="7">
        <v>20.2222222222222</v>
      </c>
      <c r="T16" s="7">
        <v>10.1111111111111</v>
      </c>
      <c r="U16" s="7">
        <v>0</v>
      </c>
      <c r="V16" s="7">
        <v>0</v>
      </c>
      <c r="W16" s="7">
        <v>0.99111309652989799</v>
      </c>
      <c r="X16" s="7">
        <v>0.994135087409181</v>
      </c>
      <c r="Y16" s="7">
        <v>0.99090437238073703</v>
      </c>
      <c r="Z16" s="6">
        <v>0</v>
      </c>
      <c r="AA16" s="6">
        <v>0</v>
      </c>
      <c r="AB16" s="6">
        <v>0</v>
      </c>
      <c r="AC16" s="6">
        <v>0</v>
      </c>
      <c r="AD16" s="6">
        <v>20.2222222222222</v>
      </c>
      <c r="AE16" s="6">
        <v>10.1111111111111</v>
      </c>
      <c r="AF16" s="6">
        <v>0</v>
      </c>
      <c r="AG16" s="6">
        <v>0</v>
      </c>
      <c r="AH16" s="6">
        <v>0.99111305809350803</v>
      </c>
      <c r="AI16" s="6">
        <v>0.994135087502515</v>
      </c>
      <c r="AJ16" s="6">
        <v>0.99090435074680505</v>
      </c>
      <c r="AK16" s="7">
        <v>0</v>
      </c>
      <c r="AL16" s="7">
        <v>0</v>
      </c>
      <c r="AM16" s="7">
        <v>0</v>
      </c>
      <c r="AN16" s="7">
        <v>0</v>
      </c>
      <c r="AO16" s="7">
        <v>20.2222222222222</v>
      </c>
      <c r="AP16" s="7">
        <v>10.1111111111111</v>
      </c>
      <c r="AQ16" s="7">
        <v>0</v>
      </c>
      <c r="AR16" s="7">
        <v>0</v>
      </c>
      <c r="AS16" s="7">
        <v>0.99111303889979097</v>
      </c>
      <c r="AT16" s="7">
        <v>0.99413508754912305</v>
      </c>
      <c r="AU16" s="7">
        <v>0.99090433994361804</v>
      </c>
      <c r="AV16" s="6">
        <v>0</v>
      </c>
      <c r="AW16" s="6">
        <v>0</v>
      </c>
      <c r="AX16" s="6">
        <v>0</v>
      </c>
      <c r="AY16" s="6">
        <v>0</v>
      </c>
      <c r="AZ16" s="6">
        <v>20.2222222222222</v>
      </c>
      <c r="BA16" s="6">
        <v>10.1111111111111</v>
      </c>
      <c r="BB16" s="6">
        <v>0</v>
      </c>
      <c r="BC16" s="6">
        <v>0</v>
      </c>
      <c r="BD16" s="6">
        <v>0.99111294283323903</v>
      </c>
      <c r="BE16" s="6">
        <v>0.99413508778240101</v>
      </c>
      <c r="BF16" s="6">
        <v>0.99090428587255597</v>
      </c>
      <c r="BG16" t="str">
        <f t="shared" si="2"/>
        <v>SM-15 =  14</v>
      </c>
    </row>
    <row r="17" spans="1:59" x14ac:dyDescent="0.25">
      <c r="A17" s="4" t="str">
        <f t="shared" si="1"/>
        <v>ABC</v>
      </c>
      <c r="B17" s="4" t="s">
        <v>2</v>
      </c>
      <c r="C17" s="5">
        <v>16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0.99080683449993101</v>
      </c>
      <c r="M17" s="6">
        <v>0.993658806561734</v>
      </c>
      <c r="N17" s="6">
        <v>0.99090435067077798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0.99080688476329604</v>
      </c>
      <c r="X17" s="7">
        <v>0.99365880572585796</v>
      </c>
      <c r="Y17" s="7">
        <v>0.99090437238073703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0.99080684632581695</v>
      </c>
      <c r="AI17" s="6">
        <v>0.99365880581923705</v>
      </c>
      <c r="AJ17" s="6">
        <v>0.99090435074680505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0.99080682713155599</v>
      </c>
      <c r="AT17" s="7">
        <v>0.99365880586586697</v>
      </c>
      <c r="AU17" s="7">
        <v>0.99090433994361804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0.99080673106228201</v>
      </c>
      <c r="BE17" s="6">
        <v>0.99365880609925705</v>
      </c>
      <c r="BF17" s="6">
        <v>0.99090428587255597</v>
      </c>
      <c r="BG17" t="str">
        <f t="shared" si="2"/>
        <v>SM-16 =  15</v>
      </c>
    </row>
    <row r="18" spans="1:59" x14ac:dyDescent="0.25">
      <c r="A18" s="4" t="str">
        <f t="shared" si="1"/>
        <v>ABC</v>
      </c>
      <c r="B18" s="4" t="s">
        <v>2</v>
      </c>
      <c r="C18" s="5">
        <v>17</v>
      </c>
      <c r="D18" s="6">
        <v>0</v>
      </c>
      <c r="E18" s="6">
        <v>0</v>
      </c>
      <c r="F18" s="6">
        <v>40.925925925925903</v>
      </c>
      <c r="G18" s="6">
        <v>19.259259259259299</v>
      </c>
      <c r="H18" s="6">
        <v>0</v>
      </c>
      <c r="I18" s="6">
        <v>0</v>
      </c>
      <c r="J18" s="6">
        <v>0</v>
      </c>
      <c r="K18" s="6">
        <v>0</v>
      </c>
      <c r="L18" s="6">
        <v>0.99072909594657599</v>
      </c>
      <c r="M18" s="6">
        <v>0.99353652154712202</v>
      </c>
      <c r="N18" s="6">
        <v>0.99090435067077798</v>
      </c>
      <c r="O18" s="7">
        <v>0</v>
      </c>
      <c r="P18" s="7">
        <v>0</v>
      </c>
      <c r="Q18" s="7">
        <v>40.925925925925903</v>
      </c>
      <c r="R18" s="7">
        <v>19.259259259259299</v>
      </c>
      <c r="S18" s="7">
        <v>0</v>
      </c>
      <c r="T18" s="7">
        <v>0</v>
      </c>
      <c r="U18" s="7">
        <v>0</v>
      </c>
      <c r="V18" s="7">
        <v>0</v>
      </c>
      <c r="W18" s="7">
        <v>0.99072914620955499</v>
      </c>
      <c r="X18" s="7">
        <v>0.99353652071114296</v>
      </c>
      <c r="Y18" s="7">
        <v>0.99090437238073703</v>
      </c>
      <c r="Z18" s="6">
        <v>0</v>
      </c>
      <c r="AA18" s="6">
        <v>0</v>
      </c>
      <c r="AB18" s="6">
        <v>40.925925925925903</v>
      </c>
      <c r="AC18" s="6">
        <v>19.259259259259299</v>
      </c>
      <c r="AD18" s="6">
        <v>0</v>
      </c>
      <c r="AE18" s="6">
        <v>0</v>
      </c>
      <c r="AF18" s="6">
        <v>0</v>
      </c>
      <c r="AG18" s="6">
        <v>0</v>
      </c>
      <c r="AH18" s="6">
        <v>0.99072910777179601</v>
      </c>
      <c r="AI18" s="6">
        <v>0.99353652080453403</v>
      </c>
      <c r="AJ18" s="6">
        <v>0.99090435074680505</v>
      </c>
      <c r="AK18" s="7">
        <v>0</v>
      </c>
      <c r="AL18" s="7">
        <v>0</v>
      </c>
      <c r="AM18" s="7">
        <v>40.925925925925903</v>
      </c>
      <c r="AN18" s="7">
        <v>19.259259259259299</v>
      </c>
      <c r="AO18" s="7">
        <v>0</v>
      </c>
      <c r="AP18" s="7">
        <v>0</v>
      </c>
      <c r="AQ18" s="7">
        <v>0</v>
      </c>
      <c r="AR18" s="7">
        <v>0</v>
      </c>
      <c r="AS18" s="7">
        <v>0.99072908857739495</v>
      </c>
      <c r="AT18" s="7">
        <v>0.99353652085116995</v>
      </c>
      <c r="AU18" s="7">
        <v>0.99090433994361804</v>
      </c>
      <c r="AV18" s="6">
        <v>0</v>
      </c>
      <c r="AW18" s="6">
        <v>0</v>
      </c>
      <c r="AX18" s="6">
        <v>40.925925925925903</v>
      </c>
      <c r="AY18" s="6">
        <v>19.259259259259299</v>
      </c>
      <c r="AZ18" s="6">
        <v>0</v>
      </c>
      <c r="BA18" s="6">
        <v>0</v>
      </c>
      <c r="BB18" s="6">
        <v>0</v>
      </c>
      <c r="BC18" s="6">
        <v>0</v>
      </c>
      <c r="BD18" s="6">
        <v>0.99072899250741997</v>
      </c>
      <c r="BE18" s="6">
        <v>0.99353652108458801</v>
      </c>
      <c r="BF18" s="6">
        <v>0.99090428587255597</v>
      </c>
      <c r="BG18" t="str">
        <f t="shared" si="2"/>
        <v>SM-17 =  16</v>
      </c>
    </row>
    <row r="19" spans="1:59" x14ac:dyDescent="0.25">
      <c r="A19" s="4" t="str">
        <f t="shared" si="1"/>
        <v>ABC</v>
      </c>
      <c r="B19" s="4" t="s">
        <v>2</v>
      </c>
      <c r="C19" s="5">
        <v>18</v>
      </c>
      <c r="D19" s="6">
        <v>0</v>
      </c>
      <c r="E19" s="6">
        <v>0</v>
      </c>
      <c r="F19" s="6">
        <v>20.2222222222222</v>
      </c>
      <c r="G19" s="6">
        <v>10.1111111111111</v>
      </c>
      <c r="H19" s="6">
        <v>0</v>
      </c>
      <c r="I19" s="6">
        <v>0</v>
      </c>
      <c r="J19" s="6">
        <v>0</v>
      </c>
      <c r="K19" s="6">
        <v>0</v>
      </c>
      <c r="L19" s="6">
        <v>0.99055085805167298</v>
      </c>
      <c r="M19" s="6">
        <v>0.99326905611173</v>
      </c>
      <c r="N19" s="6">
        <v>0.99090435067077798</v>
      </c>
      <c r="O19" s="7">
        <v>0</v>
      </c>
      <c r="P19" s="7">
        <v>0</v>
      </c>
      <c r="Q19" s="7">
        <v>20.2222222222222</v>
      </c>
      <c r="R19" s="7">
        <v>10.1111111111111</v>
      </c>
      <c r="S19" s="7">
        <v>0</v>
      </c>
      <c r="T19" s="7">
        <v>0</v>
      </c>
      <c r="U19" s="7">
        <v>0</v>
      </c>
      <c r="V19" s="7">
        <v>0</v>
      </c>
      <c r="W19" s="7">
        <v>0.99055090831381598</v>
      </c>
      <c r="X19" s="7">
        <v>0.993269055275526</v>
      </c>
      <c r="Y19" s="7">
        <v>0.99090437238073703</v>
      </c>
      <c r="Z19" s="6">
        <v>0</v>
      </c>
      <c r="AA19" s="6">
        <v>0</v>
      </c>
      <c r="AB19" s="6">
        <v>20.2222222222222</v>
      </c>
      <c r="AC19" s="6">
        <v>10.1111111111111</v>
      </c>
      <c r="AD19" s="6">
        <v>0</v>
      </c>
      <c r="AE19" s="6">
        <v>0</v>
      </c>
      <c r="AF19" s="6">
        <v>0</v>
      </c>
      <c r="AG19" s="6">
        <v>0</v>
      </c>
      <c r="AH19" s="6">
        <v>0.99055086987545904</v>
      </c>
      <c r="AI19" s="6">
        <v>0.99326905536894095</v>
      </c>
      <c r="AJ19" s="6">
        <v>0.99090435074680505</v>
      </c>
      <c r="AK19" s="7">
        <v>0</v>
      </c>
      <c r="AL19" s="7">
        <v>0</v>
      </c>
      <c r="AM19" s="7">
        <v>20.2222222222222</v>
      </c>
      <c r="AN19" s="7">
        <v>10.1111111111111</v>
      </c>
      <c r="AO19" s="7">
        <v>0</v>
      </c>
      <c r="AP19" s="7">
        <v>0</v>
      </c>
      <c r="AQ19" s="7">
        <v>0</v>
      </c>
      <c r="AR19" s="7">
        <v>0</v>
      </c>
      <c r="AS19" s="7">
        <v>0.99055085068075899</v>
      </c>
      <c r="AT19" s="7">
        <v>0.99326905541558996</v>
      </c>
      <c r="AU19" s="7">
        <v>0.99090433994361804</v>
      </c>
      <c r="AV19" s="6">
        <v>0</v>
      </c>
      <c r="AW19" s="6">
        <v>0</v>
      </c>
      <c r="AX19" s="6">
        <v>20.2222222222222</v>
      </c>
      <c r="AY19" s="6">
        <v>10.1111111111111</v>
      </c>
      <c r="AZ19" s="6">
        <v>0</v>
      </c>
      <c r="BA19" s="6">
        <v>0</v>
      </c>
      <c r="BB19" s="6">
        <v>0</v>
      </c>
      <c r="BC19" s="6">
        <v>0</v>
      </c>
      <c r="BD19" s="6">
        <v>0.99055075460929098</v>
      </c>
      <c r="BE19" s="6">
        <v>0.99326905564907197</v>
      </c>
      <c r="BF19" s="6">
        <v>0.99090428587255597</v>
      </c>
      <c r="BG19" t="str">
        <f t="shared" si="2"/>
        <v>SM-18 =  17</v>
      </c>
    </row>
    <row r="20" spans="1:59" x14ac:dyDescent="0.25">
      <c r="A20" s="4" t="str">
        <f t="shared" si="1"/>
        <v>ABC</v>
      </c>
      <c r="B20" s="4" t="s">
        <v>2</v>
      </c>
      <c r="C20" s="5">
        <v>19</v>
      </c>
      <c r="D20" s="6">
        <v>67.407407407407405</v>
      </c>
      <c r="E20" s="6">
        <v>33.703703703703702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0.99038695997676995</v>
      </c>
      <c r="M20" s="6">
        <v>0.994033971247959</v>
      </c>
      <c r="N20" s="6">
        <v>0.99024448285757005</v>
      </c>
      <c r="O20" s="7">
        <v>67.407407407407405</v>
      </c>
      <c r="P20" s="7">
        <v>33.703703703703702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0.99038701027750298</v>
      </c>
      <c r="X20" s="7">
        <v>0.99403397042741204</v>
      </c>
      <c r="Y20" s="7">
        <v>0.99024450456152302</v>
      </c>
      <c r="Z20" s="6">
        <v>67.407407407407405</v>
      </c>
      <c r="AA20" s="6">
        <v>33.703703703703702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0.99038697181359103</v>
      </c>
      <c r="AI20" s="6">
        <v>0.99403397050965403</v>
      </c>
      <c r="AJ20" s="6">
        <v>0.99024448293196199</v>
      </c>
      <c r="AK20" s="7">
        <v>67.407407407407405</v>
      </c>
      <c r="AL20" s="7">
        <v>33.703703703703702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0.99038695260612997</v>
      </c>
      <c r="AT20" s="7">
        <v>0.99403397055072296</v>
      </c>
      <c r="AU20" s="7">
        <v>0.99024447213095801</v>
      </c>
      <c r="AV20" s="6">
        <v>67.407407407407405</v>
      </c>
      <c r="AW20" s="6">
        <v>33.703703703703702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0.99038685647078994</v>
      </c>
      <c r="BE20" s="6">
        <v>0.99403397075627697</v>
      </c>
      <c r="BF20" s="6">
        <v>0.99024441807081798</v>
      </c>
      <c r="BG20" t="str">
        <f t="shared" si="2"/>
        <v>SM-19 =  18</v>
      </c>
    </row>
    <row r="21" spans="1:59" x14ac:dyDescent="0.25">
      <c r="A21" s="4" t="str">
        <f t="shared" si="1"/>
        <v>ABC</v>
      </c>
      <c r="B21" s="4" t="s">
        <v>2</v>
      </c>
      <c r="C21" s="5">
        <v>20</v>
      </c>
      <c r="D21" s="6">
        <v>60.6666666666667</v>
      </c>
      <c r="E21" s="6">
        <v>29.851851851851901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0.99016514018909596</v>
      </c>
      <c r="M21" s="6">
        <v>0.99395564523013302</v>
      </c>
      <c r="N21" s="6">
        <v>0.98993407582253701</v>
      </c>
      <c r="O21" s="7">
        <v>60.6666666666667</v>
      </c>
      <c r="P21" s="7">
        <v>29.851851851851901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0.99016519050046703</v>
      </c>
      <c r="X21" s="7">
        <v>0.99395564441966699</v>
      </c>
      <c r="Y21" s="7">
        <v>0.98993409752720096</v>
      </c>
      <c r="Z21" s="6">
        <v>60.6666666666667</v>
      </c>
      <c r="AA21" s="6">
        <v>29.851851851851901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0.99016515202836297</v>
      </c>
      <c r="AI21" s="6">
        <v>0.99395564449436902</v>
      </c>
      <c r="AJ21" s="6">
        <v>0.989934075896441</v>
      </c>
      <c r="AK21" s="7">
        <v>60.6666666666667</v>
      </c>
      <c r="AL21" s="7">
        <v>29.851851851851901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0.99016513281681195</v>
      </c>
      <c r="AT21" s="7">
        <v>0.99395564453167295</v>
      </c>
      <c r="AU21" s="7">
        <v>0.98993406509483794</v>
      </c>
      <c r="AV21" s="6">
        <v>60.6666666666667</v>
      </c>
      <c r="AW21" s="6">
        <v>29.851851851851901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0.99016503666099798</v>
      </c>
      <c r="BE21" s="6">
        <v>0.99395564471838205</v>
      </c>
      <c r="BF21" s="6">
        <v>0.98993401103170398</v>
      </c>
      <c r="BG21" t="str">
        <f t="shared" si="2"/>
        <v>SM-20 =  19</v>
      </c>
    </row>
    <row r="22" spans="1:59" x14ac:dyDescent="0.25">
      <c r="A22" s="4" t="str">
        <f t="shared" si="1"/>
        <v>ABC</v>
      </c>
      <c r="B22" s="4" t="s">
        <v>2</v>
      </c>
      <c r="C22" s="5">
        <v>21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0.99015141682472396</v>
      </c>
      <c r="M22" s="6">
        <v>0.99386369860311996</v>
      </c>
      <c r="N22" s="6">
        <v>0.98971373908312599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0.99015146713615998</v>
      </c>
      <c r="X22" s="7">
        <v>0.99386369780341</v>
      </c>
      <c r="Y22" s="7">
        <v>0.98971376079262396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0.99015142866394901</v>
      </c>
      <c r="AI22" s="6">
        <v>0.99386369787002504</v>
      </c>
      <c r="AJ22" s="6">
        <v>0.98971373915704697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0.99015140945234503</v>
      </c>
      <c r="AT22" s="7">
        <v>0.99386369790328999</v>
      </c>
      <c r="AU22" s="7">
        <v>0.98971372835303795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0.99015131329626505</v>
      </c>
      <c r="BE22" s="6">
        <v>0.99386369806978803</v>
      </c>
      <c r="BF22" s="6">
        <v>0.98971367427786305</v>
      </c>
      <c r="BG22" t="str">
        <f t="shared" si="2"/>
        <v>SM-21 =  20</v>
      </c>
    </row>
    <row r="23" spans="1:59" x14ac:dyDescent="0.25">
      <c r="A23" s="4" t="str">
        <f t="shared" si="1"/>
        <v>ABC</v>
      </c>
      <c r="B23" s="4" t="s">
        <v>2</v>
      </c>
      <c r="C23" s="5">
        <v>22</v>
      </c>
      <c r="D23" s="6">
        <v>0</v>
      </c>
      <c r="E23" s="6">
        <v>0</v>
      </c>
      <c r="F23" s="6">
        <v>0</v>
      </c>
      <c r="G23" s="6">
        <v>0</v>
      </c>
      <c r="H23" s="6">
        <v>40.925925925925903</v>
      </c>
      <c r="I23" s="6">
        <v>19.259259259259299</v>
      </c>
      <c r="J23" s="6">
        <v>0</v>
      </c>
      <c r="K23" s="6">
        <v>0</v>
      </c>
      <c r="L23" s="6">
        <v>0.99014664468588998</v>
      </c>
      <c r="M23" s="6">
        <v>0.99378787052366002</v>
      </c>
      <c r="N23" s="6">
        <v>0.98958674497678401</v>
      </c>
      <c r="O23" s="7">
        <v>0</v>
      </c>
      <c r="P23" s="7">
        <v>0</v>
      </c>
      <c r="Q23" s="7">
        <v>0</v>
      </c>
      <c r="R23" s="7">
        <v>0</v>
      </c>
      <c r="S23" s="7">
        <v>40.925925925925903</v>
      </c>
      <c r="T23" s="7">
        <v>19.259259259259299</v>
      </c>
      <c r="U23" s="7">
        <v>0</v>
      </c>
      <c r="V23" s="7">
        <v>0</v>
      </c>
      <c r="W23" s="7">
        <v>0.99014669499735497</v>
      </c>
      <c r="X23" s="7">
        <v>0.99378786973018596</v>
      </c>
      <c r="Y23" s="7">
        <v>0.98958676668906898</v>
      </c>
      <c r="Z23" s="6">
        <v>0</v>
      </c>
      <c r="AA23" s="6">
        <v>0</v>
      </c>
      <c r="AB23" s="6">
        <v>0</v>
      </c>
      <c r="AC23" s="6">
        <v>0</v>
      </c>
      <c r="AD23" s="6">
        <v>40.925925925925903</v>
      </c>
      <c r="AE23" s="6">
        <v>19.259259259259299</v>
      </c>
      <c r="AF23" s="6">
        <v>0</v>
      </c>
      <c r="AG23" s="6">
        <v>0</v>
      </c>
      <c r="AH23" s="6">
        <v>0.99014665652510103</v>
      </c>
      <c r="AI23" s="6">
        <v>0.99378786979196398</v>
      </c>
      <c r="AJ23" s="6">
        <v>0.98958674505071498</v>
      </c>
      <c r="AK23" s="7">
        <v>0</v>
      </c>
      <c r="AL23" s="7">
        <v>0</v>
      </c>
      <c r="AM23" s="7">
        <v>0</v>
      </c>
      <c r="AN23" s="7">
        <v>0</v>
      </c>
      <c r="AO23" s="7">
        <v>40.925925925925903</v>
      </c>
      <c r="AP23" s="7">
        <v>19.259259259259299</v>
      </c>
      <c r="AQ23" s="7">
        <v>0</v>
      </c>
      <c r="AR23" s="7">
        <v>0</v>
      </c>
      <c r="AS23" s="7">
        <v>0.99014663731347496</v>
      </c>
      <c r="AT23" s="7">
        <v>0.99378786982281397</v>
      </c>
      <c r="AU23" s="7">
        <v>0.98958673424531896</v>
      </c>
      <c r="AV23" s="6">
        <v>0</v>
      </c>
      <c r="AW23" s="6">
        <v>0</v>
      </c>
      <c r="AX23" s="6">
        <v>0</v>
      </c>
      <c r="AY23" s="6">
        <v>0</v>
      </c>
      <c r="AZ23" s="6">
        <v>40.925925925925903</v>
      </c>
      <c r="BA23" s="6">
        <v>19.259259259259299</v>
      </c>
      <c r="BB23" s="6">
        <v>0</v>
      </c>
      <c r="BC23" s="6">
        <v>0</v>
      </c>
      <c r="BD23" s="6">
        <v>0.99014654115728595</v>
      </c>
      <c r="BE23" s="6">
        <v>0.99378786997722102</v>
      </c>
      <c r="BF23" s="6">
        <v>0.98958668016320395</v>
      </c>
      <c r="BG23" t="str">
        <f t="shared" si="2"/>
        <v>SM-22 =  21</v>
      </c>
    </row>
    <row r="24" spans="1:59" x14ac:dyDescent="0.25">
      <c r="A24" s="4" t="str">
        <f t="shared" si="1"/>
        <v>ABC</v>
      </c>
      <c r="B24" s="4" t="s">
        <v>2</v>
      </c>
      <c r="C24" s="5">
        <v>23</v>
      </c>
      <c r="D24" s="6">
        <v>0</v>
      </c>
      <c r="E24" s="6">
        <v>0</v>
      </c>
      <c r="F24" s="6">
        <v>0</v>
      </c>
      <c r="G24" s="6">
        <v>0</v>
      </c>
      <c r="H24" s="6">
        <v>20.2222222222222</v>
      </c>
      <c r="I24" s="6">
        <v>10.1111111111111</v>
      </c>
      <c r="J24" s="6">
        <v>0</v>
      </c>
      <c r="K24" s="6">
        <v>0</v>
      </c>
      <c r="L24" s="6">
        <v>0.99014687272310697</v>
      </c>
      <c r="M24" s="6">
        <v>0.99383207103345805</v>
      </c>
      <c r="N24" s="6">
        <v>0.98964018775150098</v>
      </c>
      <c r="O24" s="7">
        <v>0</v>
      </c>
      <c r="P24" s="7">
        <v>0</v>
      </c>
      <c r="Q24" s="7">
        <v>0</v>
      </c>
      <c r="R24" s="7">
        <v>0</v>
      </c>
      <c r="S24" s="7">
        <v>20.2222222222222</v>
      </c>
      <c r="T24" s="7">
        <v>10.1111111111111</v>
      </c>
      <c r="U24" s="7">
        <v>0</v>
      </c>
      <c r="V24" s="7">
        <v>0</v>
      </c>
      <c r="W24" s="7">
        <v>0.99014692303455898</v>
      </c>
      <c r="X24" s="7">
        <v>0.993832070237331</v>
      </c>
      <c r="Y24" s="7">
        <v>0.989640209462613</v>
      </c>
      <c r="Z24" s="6">
        <v>0</v>
      </c>
      <c r="AA24" s="6">
        <v>0</v>
      </c>
      <c r="AB24" s="6">
        <v>0</v>
      </c>
      <c r="AC24" s="6">
        <v>0</v>
      </c>
      <c r="AD24" s="6">
        <v>20.2222222222222</v>
      </c>
      <c r="AE24" s="6">
        <v>10.1111111111111</v>
      </c>
      <c r="AF24" s="6">
        <v>0</v>
      </c>
      <c r="AG24" s="6">
        <v>0</v>
      </c>
      <c r="AH24" s="6">
        <v>0.99014688456231703</v>
      </c>
      <c r="AI24" s="6">
        <v>0.99383207030124499</v>
      </c>
      <c r="AJ24" s="6">
        <v>0.98964018782542695</v>
      </c>
      <c r="AK24" s="7">
        <v>0</v>
      </c>
      <c r="AL24" s="7">
        <v>0</v>
      </c>
      <c r="AM24" s="7">
        <v>0</v>
      </c>
      <c r="AN24" s="7">
        <v>0</v>
      </c>
      <c r="AO24" s="7">
        <v>20.2222222222222</v>
      </c>
      <c r="AP24" s="7">
        <v>10.1111111111111</v>
      </c>
      <c r="AQ24" s="7">
        <v>0</v>
      </c>
      <c r="AR24" s="7">
        <v>0</v>
      </c>
      <c r="AS24" s="7">
        <v>0.99014686535069596</v>
      </c>
      <c r="AT24" s="7">
        <v>0.99383207033316201</v>
      </c>
      <c r="AU24" s="7">
        <v>0.98964017702061602</v>
      </c>
      <c r="AV24" s="6">
        <v>0</v>
      </c>
      <c r="AW24" s="6">
        <v>0</v>
      </c>
      <c r="AX24" s="6">
        <v>0</v>
      </c>
      <c r="AY24" s="6">
        <v>0</v>
      </c>
      <c r="AZ24" s="6">
        <v>20.2222222222222</v>
      </c>
      <c r="BA24" s="6">
        <v>10.1111111111111</v>
      </c>
      <c r="BB24" s="6">
        <v>0</v>
      </c>
      <c r="BC24" s="6">
        <v>0</v>
      </c>
      <c r="BD24" s="6">
        <v>0.99014676919453604</v>
      </c>
      <c r="BE24" s="6">
        <v>0.993832070492909</v>
      </c>
      <c r="BF24" s="6">
        <v>0.98964012294142101</v>
      </c>
      <c r="BG24" t="str">
        <f t="shared" si="2"/>
        <v>SM-23 =  22</v>
      </c>
    </row>
    <row r="25" spans="1:59" x14ac:dyDescent="0.25">
      <c r="A25" s="4" t="str">
        <f t="shared" si="1"/>
        <v>ABC</v>
      </c>
      <c r="B25" s="4" t="s">
        <v>2</v>
      </c>
      <c r="C25" s="5">
        <v>24</v>
      </c>
      <c r="D25" s="6">
        <v>0</v>
      </c>
      <c r="E25" s="6">
        <v>0</v>
      </c>
      <c r="F25" s="6">
        <v>40.925925925925903</v>
      </c>
      <c r="G25" s="6">
        <v>19.259259259259299</v>
      </c>
      <c r="H25" s="6">
        <v>0</v>
      </c>
      <c r="I25" s="6">
        <v>0</v>
      </c>
      <c r="J25" s="6">
        <v>0</v>
      </c>
      <c r="K25" s="6">
        <v>0</v>
      </c>
      <c r="L25" s="6">
        <v>0.99291168024773202</v>
      </c>
      <c r="M25" s="6">
        <v>0.99484253635217901</v>
      </c>
      <c r="N25" s="6">
        <v>0.99251501630501404</v>
      </c>
      <c r="O25" s="7">
        <v>0</v>
      </c>
      <c r="P25" s="7">
        <v>0</v>
      </c>
      <c r="Q25" s="7">
        <v>40.925925925925903</v>
      </c>
      <c r="R25" s="7">
        <v>19.259259259259299</v>
      </c>
      <c r="S25" s="7">
        <v>0</v>
      </c>
      <c r="T25" s="7">
        <v>0</v>
      </c>
      <c r="U25" s="7">
        <v>0</v>
      </c>
      <c r="V25" s="7">
        <v>0</v>
      </c>
      <c r="W25" s="7">
        <v>0.99291173043537095</v>
      </c>
      <c r="X25" s="7">
        <v>0.99484253547620805</v>
      </c>
      <c r="Y25" s="7">
        <v>0.99251503802450902</v>
      </c>
      <c r="Z25" s="6">
        <v>0</v>
      </c>
      <c r="AA25" s="6">
        <v>0</v>
      </c>
      <c r="AB25" s="6">
        <v>40.925925925925903</v>
      </c>
      <c r="AC25" s="6">
        <v>19.259259259259299</v>
      </c>
      <c r="AD25" s="6">
        <v>0</v>
      </c>
      <c r="AE25" s="6">
        <v>0</v>
      </c>
      <c r="AF25" s="6">
        <v>0</v>
      </c>
      <c r="AG25" s="6">
        <v>0</v>
      </c>
      <c r="AH25" s="6">
        <v>0.99291169206038399</v>
      </c>
      <c r="AI25" s="6">
        <v>0.99484253559995095</v>
      </c>
      <c r="AJ25" s="6">
        <v>0.99251501638463102</v>
      </c>
      <c r="AK25" s="7">
        <v>0</v>
      </c>
      <c r="AL25" s="7">
        <v>0</v>
      </c>
      <c r="AM25" s="7">
        <v>40.925925925925903</v>
      </c>
      <c r="AN25" s="7">
        <v>19.259259259259299</v>
      </c>
      <c r="AO25" s="7">
        <v>0</v>
      </c>
      <c r="AP25" s="7">
        <v>0</v>
      </c>
      <c r="AQ25" s="7">
        <v>0</v>
      </c>
      <c r="AR25" s="7">
        <v>0</v>
      </c>
      <c r="AS25" s="7">
        <v>0.99291167289732896</v>
      </c>
      <c r="AT25" s="7">
        <v>0.99484253566174297</v>
      </c>
      <c r="AU25" s="7">
        <v>0.99251500557847505</v>
      </c>
      <c r="AV25" s="6">
        <v>0</v>
      </c>
      <c r="AW25" s="6">
        <v>0</v>
      </c>
      <c r="AX25" s="6">
        <v>40.925925925925903</v>
      </c>
      <c r="AY25" s="6">
        <v>19.259259259259299</v>
      </c>
      <c r="AZ25" s="6">
        <v>0</v>
      </c>
      <c r="BA25" s="6">
        <v>0</v>
      </c>
      <c r="BB25" s="6">
        <v>0</v>
      </c>
      <c r="BC25" s="6">
        <v>0</v>
      </c>
      <c r="BD25" s="6">
        <v>0.99291157698424604</v>
      </c>
      <c r="BE25" s="6">
        <v>0.99484253597102401</v>
      </c>
      <c r="BF25" s="6">
        <v>0.99251495149255198</v>
      </c>
      <c r="BG25" t="str">
        <f t="shared" si="2"/>
        <v>SM-24 =  23</v>
      </c>
    </row>
    <row r="26" spans="1:59" x14ac:dyDescent="0.25">
      <c r="A26" s="4" t="str">
        <f t="shared" si="1"/>
        <v>ABC</v>
      </c>
      <c r="B26" s="4" t="s">
        <v>2</v>
      </c>
      <c r="C26" s="5">
        <v>25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0.99300813526369902</v>
      </c>
      <c r="M26" s="6">
        <v>0.99504816461523404</v>
      </c>
      <c r="N26" s="6">
        <v>0.99251501630501404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0.99300818545201897</v>
      </c>
      <c r="X26" s="7">
        <v>0.99504816373944305</v>
      </c>
      <c r="Y26" s="7">
        <v>0.99251503802450902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0.99300814707756901</v>
      </c>
      <c r="AI26" s="6">
        <v>0.99504816386316097</v>
      </c>
      <c r="AJ26" s="6">
        <v>0.99251501638463102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0.99300812791478199</v>
      </c>
      <c r="AT26" s="7">
        <v>0.995048163924941</v>
      </c>
      <c r="AU26" s="7">
        <v>0.99251500557847505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0.99300803200304</v>
      </c>
      <c r="BE26" s="6">
        <v>0.99504816423415798</v>
      </c>
      <c r="BF26" s="6">
        <v>0.99251495149255198</v>
      </c>
      <c r="BG26" t="str">
        <f t="shared" si="2"/>
        <v>SM-25 =  24</v>
      </c>
    </row>
    <row r="27" spans="1:59" x14ac:dyDescent="0.25">
      <c r="A27" s="4" t="str">
        <f t="shared" si="1"/>
        <v>ABC</v>
      </c>
      <c r="B27" s="4" t="s">
        <v>2</v>
      </c>
      <c r="C27" s="5">
        <v>26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0.99572514663912304</v>
      </c>
      <c r="M27" s="6">
        <v>0.99632248225535502</v>
      </c>
      <c r="N27" s="6">
        <v>0.99501975185722802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0.99572519671471904</v>
      </c>
      <c r="X27" s="7">
        <v>0.99632248130409495</v>
      </c>
      <c r="Y27" s="7">
        <v>0.99501977360650395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0.99572515843260001</v>
      </c>
      <c r="AI27" s="6">
        <v>0.99632248148227598</v>
      </c>
      <c r="AJ27" s="6">
        <v>0.99501975194710002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0.99572513931592099</v>
      </c>
      <c r="AT27" s="7">
        <v>0.99632248157125303</v>
      </c>
      <c r="AU27" s="7">
        <v>0.99501974113119296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0.99572504363494996</v>
      </c>
      <c r="BE27" s="6">
        <v>0.99632248201659301</v>
      </c>
      <c r="BF27" s="6">
        <v>0.99501968699646604</v>
      </c>
      <c r="BG27" t="str">
        <f t="shared" si="2"/>
        <v>SM-26 =  25</v>
      </c>
    </row>
    <row r="28" spans="1:59" x14ac:dyDescent="0.25">
      <c r="A28" s="4" t="str">
        <f t="shared" si="1"/>
        <v>ABC</v>
      </c>
      <c r="B28" s="4" t="s">
        <v>2</v>
      </c>
      <c r="C28" s="5">
        <v>27</v>
      </c>
      <c r="D28" s="6">
        <v>0</v>
      </c>
      <c r="E28" s="6">
        <v>0</v>
      </c>
      <c r="F28" s="6">
        <v>0</v>
      </c>
      <c r="G28" s="6">
        <v>0</v>
      </c>
      <c r="H28" s="6">
        <v>40.925925925925903</v>
      </c>
      <c r="I28" s="6">
        <v>19.259259259259299</v>
      </c>
      <c r="J28" s="6">
        <v>0</v>
      </c>
      <c r="K28" s="6">
        <v>0</v>
      </c>
      <c r="L28" s="6">
        <v>0.99571944335805795</v>
      </c>
      <c r="M28" s="6">
        <v>0.996232205129153</v>
      </c>
      <c r="N28" s="6">
        <v>0.99486816791255905</v>
      </c>
      <c r="O28" s="7">
        <v>0</v>
      </c>
      <c r="P28" s="7">
        <v>0</v>
      </c>
      <c r="Q28" s="7">
        <v>0</v>
      </c>
      <c r="R28" s="7">
        <v>0</v>
      </c>
      <c r="S28" s="7">
        <v>40.925925925925903</v>
      </c>
      <c r="T28" s="7">
        <v>19.259259259259299</v>
      </c>
      <c r="U28" s="7">
        <v>0</v>
      </c>
      <c r="V28" s="7">
        <v>0</v>
      </c>
      <c r="W28" s="7">
        <v>0.99571949343369104</v>
      </c>
      <c r="X28" s="7">
        <v>0.99623220418528102</v>
      </c>
      <c r="Y28" s="7">
        <v>0.99486818966514901</v>
      </c>
      <c r="Z28" s="6">
        <v>0</v>
      </c>
      <c r="AA28" s="6">
        <v>0</v>
      </c>
      <c r="AB28" s="6">
        <v>0</v>
      </c>
      <c r="AC28" s="6">
        <v>0</v>
      </c>
      <c r="AD28" s="6">
        <v>40.925925925925903</v>
      </c>
      <c r="AE28" s="6">
        <v>19.259259259259299</v>
      </c>
      <c r="AF28" s="6">
        <v>0</v>
      </c>
      <c r="AG28" s="6">
        <v>0</v>
      </c>
      <c r="AH28" s="6">
        <v>0.99571945515152005</v>
      </c>
      <c r="AI28" s="6">
        <v>0.99623220435773696</v>
      </c>
      <c r="AJ28" s="6">
        <v>0.99486816800244504</v>
      </c>
      <c r="AK28" s="7">
        <v>0</v>
      </c>
      <c r="AL28" s="7">
        <v>0</v>
      </c>
      <c r="AM28" s="7">
        <v>0</v>
      </c>
      <c r="AN28" s="7">
        <v>0</v>
      </c>
      <c r="AO28" s="7">
        <v>40.925925925925903</v>
      </c>
      <c r="AP28" s="7">
        <v>19.259259259259299</v>
      </c>
      <c r="AQ28" s="7">
        <v>0</v>
      </c>
      <c r="AR28" s="7">
        <v>0</v>
      </c>
      <c r="AS28" s="7">
        <v>0.99571943603481405</v>
      </c>
      <c r="AT28" s="7">
        <v>0.99623220444385596</v>
      </c>
      <c r="AU28" s="7">
        <v>0.99486815718488997</v>
      </c>
      <c r="AV28" s="6">
        <v>0</v>
      </c>
      <c r="AW28" s="6">
        <v>0</v>
      </c>
      <c r="AX28" s="6">
        <v>0</v>
      </c>
      <c r="AY28" s="6">
        <v>0</v>
      </c>
      <c r="AZ28" s="6">
        <v>40.925925925925903</v>
      </c>
      <c r="BA28" s="6">
        <v>19.259259259259299</v>
      </c>
      <c r="BB28" s="6">
        <v>0</v>
      </c>
      <c r="BC28" s="6">
        <v>0</v>
      </c>
      <c r="BD28" s="6">
        <v>0.99571934035371001</v>
      </c>
      <c r="BE28" s="6">
        <v>0.99623220487488795</v>
      </c>
      <c r="BF28" s="6">
        <v>0.99486810304191298</v>
      </c>
      <c r="BG28" t="str">
        <f t="shared" si="2"/>
        <v>SM-27 =  26</v>
      </c>
    </row>
    <row r="29" spans="1:59" x14ac:dyDescent="0.25">
      <c r="A29" s="4" t="str">
        <f t="shared" si="1"/>
        <v>ABC</v>
      </c>
      <c r="B29" s="4" t="s">
        <v>2</v>
      </c>
      <c r="C29" s="5">
        <v>28</v>
      </c>
      <c r="D29" s="6">
        <v>3.8518518518518499</v>
      </c>
      <c r="E29" s="6">
        <v>1.92592592592593</v>
      </c>
      <c r="F29" s="6">
        <v>40.925925925925903</v>
      </c>
      <c r="G29" s="6">
        <v>19.259259259259299</v>
      </c>
      <c r="H29" s="6">
        <v>0</v>
      </c>
      <c r="I29" s="6">
        <v>0</v>
      </c>
      <c r="J29" s="6">
        <v>0</v>
      </c>
      <c r="K29" s="6">
        <v>0</v>
      </c>
      <c r="L29" s="6">
        <v>0.99558257240620895</v>
      </c>
      <c r="M29" s="6">
        <v>0.99612805282269401</v>
      </c>
      <c r="N29" s="6">
        <v>0.99500808207649205</v>
      </c>
      <c r="O29" s="7">
        <v>3.8518518518518499</v>
      </c>
      <c r="P29" s="7">
        <v>1.92592592592593</v>
      </c>
      <c r="Q29" s="7">
        <v>40.925925925925903</v>
      </c>
      <c r="R29" s="7">
        <v>19.259259259259299</v>
      </c>
      <c r="S29" s="7">
        <v>0</v>
      </c>
      <c r="T29" s="7">
        <v>0</v>
      </c>
      <c r="U29" s="7">
        <v>0</v>
      </c>
      <c r="V29" s="7">
        <v>0</v>
      </c>
      <c r="W29" s="7">
        <v>0.99558262248212803</v>
      </c>
      <c r="X29" s="7">
        <v>0.99612805187121201</v>
      </c>
      <c r="Y29" s="7">
        <v>0.99500810382569504</v>
      </c>
      <c r="Z29" s="6">
        <v>3.8518518518518499</v>
      </c>
      <c r="AA29" s="6">
        <v>1.92592592592593</v>
      </c>
      <c r="AB29" s="6">
        <v>40.925925925925903</v>
      </c>
      <c r="AC29" s="6">
        <v>19.259259259259299</v>
      </c>
      <c r="AD29" s="6">
        <v>0</v>
      </c>
      <c r="AE29" s="6">
        <v>0</v>
      </c>
      <c r="AF29" s="6">
        <v>0</v>
      </c>
      <c r="AG29" s="6">
        <v>0</v>
      </c>
      <c r="AH29" s="6">
        <v>0.99558258419884704</v>
      </c>
      <c r="AI29" s="6">
        <v>0.99612805204945598</v>
      </c>
      <c r="AJ29" s="6">
        <v>0.99500808216638204</v>
      </c>
      <c r="AK29" s="7">
        <v>3.8518518518518499</v>
      </c>
      <c r="AL29" s="7">
        <v>1.92592592592593</v>
      </c>
      <c r="AM29" s="7">
        <v>40.925925925925903</v>
      </c>
      <c r="AN29" s="7">
        <v>19.259259259259299</v>
      </c>
      <c r="AO29" s="7">
        <v>0</v>
      </c>
      <c r="AP29" s="7">
        <v>0</v>
      </c>
      <c r="AQ29" s="7">
        <v>0</v>
      </c>
      <c r="AR29" s="7">
        <v>0</v>
      </c>
      <c r="AS29" s="7">
        <v>0.99558256508158605</v>
      </c>
      <c r="AT29" s="7">
        <v>0.996128052138465</v>
      </c>
      <c r="AU29" s="7">
        <v>0.99500807135052105</v>
      </c>
      <c r="AV29" s="6">
        <v>3.8518518518518499</v>
      </c>
      <c r="AW29" s="6">
        <v>1.92592592592593</v>
      </c>
      <c r="AX29" s="6">
        <v>40.925925925925903</v>
      </c>
      <c r="AY29" s="6">
        <v>19.259259259259299</v>
      </c>
      <c r="AZ29" s="6">
        <v>0</v>
      </c>
      <c r="BA29" s="6">
        <v>0</v>
      </c>
      <c r="BB29" s="6">
        <v>0</v>
      </c>
      <c r="BC29" s="6">
        <v>0</v>
      </c>
      <c r="BD29" s="6">
        <v>0.995582469397709</v>
      </c>
      <c r="BE29" s="6">
        <v>0.99612805258396298</v>
      </c>
      <c r="BF29" s="6">
        <v>0.99500801721602095</v>
      </c>
      <c r="BG29" t="str">
        <f t="shared" si="2"/>
        <v>SM-28 =  27</v>
      </c>
    </row>
    <row r="30" spans="1:59" x14ac:dyDescent="0.25">
      <c r="A30" s="4" t="str">
        <f t="shared" si="1"/>
        <v>ABC</v>
      </c>
      <c r="B30" s="4" t="s">
        <v>2</v>
      </c>
      <c r="C30" s="5">
        <v>29</v>
      </c>
      <c r="D30" s="6">
        <v>0</v>
      </c>
      <c r="E30" s="6">
        <v>0</v>
      </c>
      <c r="F30" s="6">
        <v>0</v>
      </c>
      <c r="G30" s="6">
        <v>0</v>
      </c>
      <c r="H30" s="6">
        <v>40.925925925925903</v>
      </c>
      <c r="I30" s="6">
        <v>19.259259259259299</v>
      </c>
      <c r="J30" s="6">
        <v>0</v>
      </c>
      <c r="K30" s="6">
        <v>0</v>
      </c>
      <c r="L30" s="6">
        <v>0.99543207707488102</v>
      </c>
      <c r="M30" s="6">
        <v>0.99625286308260297</v>
      </c>
      <c r="N30" s="6">
        <v>0.99484493488000203</v>
      </c>
      <c r="O30" s="7">
        <v>0</v>
      </c>
      <c r="P30" s="7">
        <v>0</v>
      </c>
      <c r="Q30" s="7">
        <v>0</v>
      </c>
      <c r="R30" s="7">
        <v>0</v>
      </c>
      <c r="S30" s="7">
        <v>40.925925925925903</v>
      </c>
      <c r="T30" s="7">
        <v>19.259259259259299</v>
      </c>
      <c r="U30" s="7">
        <v>0</v>
      </c>
      <c r="V30" s="7">
        <v>0</v>
      </c>
      <c r="W30" s="7">
        <v>0.995432143340783</v>
      </c>
      <c r="X30" s="7">
        <v>0.996252861170974</v>
      </c>
      <c r="Y30" s="7">
        <v>0.99484496651465004</v>
      </c>
      <c r="Z30" s="6">
        <v>0</v>
      </c>
      <c r="AA30" s="6">
        <v>0</v>
      </c>
      <c r="AB30" s="6">
        <v>0</v>
      </c>
      <c r="AC30" s="6">
        <v>0</v>
      </c>
      <c r="AD30" s="6">
        <v>40.925925925925903</v>
      </c>
      <c r="AE30" s="6">
        <v>19.259259259259299</v>
      </c>
      <c r="AF30" s="6">
        <v>0</v>
      </c>
      <c r="AG30" s="6">
        <v>0</v>
      </c>
      <c r="AH30" s="6">
        <v>0.99543209318104597</v>
      </c>
      <c r="AI30" s="6">
        <v>0.99625286200077301</v>
      </c>
      <c r="AJ30" s="6">
        <v>0.99484493596618895</v>
      </c>
      <c r="AK30" s="7">
        <v>0</v>
      </c>
      <c r="AL30" s="7">
        <v>0</v>
      </c>
      <c r="AM30" s="7">
        <v>0</v>
      </c>
      <c r="AN30" s="7">
        <v>0</v>
      </c>
      <c r="AO30" s="7">
        <v>40.925925925925903</v>
      </c>
      <c r="AP30" s="7">
        <v>19.259259259259299</v>
      </c>
      <c r="AQ30" s="7">
        <v>0</v>
      </c>
      <c r="AR30" s="7">
        <v>0</v>
      </c>
      <c r="AS30" s="7">
        <v>0.99543206813312102</v>
      </c>
      <c r="AT30" s="7">
        <v>0.99625286241514399</v>
      </c>
      <c r="AU30" s="7">
        <v>0.99484492071141395</v>
      </c>
      <c r="AV30" s="6">
        <v>0</v>
      </c>
      <c r="AW30" s="6">
        <v>0</v>
      </c>
      <c r="AX30" s="6">
        <v>0</v>
      </c>
      <c r="AY30" s="6">
        <v>0</v>
      </c>
      <c r="AZ30" s="6">
        <v>40.925925925925903</v>
      </c>
      <c r="BA30" s="6">
        <v>19.259259259259299</v>
      </c>
      <c r="BB30" s="6">
        <v>0</v>
      </c>
      <c r="BC30" s="6">
        <v>0</v>
      </c>
      <c r="BD30" s="6">
        <v>0.99543194276564995</v>
      </c>
      <c r="BE30" s="6">
        <v>0.99625286448911499</v>
      </c>
      <c r="BF30" s="6">
        <v>0.9948448443597</v>
      </c>
      <c r="BG30" t="str">
        <f t="shared" si="2"/>
        <v>SM-29 =  28</v>
      </c>
    </row>
    <row r="31" spans="1:59" x14ac:dyDescent="0.25">
      <c r="A31" s="4" t="str">
        <f t="shared" si="1"/>
        <v>ABC</v>
      </c>
      <c r="B31" s="4" t="s">
        <v>2</v>
      </c>
      <c r="C31" s="5">
        <v>30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0.99474960159145098</v>
      </c>
      <c r="M31" s="6">
        <v>0.99566164420183301</v>
      </c>
      <c r="N31" s="6">
        <v>0.994396388922825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0.99474969124609802</v>
      </c>
      <c r="X31" s="7">
        <v>0.99566164090775899</v>
      </c>
      <c r="Y31" s="7">
        <v>0.99439643482350704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0.99474962392423705</v>
      </c>
      <c r="AI31" s="6">
        <v>0.99566164267458401</v>
      </c>
      <c r="AJ31" s="6">
        <v>0.99439639144320002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0.99474959030618004</v>
      </c>
      <c r="AT31" s="7">
        <v>0.99566164355687103</v>
      </c>
      <c r="AU31" s="7">
        <v>0.99439636978067603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0.99474942204430294</v>
      </c>
      <c r="BE31" s="6">
        <v>0.99566164797281298</v>
      </c>
      <c r="BF31" s="6">
        <v>0.99439626135751402</v>
      </c>
      <c r="BG31" t="str">
        <f t="shared" si="2"/>
        <v>SM-30 =  29</v>
      </c>
    </row>
    <row r="32" spans="1:59" x14ac:dyDescent="0.25">
      <c r="A32" s="4" t="str">
        <f t="shared" si="1"/>
        <v>ABC</v>
      </c>
      <c r="B32" s="4" t="s">
        <v>2</v>
      </c>
      <c r="C32" s="5">
        <v>31</v>
      </c>
      <c r="D32" s="6">
        <v>8.1851851851851904</v>
      </c>
      <c r="E32" s="6">
        <v>3.8518518518518499</v>
      </c>
      <c r="F32" s="6">
        <v>10.1111111111111</v>
      </c>
      <c r="G32" s="6">
        <v>4.8148148148148202</v>
      </c>
      <c r="H32" s="6">
        <v>0</v>
      </c>
      <c r="I32" s="6">
        <v>0</v>
      </c>
      <c r="J32" s="6">
        <v>0</v>
      </c>
      <c r="K32" s="6">
        <v>0</v>
      </c>
      <c r="L32" s="6">
        <v>0.99463148043558203</v>
      </c>
      <c r="M32" s="6">
        <v>0.99565376082942503</v>
      </c>
      <c r="N32" s="6">
        <v>0.99431944843499398</v>
      </c>
      <c r="O32" s="7">
        <v>8.1851851851851904</v>
      </c>
      <c r="P32" s="7">
        <v>3.8518518518518499</v>
      </c>
      <c r="Q32" s="7">
        <v>10.1111111111111</v>
      </c>
      <c r="R32" s="7">
        <v>4.8148148148148202</v>
      </c>
      <c r="S32" s="7">
        <v>0</v>
      </c>
      <c r="T32" s="7">
        <v>0</v>
      </c>
      <c r="U32" s="7">
        <v>0</v>
      </c>
      <c r="V32" s="7">
        <v>0</v>
      </c>
      <c r="W32" s="7">
        <v>0.99463157618791298</v>
      </c>
      <c r="X32" s="7">
        <v>0.99565375730962002</v>
      </c>
      <c r="Y32" s="7">
        <v>0.99431949921059304</v>
      </c>
      <c r="Z32" s="6">
        <v>8.1851851851851904</v>
      </c>
      <c r="AA32" s="6">
        <v>3.8518518518518499</v>
      </c>
      <c r="AB32" s="6">
        <v>10.1111111111111</v>
      </c>
      <c r="AC32" s="6">
        <v>4.8148148148148202</v>
      </c>
      <c r="AD32" s="6">
        <v>0</v>
      </c>
      <c r="AE32" s="6">
        <v>0</v>
      </c>
      <c r="AF32" s="6">
        <v>0</v>
      </c>
      <c r="AG32" s="6">
        <v>0</v>
      </c>
      <c r="AH32" s="6">
        <v>0.994631504536717</v>
      </c>
      <c r="AI32" s="6">
        <v>0.99565375923057997</v>
      </c>
      <c r="AJ32" s="6">
        <v>0.99431945171203495</v>
      </c>
      <c r="AK32" s="7">
        <v>8.1851851851851904</v>
      </c>
      <c r="AL32" s="7">
        <v>3.8518518518518499</v>
      </c>
      <c r="AM32" s="7">
        <v>10.1111111111111</v>
      </c>
      <c r="AN32" s="7">
        <v>4.8148148148148202</v>
      </c>
      <c r="AO32" s="7">
        <v>0</v>
      </c>
      <c r="AP32" s="7">
        <v>0</v>
      </c>
      <c r="AQ32" s="7">
        <v>0</v>
      </c>
      <c r="AR32" s="7">
        <v>0</v>
      </c>
      <c r="AS32" s="7">
        <v>0.99463146875675001</v>
      </c>
      <c r="AT32" s="7">
        <v>0.99565376018983698</v>
      </c>
      <c r="AU32" s="7">
        <v>0.99431942799300799</v>
      </c>
      <c r="AV32" s="6">
        <v>8.1851851851851904</v>
      </c>
      <c r="AW32" s="6">
        <v>3.8518518518518499</v>
      </c>
      <c r="AX32" s="6">
        <v>10.1111111111111</v>
      </c>
      <c r="AY32" s="6">
        <v>4.8148148148148202</v>
      </c>
      <c r="AZ32" s="6">
        <v>0</v>
      </c>
      <c r="BA32" s="6">
        <v>0</v>
      </c>
      <c r="BB32" s="6">
        <v>0</v>
      </c>
      <c r="BC32" s="6">
        <v>0</v>
      </c>
      <c r="BD32" s="6">
        <v>0.99463128967428605</v>
      </c>
      <c r="BE32" s="6">
        <v>0.99565376499101799</v>
      </c>
      <c r="BF32" s="6">
        <v>0.99431930927683798</v>
      </c>
      <c r="BG32" t="str">
        <f t="shared" si="2"/>
        <v>SM-31 =  30</v>
      </c>
    </row>
    <row r="33" spans="1:59" x14ac:dyDescent="0.25">
      <c r="A33" s="4" t="str">
        <f t="shared" si="1"/>
        <v>ABC</v>
      </c>
      <c r="B33" s="4" t="s">
        <v>2</v>
      </c>
      <c r="C33" s="5">
        <v>32</v>
      </c>
      <c r="D33" s="6">
        <v>40.925925925925903</v>
      </c>
      <c r="E33" s="6">
        <v>19.259259259259299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0.99397760003361402</v>
      </c>
      <c r="M33" s="6">
        <v>0.99567854148972001</v>
      </c>
      <c r="N33" s="6">
        <v>0.99385807975711704</v>
      </c>
      <c r="O33" s="7">
        <v>40.925925925925903</v>
      </c>
      <c r="P33" s="7">
        <v>19.259259259259299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0.99397773541217405</v>
      </c>
      <c r="X33" s="7">
        <v>0.99567853650317295</v>
      </c>
      <c r="Y33" s="7">
        <v>0.99385816220302503</v>
      </c>
      <c r="Z33" s="6">
        <v>40.925925925925903</v>
      </c>
      <c r="AA33" s="6">
        <v>19.259259259259299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0.99397763562825203</v>
      </c>
      <c r="AI33" s="6">
        <v>0.99567853942567797</v>
      </c>
      <c r="AJ33" s="6">
        <v>0.99385808794598296</v>
      </c>
      <c r="AK33" s="7">
        <v>40.925925925925903</v>
      </c>
      <c r="AL33" s="7">
        <v>19.259259259259299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0.99397758579983797</v>
      </c>
      <c r="AT33" s="7">
        <v>0.99567854088506902</v>
      </c>
      <c r="AU33" s="7">
        <v>0.99385805086475598</v>
      </c>
      <c r="AV33" s="6">
        <v>40.925925925925903</v>
      </c>
      <c r="AW33" s="6">
        <v>19.259259259259299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0.993977336403432</v>
      </c>
      <c r="BE33" s="6">
        <v>0.99567854818947699</v>
      </c>
      <c r="BF33" s="6">
        <v>0.99385786526940001</v>
      </c>
      <c r="BG33" t="str">
        <f t="shared" si="2"/>
        <v>SM-32 =  31</v>
      </c>
    </row>
    <row r="34" spans="1:59" x14ac:dyDescent="0.25">
      <c r="A34" s="4" t="str">
        <f t="shared" si="1"/>
        <v>ABC</v>
      </c>
      <c r="B34" s="4" t="s">
        <v>2</v>
      </c>
      <c r="C34" s="5">
        <v>33</v>
      </c>
      <c r="D34" s="6">
        <v>0</v>
      </c>
      <c r="E34" s="6">
        <v>0</v>
      </c>
      <c r="F34" s="6">
        <v>0</v>
      </c>
      <c r="G34" s="6">
        <v>0</v>
      </c>
      <c r="H34" s="6">
        <v>40.925925925925903</v>
      </c>
      <c r="I34" s="6">
        <v>19.259259259259299</v>
      </c>
      <c r="J34" s="6">
        <v>0</v>
      </c>
      <c r="K34" s="6">
        <v>0</v>
      </c>
      <c r="L34" s="6">
        <v>0.99436870896249696</v>
      </c>
      <c r="M34" s="6">
        <v>0.99477979807619799</v>
      </c>
      <c r="N34" s="6">
        <v>0.99403171896396703</v>
      </c>
      <c r="O34" s="7">
        <v>0</v>
      </c>
      <c r="P34" s="7">
        <v>0</v>
      </c>
      <c r="Q34" s="7">
        <v>0</v>
      </c>
      <c r="R34" s="7">
        <v>0</v>
      </c>
      <c r="S34" s="7">
        <v>40.925925925925903</v>
      </c>
      <c r="T34" s="7">
        <v>19.259259259259299</v>
      </c>
      <c r="U34" s="7">
        <v>0</v>
      </c>
      <c r="V34" s="7">
        <v>0</v>
      </c>
      <c r="W34" s="7">
        <v>0.99436879861836802</v>
      </c>
      <c r="X34" s="7">
        <v>0.99477979481145695</v>
      </c>
      <c r="Y34" s="7">
        <v>0.99403176488149503</v>
      </c>
      <c r="Z34" s="6">
        <v>0</v>
      </c>
      <c r="AA34" s="6">
        <v>0</v>
      </c>
      <c r="AB34" s="6">
        <v>0</v>
      </c>
      <c r="AC34" s="6">
        <v>0</v>
      </c>
      <c r="AD34" s="6">
        <v>40.925925925925903</v>
      </c>
      <c r="AE34" s="6">
        <v>19.259259259259299</v>
      </c>
      <c r="AF34" s="6">
        <v>0</v>
      </c>
      <c r="AG34" s="6">
        <v>0</v>
      </c>
      <c r="AH34" s="6">
        <v>0.99436873128881997</v>
      </c>
      <c r="AI34" s="6">
        <v>0.99477979655613602</v>
      </c>
      <c r="AJ34" s="6">
        <v>0.99403172148526597</v>
      </c>
      <c r="AK34" s="7">
        <v>0</v>
      </c>
      <c r="AL34" s="7">
        <v>0</v>
      </c>
      <c r="AM34" s="7">
        <v>0</v>
      </c>
      <c r="AN34" s="7">
        <v>0</v>
      </c>
      <c r="AO34" s="7">
        <v>40.925925925925903</v>
      </c>
      <c r="AP34" s="7">
        <v>19.259259259259299</v>
      </c>
      <c r="AQ34" s="7">
        <v>0</v>
      </c>
      <c r="AR34" s="7">
        <v>0</v>
      </c>
      <c r="AS34" s="7">
        <v>0.99436869766692404</v>
      </c>
      <c r="AT34" s="7">
        <v>0.994779797427364</v>
      </c>
      <c r="AU34" s="7">
        <v>0.994031699814792</v>
      </c>
      <c r="AV34" s="6">
        <v>0</v>
      </c>
      <c r="AW34" s="6">
        <v>0</v>
      </c>
      <c r="AX34" s="6">
        <v>0</v>
      </c>
      <c r="AY34" s="6">
        <v>0</v>
      </c>
      <c r="AZ34" s="6">
        <v>40.925925925925903</v>
      </c>
      <c r="BA34" s="6">
        <v>19.259259259259299</v>
      </c>
      <c r="BB34" s="6">
        <v>0</v>
      </c>
      <c r="BC34" s="6">
        <v>0</v>
      </c>
      <c r="BD34" s="6">
        <v>0.99436852938583298</v>
      </c>
      <c r="BE34" s="6">
        <v>0.994779801787953</v>
      </c>
      <c r="BF34" s="6">
        <v>0.99403159135183705</v>
      </c>
      <c r="BG34" t="str">
        <f t="shared" si="2"/>
        <v>SM-33 =  32</v>
      </c>
    </row>
    <row r="35" spans="1:59" x14ac:dyDescent="0.25">
      <c r="A35" s="4" t="str">
        <f t="shared" si="1"/>
        <v>ABC</v>
      </c>
      <c r="B35" s="4" t="s">
        <v>2</v>
      </c>
      <c r="C35" s="5">
        <v>34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0.99431843254864105</v>
      </c>
      <c r="M35" s="6">
        <v>0.99467692475088798</v>
      </c>
      <c r="N35" s="6">
        <v>0.99403171896396703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0.99431852220463501</v>
      </c>
      <c r="X35" s="7">
        <v>0.99467692148581</v>
      </c>
      <c r="Y35" s="7">
        <v>0.99403176488149503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0.994318454874067</v>
      </c>
      <c r="AI35" s="6">
        <v>0.99467692323066803</v>
      </c>
      <c r="AJ35" s="6">
        <v>0.99403172148526597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0.99431842125166103</v>
      </c>
      <c r="AT35" s="7">
        <v>0.99467692410198705</v>
      </c>
      <c r="AU35" s="7">
        <v>0.994031699814792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0.99431825296801901</v>
      </c>
      <c r="BE35" s="6">
        <v>0.99467692846302702</v>
      </c>
      <c r="BF35" s="6">
        <v>0.99403159135183705</v>
      </c>
      <c r="BG35" t="str">
        <f t="shared" si="2"/>
        <v>SM-34 =  33</v>
      </c>
    </row>
    <row r="36" spans="1:59" x14ac:dyDescent="0.25">
      <c r="A36" s="4" t="str">
        <f t="shared" si="1"/>
        <v>ABC</v>
      </c>
      <c r="B36" s="4" t="s">
        <v>2</v>
      </c>
      <c r="C36" s="5">
        <v>35</v>
      </c>
      <c r="D36" s="6">
        <v>0</v>
      </c>
      <c r="E36" s="6">
        <v>0</v>
      </c>
      <c r="F36" s="6">
        <v>20.2222222222222</v>
      </c>
      <c r="G36" s="6">
        <v>10.1111111111111</v>
      </c>
      <c r="H36" s="6">
        <v>0</v>
      </c>
      <c r="I36" s="6">
        <v>0</v>
      </c>
      <c r="J36" s="6">
        <v>0</v>
      </c>
      <c r="K36" s="6">
        <v>0</v>
      </c>
      <c r="L36" s="6">
        <v>0.99426256722350503</v>
      </c>
      <c r="M36" s="6">
        <v>0.99459178064781595</v>
      </c>
      <c r="N36" s="6">
        <v>0.99403171896396703</v>
      </c>
      <c r="O36" s="7">
        <v>0</v>
      </c>
      <c r="P36" s="7">
        <v>0</v>
      </c>
      <c r="Q36" s="7">
        <v>20.2222222222222</v>
      </c>
      <c r="R36" s="7">
        <v>10.1111111111111</v>
      </c>
      <c r="S36" s="7">
        <v>0</v>
      </c>
      <c r="T36" s="7">
        <v>0</v>
      </c>
      <c r="U36" s="7">
        <v>0</v>
      </c>
      <c r="V36" s="7">
        <v>0</v>
      </c>
      <c r="W36" s="7">
        <v>0.99426265687952697</v>
      </c>
      <c r="X36" s="7">
        <v>0.99459177738245796</v>
      </c>
      <c r="Y36" s="7">
        <v>0.99403176488149503</v>
      </c>
      <c r="Z36" s="6">
        <v>0</v>
      </c>
      <c r="AA36" s="6">
        <v>0</v>
      </c>
      <c r="AB36" s="6">
        <v>20.2222222222222</v>
      </c>
      <c r="AC36" s="6">
        <v>10.1111111111111</v>
      </c>
      <c r="AD36" s="6">
        <v>0</v>
      </c>
      <c r="AE36" s="6">
        <v>0</v>
      </c>
      <c r="AF36" s="6">
        <v>0</v>
      </c>
      <c r="AG36" s="6">
        <v>0</v>
      </c>
      <c r="AH36" s="6">
        <v>0.99426258954824098</v>
      </c>
      <c r="AI36" s="6">
        <v>0.99459177912746599</v>
      </c>
      <c r="AJ36" s="6">
        <v>0.99403172148526597</v>
      </c>
      <c r="AK36" s="7">
        <v>0</v>
      </c>
      <c r="AL36" s="7">
        <v>0</v>
      </c>
      <c r="AM36" s="7">
        <v>20.2222222222222</v>
      </c>
      <c r="AN36" s="7">
        <v>10.1111111111111</v>
      </c>
      <c r="AO36" s="7">
        <v>0</v>
      </c>
      <c r="AP36" s="7">
        <v>0</v>
      </c>
      <c r="AQ36" s="7">
        <v>0</v>
      </c>
      <c r="AR36" s="7">
        <v>0</v>
      </c>
      <c r="AS36" s="7">
        <v>0.99426255592547697</v>
      </c>
      <c r="AT36" s="7">
        <v>0.99459177999885895</v>
      </c>
      <c r="AU36" s="7">
        <v>0.994031699814792</v>
      </c>
      <c r="AV36" s="6">
        <v>0</v>
      </c>
      <c r="AW36" s="6">
        <v>0</v>
      </c>
      <c r="AX36" s="6">
        <v>20.2222222222222</v>
      </c>
      <c r="AY36" s="6">
        <v>10.1111111111111</v>
      </c>
      <c r="AZ36" s="6">
        <v>0</v>
      </c>
      <c r="BA36" s="6">
        <v>0</v>
      </c>
      <c r="BB36" s="6">
        <v>0</v>
      </c>
      <c r="BC36" s="6">
        <v>0</v>
      </c>
      <c r="BD36" s="6">
        <v>0.99426238764004204</v>
      </c>
      <c r="BE36" s="6">
        <v>0.99459178436027196</v>
      </c>
      <c r="BF36" s="6">
        <v>0.99403159135183705</v>
      </c>
      <c r="BG36" t="str">
        <f t="shared" si="2"/>
        <v>SM-35 =  34</v>
      </c>
    </row>
    <row r="37" spans="1:59" x14ac:dyDescent="0.25">
      <c r="A37" s="4" t="str">
        <f t="shared" si="1"/>
        <v>ABC</v>
      </c>
      <c r="B37" s="4" t="s">
        <v>2</v>
      </c>
      <c r="C37" s="5">
        <v>36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0.99356729808300503</v>
      </c>
      <c r="M37" s="6">
        <v>0.99347964363805796</v>
      </c>
      <c r="N37" s="6">
        <v>0.993887772808556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0.99356738773935205</v>
      </c>
      <c r="X37" s="7">
        <v>0.99347964038216197</v>
      </c>
      <c r="Y37" s="7">
        <v>0.99388781873273502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0.99356732039947404</v>
      </c>
      <c r="AI37" s="6">
        <v>0.99347964211918005</v>
      </c>
      <c r="AJ37" s="6">
        <v>0.99388777533022099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0.99356728677241901</v>
      </c>
      <c r="AT37" s="7">
        <v>0.99347964298658198</v>
      </c>
      <c r="AU37" s="7">
        <v>0.99388775365660698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0.99356711846550905</v>
      </c>
      <c r="BE37" s="6">
        <v>0.99347964732802396</v>
      </c>
      <c r="BF37" s="6">
        <v>0.99388764517794004</v>
      </c>
      <c r="BG37" t="str">
        <f t="shared" si="2"/>
        <v>SM-36 =  35</v>
      </c>
    </row>
    <row r="38" spans="1:59" x14ac:dyDescent="0.25">
      <c r="A38" s="4" t="str">
        <f t="shared" si="1"/>
        <v>ABC</v>
      </c>
      <c r="B38" s="4" t="s">
        <v>2</v>
      </c>
      <c r="C38" s="5">
        <v>37</v>
      </c>
      <c r="D38" s="6">
        <v>0</v>
      </c>
      <c r="E38" s="6">
        <v>0</v>
      </c>
      <c r="F38" s="6">
        <v>67.407407407407405</v>
      </c>
      <c r="G38" s="6">
        <v>33.703703703703702</v>
      </c>
      <c r="H38" s="6">
        <v>10.1111111111111</v>
      </c>
      <c r="I38" s="6">
        <v>4.8148148148148202</v>
      </c>
      <c r="J38" s="6">
        <v>0</v>
      </c>
      <c r="K38" s="6">
        <v>0</v>
      </c>
      <c r="L38" s="6">
        <v>0.99348677622353498</v>
      </c>
      <c r="M38" s="6">
        <v>0.99334659896871802</v>
      </c>
      <c r="N38" s="6">
        <v>0.99386899724056599</v>
      </c>
      <c r="O38" s="7">
        <v>0</v>
      </c>
      <c r="P38" s="7">
        <v>0</v>
      </c>
      <c r="Q38" s="7">
        <v>67.407407407407405</v>
      </c>
      <c r="R38" s="7">
        <v>33.703703703703702</v>
      </c>
      <c r="S38" s="7">
        <v>10.1111111111111</v>
      </c>
      <c r="T38" s="7">
        <v>4.8148148148148202</v>
      </c>
      <c r="U38" s="7">
        <v>0</v>
      </c>
      <c r="V38" s="7">
        <v>0</v>
      </c>
      <c r="W38" s="7">
        <v>0.99348686587992896</v>
      </c>
      <c r="X38" s="7">
        <v>0.993346595714096</v>
      </c>
      <c r="Y38" s="7">
        <v>0.99386904316561298</v>
      </c>
      <c r="Z38" s="6">
        <v>0</v>
      </c>
      <c r="AA38" s="6">
        <v>0</v>
      </c>
      <c r="AB38" s="6">
        <v>67.407407407407405</v>
      </c>
      <c r="AC38" s="6">
        <v>33.703703703703702</v>
      </c>
      <c r="AD38" s="6">
        <v>10.1111111111111</v>
      </c>
      <c r="AE38" s="6">
        <v>4.8148148148148202</v>
      </c>
      <c r="AF38" s="6">
        <v>0</v>
      </c>
      <c r="AG38" s="6">
        <v>0</v>
      </c>
      <c r="AH38" s="6">
        <v>0.99348679853901301</v>
      </c>
      <c r="AI38" s="6">
        <v>0.99334659745005005</v>
      </c>
      <c r="AJ38" s="6">
        <v>0.99386899976227805</v>
      </c>
      <c r="AK38" s="7">
        <v>0</v>
      </c>
      <c r="AL38" s="7">
        <v>0</v>
      </c>
      <c r="AM38" s="7">
        <v>67.407407407407405</v>
      </c>
      <c r="AN38" s="7">
        <v>33.703703703703702</v>
      </c>
      <c r="AO38" s="7">
        <v>10.1111111111111</v>
      </c>
      <c r="AP38" s="7">
        <v>4.8148148148148202</v>
      </c>
      <c r="AQ38" s="7">
        <v>0</v>
      </c>
      <c r="AR38" s="7">
        <v>0</v>
      </c>
      <c r="AS38" s="7">
        <v>0.99348676491143995</v>
      </c>
      <c r="AT38" s="7">
        <v>0.99334659831692096</v>
      </c>
      <c r="AU38" s="7">
        <v>0.99386897808825503</v>
      </c>
      <c r="AV38" s="6">
        <v>0</v>
      </c>
      <c r="AW38" s="6">
        <v>0</v>
      </c>
      <c r="AX38" s="6">
        <v>67.407407407407405</v>
      </c>
      <c r="AY38" s="6">
        <v>33.703703703703702</v>
      </c>
      <c r="AZ38" s="6">
        <v>10.1111111111111</v>
      </c>
      <c r="BA38" s="6">
        <v>4.8148148148148202</v>
      </c>
      <c r="BB38" s="6">
        <v>0</v>
      </c>
      <c r="BC38" s="6">
        <v>0</v>
      </c>
      <c r="BD38" s="6">
        <v>0.99348659660193706</v>
      </c>
      <c r="BE38" s="6">
        <v>0.99334660265570496</v>
      </c>
      <c r="BF38" s="6">
        <v>0.99386886960753895</v>
      </c>
      <c r="BG38" t="str">
        <f t="shared" si="2"/>
        <v>SM-37 =  36</v>
      </c>
    </row>
    <row r="39" spans="1:59" x14ac:dyDescent="0.25">
      <c r="A39" s="4" t="str">
        <f t="shared" si="1"/>
        <v>ABC</v>
      </c>
      <c r="B39" s="4" t="s">
        <v>2</v>
      </c>
      <c r="C39" s="5">
        <v>38</v>
      </c>
      <c r="D39" s="6">
        <v>0</v>
      </c>
      <c r="E39" s="6">
        <v>0</v>
      </c>
      <c r="F39" s="6">
        <v>20.2222222222222</v>
      </c>
      <c r="G39" s="6">
        <v>10.1111111111111</v>
      </c>
      <c r="H39" s="6">
        <v>0</v>
      </c>
      <c r="I39" s="6">
        <v>0</v>
      </c>
      <c r="J39" s="6">
        <v>0</v>
      </c>
      <c r="K39" s="6">
        <v>0</v>
      </c>
      <c r="L39" s="6">
        <v>0.99341564677601002</v>
      </c>
      <c r="M39" s="6">
        <v>0.99324822505055199</v>
      </c>
      <c r="N39" s="6">
        <v>0.993887772808556</v>
      </c>
      <c r="O39" s="7">
        <v>0</v>
      </c>
      <c r="P39" s="7">
        <v>0</v>
      </c>
      <c r="Q39" s="7">
        <v>20.2222222222222</v>
      </c>
      <c r="R39" s="7">
        <v>10.1111111111111</v>
      </c>
      <c r="S39" s="7">
        <v>0</v>
      </c>
      <c r="T39" s="7">
        <v>0</v>
      </c>
      <c r="U39" s="7">
        <v>0</v>
      </c>
      <c r="V39" s="7">
        <v>0</v>
      </c>
      <c r="W39" s="7">
        <v>0.99341573643242198</v>
      </c>
      <c r="X39" s="7">
        <v>0.99324822179389805</v>
      </c>
      <c r="Y39" s="7">
        <v>0.99388781873273502</v>
      </c>
      <c r="Z39" s="6">
        <v>0</v>
      </c>
      <c r="AA39" s="6">
        <v>0</v>
      </c>
      <c r="AB39" s="6">
        <v>20.2222222222222</v>
      </c>
      <c r="AC39" s="6">
        <v>10.1111111111111</v>
      </c>
      <c r="AD39" s="6">
        <v>0</v>
      </c>
      <c r="AE39" s="6">
        <v>0</v>
      </c>
      <c r="AF39" s="6">
        <v>0</v>
      </c>
      <c r="AG39" s="6">
        <v>0</v>
      </c>
      <c r="AH39" s="6">
        <v>0.99341566909059897</v>
      </c>
      <c r="AI39" s="6">
        <v>0.99324822353132003</v>
      </c>
      <c r="AJ39" s="6">
        <v>0.99388777533022099</v>
      </c>
      <c r="AK39" s="7">
        <v>0</v>
      </c>
      <c r="AL39" s="7">
        <v>0</v>
      </c>
      <c r="AM39" s="7">
        <v>20.2222222222222</v>
      </c>
      <c r="AN39" s="7">
        <v>10.1111111111111</v>
      </c>
      <c r="AO39" s="7">
        <v>0</v>
      </c>
      <c r="AP39" s="7">
        <v>0</v>
      </c>
      <c r="AQ39" s="7">
        <v>0</v>
      </c>
      <c r="AR39" s="7">
        <v>0</v>
      </c>
      <c r="AS39" s="7">
        <v>0.99341563546257405</v>
      </c>
      <c r="AT39" s="7">
        <v>0.99324822439892502</v>
      </c>
      <c r="AU39" s="7">
        <v>0.99388775365660698</v>
      </c>
      <c r="AV39" s="6">
        <v>0</v>
      </c>
      <c r="AW39" s="6">
        <v>0</v>
      </c>
      <c r="AX39" s="6">
        <v>20.2222222222222</v>
      </c>
      <c r="AY39" s="6">
        <v>10.1111111111111</v>
      </c>
      <c r="AZ39" s="6">
        <v>0</v>
      </c>
      <c r="BA39" s="6">
        <v>0</v>
      </c>
      <c r="BB39" s="6">
        <v>0</v>
      </c>
      <c r="BC39" s="6">
        <v>0</v>
      </c>
      <c r="BD39" s="6">
        <v>0.99341546715080398</v>
      </c>
      <c r="BE39" s="6">
        <v>0.99324822874137797</v>
      </c>
      <c r="BF39" s="6">
        <v>0.99388764517794004</v>
      </c>
      <c r="BG39" t="str">
        <f t="shared" si="2"/>
        <v>SM-38 =  37</v>
      </c>
    </row>
    <row r="40" spans="1:59" x14ac:dyDescent="0.25">
      <c r="A40" s="4" t="str">
        <f t="shared" si="1"/>
        <v>A</v>
      </c>
      <c r="B40" s="8" t="s">
        <v>3</v>
      </c>
      <c r="C40" s="5">
        <v>39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0.99386845261874801</v>
      </c>
      <c r="M40" s="6">
        <v>0.99567854148972001</v>
      </c>
      <c r="N40" s="6">
        <v>0.99381032276633297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0.99386860088856899</v>
      </c>
      <c r="X40" s="7">
        <v>0.99567853650317295</v>
      </c>
      <c r="Y40" s="7">
        <v>0.99381041083977795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0.99386849137923094</v>
      </c>
      <c r="AI40" s="6">
        <v>0.99567853942567797</v>
      </c>
      <c r="AJ40" s="6">
        <v>0.99381033114128203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0.99386843669430103</v>
      </c>
      <c r="AT40" s="7">
        <v>0.99567854088506902</v>
      </c>
      <c r="AU40" s="7">
        <v>0.99381029134279497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0.99386816299053404</v>
      </c>
      <c r="BE40" s="6">
        <v>0.99567854818947699</v>
      </c>
      <c r="BF40" s="6">
        <v>0.99381009214727301</v>
      </c>
      <c r="BG40" t="str">
        <f t="shared" si="2"/>
        <v>SM-39 =  38</v>
      </c>
    </row>
    <row r="41" spans="1:59" x14ac:dyDescent="0.25">
      <c r="A41" s="4" t="str">
        <f t="shared" si="1"/>
        <v>A</v>
      </c>
      <c r="B41" s="8" t="s">
        <v>3</v>
      </c>
      <c r="C41" s="5">
        <v>40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0.99369560828526504</v>
      </c>
      <c r="M41" s="6">
        <v>0.99567854148972001</v>
      </c>
      <c r="N41" s="6">
        <v>0.99373471604258401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0.99369577589595903</v>
      </c>
      <c r="X41" s="7">
        <v>0.99567853650317295</v>
      </c>
      <c r="Y41" s="7">
        <v>0.99373481255379303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0.99369565179549202</v>
      </c>
      <c r="AI41" s="6">
        <v>0.99567853942567797</v>
      </c>
      <c r="AJ41" s="6">
        <v>0.99373472469558899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0.99369558982428996</v>
      </c>
      <c r="AT41" s="7">
        <v>0.99567854088506902</v>
      </c>
      <c r="AU41" s="7">
        <v>0.99373468082244598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0.99369527965196902</v>
      </c>
      <c r="BE41" s="6">
        <v>0.99567854818947699</v>
      </c>
      <c r="BF41" s="6">
        <v>0.99373446123285603</v>
      </c>
      <c r="BG41" t="str">
        <f t="shared" si="2"/>
        <v>SM-40 =  39</v>
      </c>
    </row>
    <row r="42" spans="1:59" x14ac:dyDescent="0.25">
      <c r="A42" s="4" t="str">
        <f t="shared" si="1"/>
        <v>A</v>
      </c>
      <c r="B42" s="8" t="s">
        <v>3</v>
      </c>
      <c r="C42" s="5">
        <v>41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0.99354441554427297</v>
      </c>
      <c r="M42" s="6">
        <v>0.99567854148972001</v>
      </c>
      <c r="N42" s="6">
        <v>0.993668601070687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0.99354459605683099</v>
      </c>
      <c r="X42" s="7">
        <v>0.99567853650317295</v>
      </c>
      <c r="Y42" s="7">
        <v>0.99366870320202905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0.99354446222301596</v>
      </c>
      <c r="AI42" s="6">
        <v>0.99567853942567797</v>
      </c>
      <c r="AJ42" s="6">
        <v>0.99366860990787598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0.99354439539133899</v>
      </c>
      <c r="AT42" s="7">
        <v>0.99567854088506902</v>
      </c>
      <c r="AU42" s="7">
        <v>0.99366856332022002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0.993544060891832</v>
      </c>
      <c r="BE42" s="6">
        <v>0.99567854818947699</v>
      </c>
      <c r="BF42" s="6">
        <v>0.99366833014422196</v>
      </c>
      <c r="BG42" t="str">
        <f t="shared" si="2"/>
        <v>SM-41 =  40</v>
      </c>
    </row>
    <row r="43" spans="1:59" x14ac:dyDescent="0.25">
      <c r="A43" s="4" t="str">
        <f t="shared" si="1"/>
        <v>A</v>
      </c>
      <c r="B43" s="8" t="s">
        <v>3</v>
      </c>
      <c r="C43" s="5">
        <v>42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0.99342933899213604</v>
      </c>
      <c r="M43" s="6">
        <v>0.99567854148972001</v>
      </c>
      <c r="N43" s="6">
        <v>0.99361829361283105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0.99342952596346001</v>
      </c>
      <c r="X43" s="7">
        <v>0.99567853650317295</v>
      </c>
      <c r="Y43" s="7">
        <v>0.99361839855026801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0.99342938725714502</v>
      </c>
      <c r="AI43" s="6">
        <v>0.99567853942567797</v>
      </c>
      <c r="AJ43" s="6">
        <v>0.99361830254134997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0.99342931799232204</v>
      </c>
      <c r="AT43" s="7">
        <v>0.99567854088506902</v>
      </c>
      <c r="AU43" s="7">
        <v>0.99361825459804098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0.99342897131466301</v>
      </c>
      <c r="BE43" s="6">
        <v>0.99567854818947699</v>
      </c>
      <c r="BF43" s="6">
        <v>0.99361801463686295</v>
      </c>
      <c r="BG43" t="str">
        <f t="shared" si="2"/>
        <v>SM-42 =  41</v>
      </c>
    </row>
    <row r="44" spans="1:59" x14ac:dyDescent="0.25">
      <c r="A44" s="4" t="str">
        <f t="shared" si="1"/>
        <v>A</v>
      </c>
      <c r="B44" s="4" t="s">
        <v>4</v>
      </c>
      <c r="C44" s="5">
        <v>43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0.99386804385281202</v>
      </c>
      <c r="M44" s="6">
        <v>0.99567854148972001</v>
      </c>
      <c r="N44" s="6">
        <v>0.99381016242047704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0.99386819218056599</v>
      </c>
      <c r="X44" s="7">
        <v>0.99567853650317295</v>
      </c>
      <c r="Y44" s="7">
        <v>0.993810250516591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0.99386808262719895</v>
      </c>
      <c r="AI44" s="6">
        <v>0.99567853942567797</v>
      </c>
      <c r="AJ44" s="6">
        <v>0.99381017079543499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0.99386802792028295</v>
      </c>
      <c r="AT44" s="7">
        <v>0.99567854088506902</v>
      </c>
      <c r="AU44" s="7">
        <v>0.99381013098563098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0.99386775410647099</v>
      </c>
      <c r="BE44" s="6">
        <v>0.99567854818947699</v>
      </c>
      <c r="BF44" s="6">
        <v>0.99380993173347099</v>
      </c>
      <c r="BG44" t="str">
        <f t="shared" si="2"/>
        <v>SM-43 =  42</v>
      </c>
    </row>
    <row r="45" spans="1:59" s="9" customFormat="1" x14ac:dyDescent="0.25">
      <c r="A45" s="4" t="str">
        <f t="shared" si="1"/>
        <v>A</v>
      </c>
      <c r="B45" s="4" t="s">
        <v>5</v>
      </c>
      <c r="C45" s="5">
        <v>44</v>
      </c>
      <c r="D45" s="10">
        <v>5.0289166669999998</v>
      </c>
      <c r="E45" s="10">
        <v>3.7716875002500001</v>
      </c>
      <c r="F45" s="10">
        <v>0</v>
      </c>
      <c r="G45" s="10">
        <v>0</v>
      </c>
      <c r="H45" s="10">
        <v>0</v>
      </c>
      <c r="I45" s="10">
        <v>0</v>
      </c>
      <c r="J45" s="10">
        <v>0.59893399999999997</v>
      </c>
      <c r="K45" s="10">
        <v>0.4492005</v>
      </c>
      <c r="L45" s="10">
        <v>0.99381908659859597</v>
      </c>
      <c r="M45" s="10">
        <v>0.99567854148972001</v>
      </c>
      <c r="N45" s="10">
        <v>0.99376609818847805</v>
      </c>
      <c r="O45" s="11">
        <v>5.0289166669999998</v>
      </c>
      <c r="P45" s="11">
        <v>3.7716875002500001</v>
      </c>
      <c r="Q45" s="11">
        <v>0</v>
      </c>
      <c r="R45" s="11">
        <v>0</v>
      </c>
      <c r="S45" s="11">
        <v>0</v>
      </c>
      <c r="T45" s="11">
        <v>0</v>
      </c>
      <c r="U45" s="11">
        <v>0.60011099999999995</v>
      </c>
      <c r="V45" s="11">
        <v>0.45008324999999999</v>
      </c>
      <c r="W45" s="11">
        <v>0.99381924794179399</v>
      </c>
      <c r="X45" s="11">
        <v>0.99567853650317295</v>
      </c>
      <c r="Y45" s="11">
        <v>0.99376619799436094</v>
      </c>
      <c r="Z45" s="10">
        <v>5.0289166669999998</v>
      </c>
      <c r="AA45" s="10">
        <v>3.7716875002500001</v>
      </c>
      <c r="AB45" s="10">
        <v>0</v>
      </c>
      <c r="AC45" s="10">
        <v>0</v>
      </c>
      <c r="AD45" s="10">
        <v>0</v>
      </c>
      <c r="AE45" s="10">
        <v>0</v>
      </c>
      <c r="AF45" s="10">
        <v>0.59932600000000003</v>
      </c>
      <c r="AG45" s="10">
        <v>0.44929825000000001</v>
      </c>
      <c r="AH45" s="10">
        <v>0.99381912930958305</v>
      </c>
      <c r="AI45" s="10">
        <v>0.99567853942567797</v>
      </c>
      <c r="AJ45" s="10">
        <v>0.99376610864341397</v>
      </c>
      <c r="AK45" s="11">
        <v>5.0289166669999998</v>
      </c>
      <c r="AL45" s="11">
        <v>3.7716875002500001</v>
      </c>
      <c r="AM45" s="11">
        <v>0</v>
      </c>
      <c r="AN45" s="11">
        <v>0</v>
      </c>
      <c r="AO45" s="11">
        <v>0</v>
      </c>
      <c r="AP45" s="11">
        <v>0</v>
      </c>
      <c r="AQ45" s="11">
        <v>0.59893399999999997</v>
      </c>
      <c r="AR45" s="11">
        <v>0.44890625000000001</v>
      </c>
      <c r="AS45" s="11">
        <v>0.99381907006902703</v>
      </c>
      <c r="AT45" s="11">
        <v>0.99567854088506902</v>
      </c>
      <c r="AU45" s="11">
        <v>0.99376606402484902</v>
      </c>
      <c r="AV45" s="10">
        <v>5.0289166669999998</v>
      </c>
      <c r="AW45" s="10">
        <v>3.7716875002500001</v>
      </c>
      <c r="AX45" s="10">
        <v>0</v>
      </c>
      <c r="AY45" s="10">
        <v>0</v>
      </c>
      <c r="AZ45" s="10">
        <v>0</v>
      </c>
      <c r="BA45" s="10">
        <v>0</v>
      </c>
      <c r="BB45" s="10">
        <v>0.59697199999999995</v>
      </c>
      <c r="BC45" s="10">
        <v>0.44694424999999999</v>
      </c>
      <c r="BD45" s="10">
        <v>0.99381877356387405</v>
      </c>
      <c r="BE45" s="10">
        <v>0.99567854818947699</v>
      </c>
      <c r="BF45" s="10">
        <v>0.99376584070434104</v>
      </c>
      <c r="BG45" t="str">
        <f t="shared" si="2"/>
        <v>SM-44 =  43</v>
      </c>
    </row>
    <row r="46" spans="1:59" x14ac:dyDescent="0.25">
      <c r="A46" s="4" t="str">
        <f t="shared" si="1"/>
        <v>A</v>
      </c>
      <c r="B46" s="4" t="s">
        <v>5</v>
      </c>
      <c r="C46" s="5">
        <v>45</v>
      </c>
      <c r="D46" s="6">
        <v>1.6217333330000001</v>
      </c>
      <c r="E46" s="6">
        <v>1.2162999997499999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0.993850122142653</v>
      </c>
      <c r="M46" s="6">
        <v>0.99567854148972001</v>
      </c>
      <c r="N46" s="6">
        <v>0.99379403155934798</v>
      </c>
      <c r="O46" s="7">
        <v>1.6217333330000001</v>
      </c>
      <c r="P46" s="7">
        <v>1.2162999997499999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0.99385027047308205</v>
      </c>
      <c r="X46" s="7">
        <v>0.99567853650317295</v>
      </c>
      <c r="Y46" s="7">
        <v>0.99379411965623399</v>
      </c>
      <c r="Z46" s="6">
        <v>1.6217333330000001</v>
      </c>
      <c r="AA46" s="6">
        <v>1.2162999997499999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0.99385016091773903</v>
      </c>
      <c r="AI46" s="6">
        <v>0.99567853942567797</v>
      </c>
      <c r="AJ46" s="6">
        <v>0.99379403993459503</v>
      </c>
      <c r="AK46" s="7">
        <v>1.6217333330000001</v>
      </c>
      <c r="AL46" s="7">
        <v>1.2162999997499999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0.99385010620983705</v>
      </c>
      <c r="AT46" s="7">
        <v>0.99567854088506902</v>
      </c>
      <c r="AU46" s="7">
        <v>0.99379400012454999</v>
      </c>
      <c r="AV46" s="6">
        <v>1.6217333330000001</v>
      </c>
      <c r="AW46" s="6">
        <v>1.2162999997499999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0.99384983239108804</v>
      </c>
      <c r="BE46" s="6">
        <v>0.99567854818947699</v>
      </c>
      <c r="BF46" s="6">
        <v>0.99379380087118396</v>
      </c>
      <c r="BG46" t="str">
        <f t="shared" si="2"/>
        <v>SM-45 =  44</v>
      </c>
    </row>
    <row r="47" spans="1:59" x14ac:dyDescent="0.25">
      <c r="A47" s="4" t="str">
        <f t="shared" si="1"/>
        <v>A</v>
      </c>
      <c r="B47" s="4" t="s">
        <v>5</v>
      </c>
      <c r="C47" s="5">
        <v>46</v>
      </c>
      <c r="D47" s="6">
        <v>1.2465166670000001</v>
      </c>
      <c r="E47" s="6">
        <v>0.93488750025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0.99385426871065996</v>
      </c>
      <c r="M47" s="6">
        <v>0.99567854148972001</v>
      </c>
      <c r="N47" s="6">
        <v>0.99379776374228601</v>
      </c>
      <c r="O47" s="7">
        <v>1.2465166670000001</v>
      </c>
      <c r="P47" s="7">
        <v>0.93488750025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0.99385441704046995</v>
      </c>
      <c r="X47" s="7">
        <v>0.99567853650317295</v>
      </c>
      <c r="Y47" s="7">
        <v>0.99379785183899305</v>
      </c>
      <c r="Z47" s="6">
        <v>1.2465166670000001</v>
      </c>
      <c r="AA47" s="6">
        <v>0.93488750025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0.99385430748558501</v>
      </c>
      <c r="AI47" s="6">
        <v>0.99567853942567797</v>
      </c>
      <c r="AJ47" s="6">
        <v>0.99379777211746601</v>
      </c>
      <c r="AK47" s="7">
        <v>1.2465166670000001</v>
      </c>
      <c r="AL47" s="7">
        <v>0.93488750025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0.99385425277791095</v>
      </c>
      <c r="AT47" s="7">
        <v>0.99567854088506902</v>
      </c>
      <c r="AU47" s="7">
        <v>0.99379773230747703</v>
      </c>
      <c r="AV47" s="6">
        <v>1.2465166670000001</v>
      </c>
      <c r="AW47" s="6">
        <v>0.93488750025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0.99385397896030403</v>
      </c>
      <c r="BE47" s="6">
        <v>0.99567854818947699</v>
      </c>
      <c r="BF47" s="6">
        <v>0.99379753305439</v>
      </c>
      <c r="BG47" t="str">
        <f t="shared" si="2"/>
        <v>SM-46 =  45</v>
      </c>
    </row>
    <row r="48" spans="1:59" x14ac:dyDescent="0.25">
      <c r="A48" s="4" t="str">
        <f t="shared" si="1"/>
        <v>A</v>
      </c>
      <c r="B48" s="4" t="s">
        <v>5</v>
      </c>
      <c r="C48" s="5">
        <v>47</v>
      </c>
      <c r="D48" s="6">
        <v>1.0156499999999999</v>
      </c>
      <c r="E48" s="6">
        <v>0.76173749999999996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0.99385682002907705</v>
      </c>
      <c r="M48" s="6">
        <v>0.99567854148972001</v>
      </c>
      <c r="N48" s="6">
        <v>0.99380006010626698</v>
      </c>
      <c r="O48" s="7">
        <v>1.0156499999999999</v>
      </c>
      <c r="P48" s="7">
        <v>0.76173749999999996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0.99385696835850701</v>
      </c>
      <c r="X48" s="7">
        <v>0.99567853650317295</v>
      </c>
      <c r="Y48" s="7">
        <v>0.993800148202865</v>
      </c>
      <c r="Z48" s="6">
        <v>1.0156499999999999</v>
      </c>
      <c r="AA48" s="6">
        <v>0.76173749999999996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0.99385685880390195</v>
      </c>
      <c r="AI48" s="6">
        <v>0.99567853942567797</v>
      </c>
      <c r="AJ48" s="6">
        <v>0.99380006848140601</v>
      </c>
      <c r="AK48" s="7">
        <v>1.0156499999999999</v>
      </c>
      <c r="AL48" s="7">
        <v>0.76173749999999996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0.99385680409636901</v>
      </c>
      <c r="AT48" s="7">
        <v>0.99567854088506902</v>
      </c>
      <c r="AU48" s="7">
        <v>0.99380002867145101</v>
      </c>
      <c r="AV48" s="6">
        <v>1.0156499999999999</v>
      </c>
      <c r="AW48" s="6">
        <v>0.76173749999999996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0.99385653027946397</v>
      </c>
      <c r="BE48" s="6">
        <v>0.99567854818947699</v>
      </c>
      <c r="BF48" s="6">
        <v>0.99379982941853595</v>
      </c>
      <c r="BG48" t="str">
        <f t="shared" si="2"/>
        <v>SM-47 =  46</v>
      </c>
    </row>
    <row r="49" spans="1:59" x14ac:dyDescent="0.25">
      <c r="A49" s="4" t="str">
        <f t="shared" si="1"/>
        <v>A</v>
      </c>
      <c r="B49" s="4" t="s">
        <v>4</v>
      </c>
      <c r="C49" s="5">
        <v>48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0.99369541355891799</v>
      </c>
      <c r="M49" s="6">
        <v>0.99567854148972001</v>
      </c>
      <c r="N49" s="6">
        <v>0.99373463968267495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0.99369558122752299</v>
      </c>
      <c r="X49" s="7">
        <v>0.99567853650317295</v>
      </c>
      <c r="Y49" s="7">
        <v>0.99373473621656505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0.99369545708304396</v>
      </c>
      <c r="AI49" s="6">
        <v>0.99567853942567797</v>
      </c>
      <c r="AJ49" s="6">
        <v>0.99373464833569003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0.99369539508986404</v>
      </c>
      <c r="AT49" s="7">
        <v>0.99567854088506902</v>
      </c>
      <c r="AU49" s="7">
        <v>0.99373460445122397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0.99369508480754098</v>
      </c>
      <c r="BE49" s="6">
        <v>0.99567854818947699</v>
      </c>
      <c r="BF49" s="6">
        <v>0.99373438480497001</v>
      </c>
      <c r="BG49" t="str">
        <f t="shared" si="2"/>
        <v>SM-48 =  47</v>
      </c>
    </row>
    <row r="50" spans="1:59" s="9" customFormat="1" x14ac:dyDescent="0.25">
      <c r="A50" s="4" t="str">
        <f t="shared" si="1"/>
        <v>A</v>
      </c>
      <c r="B50" s="4" t="s">
        <v>5</v>
      </c>
      <c r="C50" s="5">
        <v>49</v>
      </c>
      <c r="D50" s="10">
        <v>0.54928333299999998</v>
      </c>
      <c r="E50" s="10">
        <v>0.41196249974999999</v>
      </c>
      <c r="F50" s="10">
        <v>0</v>
      </c>
      <c r="G50" s="10">
        <v>0</v>
      </c>
      <c r="H50" s="10">
        <v>0</v>
      </c>
      <c r="I50" s="10">
        <v>0</v>
      </c>
      <c r="J50" s="10">
        <v>0.59893399999999997</v>
      </c>
      <c r="K50" s="10">
        <v>0.4492005</v>
      </c>
      <c r="L50" s="10">
        <v>0.99369596233047797</v>
      </c>
      <c r="M50" s="10">
        <v>0.99567854148972001</v>
      </c>
      <c r="N50" s="10">
        <v>0.99373513357315202</v>
      </c>
      <c r="O50" s="11">
        <v>0.54928333299999998</v>
      </c>
      <c r="P50" s="11">
        <v>0.41196249974999999</v>
      </c>
      <c r="Q50" s="11">
        <v>0</v>
      </c>
      <c r="R50" s="11">
        <v>0</v>
      </c>
      <c r="S50" s="11">
        <v>0</v>
      </c>
      <c r="T50" s="11">
        <v>0</v>
      </c>
      <c r="U50" s="11">
        <v>0.60011099999999995</v>
      </c>
      <c r="V50" s="11">
        <v>0.45008324999999999</v>
      </c>
      <c r="W50" s="11">
        <v>0.99369614300795195</v>
      </c>
      <c r="X50" s="11">
        <v>0.99567853650317295</v>
      </c>
      <c r="Y50" s="11">
        <v>0.99373524181499095</v>
      </c>
      <c r="Z50" s="10">
        <v>0.54928333299999998</v>
      </c>
      <c r="AA50" s="10">
        <v>0.41196249974999999</v>
      </c>
      <c r="AB50" s="10">
        <v>0</v>
      </c>
      <c r="AC50" s="10">
        <v>0</v>
      </c>
      <c r="AD50" s="10">
        <v>0</v>
      </c>
      <c r="AE50" s="10">
        <v>0</v>
      </c>
      <c r="AF50" s="10">
        <v>0.59932600000000003</v>
      </c>
      <c r="AG50" s="10">
        <v>0.44929825000000001</v>
      </c>
      <c r="AH50" s="10">
        <v>0.99369600978955797</v>
      </c>
      <c r="AI50" s="10">
        <v>0.99567853942567797</v>
      </c>
      <c r="AJ50" s="10">
        <v>0.99373514430513199</v>
      </c>
      <c r="AK50" s="11">
        <v>0.54928333299999998</v>
      </c>
      <c r="AL50" s="11">
        <v>0.41196249974999999</v>
      </c>
      <c r="AM50" s="11">
        <v>0</v>
      </c>
      <c r="AN50" s="11">
        <v>0</v>
      </c>
      <c r="AO50" s="11">
        <v>0</v>
      </c>
      <c r="AP50" s="11">
        <v>0</v>
      </c>
      <c r="AQ50" s="11">
        <v>0.59893399999999997</v>
      </c>
      <c r="AR50" s="11">
        <v>0.44890625000000001</v>
      </c>
      <c r="AS50" s="11">
        <v>0.99369594326519906</v>
      </c>
      <c r="AT50" s="11">
        <v>0.99567854088506902</v>
      </c>
      <c r="AU50" s="11">
        <v>0.993735095612307</v>
      </c>
      <c r="AV50" s="10">
        <v>0.54928333299999998</v>
      </c>
      <c r="AW50" s="10">
        <v>0.41196249974999999</v>
      </c>
      <c r="AX50" s="10">
        <v>0</v>
      </c>
      <c r="AY50" s="10">
        <v>0</v>
      </c>
      <c r="AZ50" s="10">
        <v>0</v>
      </c>
      <c r="BA50" s="10">
        <v>0</v>
      </c>
      <c r="BB50" s="10">
        <v>0.59697199999999995</v>
      </c>
      <c r="BC50" s="10">
        <v>0.44694424999999999</v>
      </c>
      <c r="BD50" s="10">
        <v>0.993695610303855</v>
      </c>
      <c r="BE50" s="10">
        <v>0.99567854818947699</v>
      </c>
      <c r="BF50" s="10">
        <v>0.993734851899717</v>
      </c>
      <c r="BG50" t="str">
        <f t="shared" si="2"/>
        <v>SM-49 =  48</v>
      </c>
    </row>
    <row r="51" spans="1:59" x14ac:dyDescent="0.25">
      <c r="A51" s="4" t="str">
        <f t="shared" si="1"/>
        <v>A</v>
      </c>
      <c r="B51" s="4" t="s">
        <v>5</v>
      </c>
      <c r="C51" s="5">
        <v>50</v>
      </c>
      <c r="D51" s="6">
        <v>0.624266667</v>
      </c>
      <c r="E51" s="6">
        <v>0.46820000025000003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0.99368851369920896</v>
      </c>
      <c r="M51" s="6">
        <v>0.99567854148972001</v>
      </c>
      <c r="N51" s="6">
        <v>0.99372842988904897</v>
      </c>
      <c r="O51" s="7">
        <v>0.624266667</v>
      </c>
      <c r="P51" s="7">
        <v>0.46820000025000003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0.99368868136897803</v>
      </c>
      <c r="X51" s="7">
        <v>0.99567853650317295</v>
      </c>
      <c r="Y51" s="7">
        <v>0.99372852642328502</v>
      </c>
      <c r="Z51" s="6">
        <v>0.624266667</v>
      </c>
      <c r="AA51" s="6">
        <v>0.46820000025000003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0.99368855722363703</v>
      </c>
      <c r="AI51" s="6">
        <v>0.99567853942567797</v>
      </c>
      <c r="AJ51" s="6">
        <v>0.99372843854219095</v>
      </c>
      <c r="AK51" s="7">
        <v>0.624266667</v>
      </c>
      <c r="AL51" s="7">
        <v>0.46820000025000003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0.993688495230026</v>
      </c>
      <c r="AT51" s="7">
        <v>0.99567854088506902</v>
      </c>
      <c r="AU51" s="7">
        <v>0.99372839465761698</v>
      </c>
      <c r="AV51" s="6">
        <v>0.624266667</v>
      </c>
      <c r="AW51" s="6">
        <v>0.46820000025000003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0.993688184945549</v>
      </c>
      <c r="BE51" s="6">
        <v>0.99567854818947699</v>
      </c>
      <c r="BF51" s="6">
        <v>0.99372817501081601</v>
      </c>
      <c r="BG51" t="str">
        <f t="shared" si="2"/>
        <v>SM-50 =  49</v>
      </c>
    </row>
    <row r="52" spans="1:59" x14ac:dyDescent="0.25">
      <c r="A52" s="4" t="str">
        <f t="shared" si="1"/>
        <v>A</v>
      </c>
      <c r="B52" s="4" t="s">
        <v>5</v>
      </c>
      <c r="C52" s="5">
        <v>51</v>
      </c>
      <c r="D52" s="6">
        <v>1.0709500000000001</v>
      </c>
      <c r="E52" s="6">
        <v>0.8032125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0.99368357655751305</v>
      </c>
      <c r="M52" s="6">
        <v>0.99567854148972001</v>
      </c>
      <c r="N52" s="6">
        <v>0.99372398655378602</v>
      </c>
      <c r="O52" s="7">
        <v>1.0709500000000001</v>
      </c>
      <c r="P52" s="7">
        <v>0.8032125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0.99368374422811501</v>
      </c>
      <c r="X52" s="7">
        <v>0.99567853650317295</v>
      </c>
      <c r="Y52" s="7">
        <v>0.99372408308826998</v>
      </c>
      <c r="Z52" s="6">
        <v>1.0709500000000001</v>
      </c>
      <c r="AA52" s="6">
        <v>0.8032125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0.99368362008215705</v>
      </c>
      <c r="AI52" s="6">
        <v>0.99567853942567797</v>
      </c>
      <c r="AJ52" s="6">
        <v>0.99372399520702004</v>
      </c>
      <c r="AK52" s="7">
        <v>1.0709500000000001</v>
      </c>
      <c r="AL52" s="7">
        <v>0.8032125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0.99368355808823905</v>
      </c>
      <c r="AT52" s="7">
        <v>0.99567854088506902</v>
      </c>
      <c r="AU52" s="7">
        <v>0.99372395132236702</v>
      </c>
      <c r="AV52" s="6">
        <v>1.0709500000000001</v>
      </c>
      <c r="AW52" s="6">
        <v>0.8032125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0.99368324780221995</v>
      </c>
      <c r="BE52" s="6">
        <v>0.99567854818947699</v>
      </c>
      <c r="BF52" s="6">
        <v>0.99372373167517503</v>
      </c>
      <c r="BG52" t="str">
        <f t="shared" si="2"/>
        <v>SM-51 =  50</v>
      </c>
    </row>
    <row r="53" spans="1:59" x14ac:dyDescent="0.25">
      <c r="A53" s="4" t="str">
        <f t="shared" si="1"/>
        <v>A</v>
      </c>
      <c r="B53" s="4" t="s">
        <v>5</v>
      </c>
      <c r="C53" s="5">
        <v>52</v>
      </c>
      <c r="D53" s="6">
        <v>2.314333333</v>
      </c>
      <c r="E53" s="6">
        <v>1.7357499997500001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0.99366983329232095</v>
      </c>
      <c r="M53" s="6">
        <v>0.99567854148972001</v>
      </c>
      <c r="N53" s="6">
        <v>0.99371161802543295</v>
      </c>
      <c r="O53" s="7">
        <v>2.314333333</v>
      </c>
      <c r="P53" s="7">
        <v>1.7357499997500001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0.99367000096524205</v>
      </c>
      <c r="X53" s="7">
        <v>0.99567853650317295</v>
      </c>
      <c r="Y53" s="7">
        <v>0.99371171456060703</v>
      </c>
      <c r="Z53" s="6">
        <v>2.314333333</v>
      </c>
      <c r="AA53" s="6">
        <v>1.7357499997500001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0.99366987681756702</v>
      </c>
      <c r="AI53" s="6">
        <v>0.99567853942567797</v>
      </c>
      <c r="AJ53" s="6">
        <v>0.99371162667892199</v>
      </c>
      <c r="AK53" s="7">
        <v>2.314333333</v>
      </c>
      <c r="AL53" s="7">
        <v>1.7357499997500001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0.99366981482279104</v>
      </c>
      <c r="AT53" s="7">
        <v>0.99567854088506902</v>
      </c>
      <c r="AU53" s="7">
        <v>0.99371158279405203</v>
      </c>
      <c r="AV53" s="6">
        <v>2.314333333</v>
      </c>
      <c r="AW53" s="6">
        <v>1.7357499997500001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0.99366950453248104</v>
      </c>
      <c r="BE53" s="6">
        <v>0.99567854818947699</v>
      </c>
      <c r="BF53" s="6">
        <v>0.99371136314577202</v>
      </c>
      <c r="BG53" t="str">
        <f t="shared" si="2"/>
        <v>SM-52 =  51</v>
      </c>
    </row>
    <row r="54" spans="1:59" x14ac:dyDescent="0.25">
      <c r="A54" s="4" t="str">
        <f t="shared" si="1"/>
        <v>A</v>
      </c>
      <c r="B54" s="4" t="s">
        <v>4</v>
      </c>
      <c r="C54" s="5">
        <v>53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0.99354409072760297</v>
      </c>
      <c r="M54" s="6">
        <v>0.99567854148972001</v>
      </c>
      <c r="N54" s="6">
        <v>0.99366847373553802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0.99354427129810796</v>
      </c>
      <c r="X54" s="7">
        <v>0.99567853650317295</v>
      </c>
      <c r="Y54" s="7">
        <v>0.99366857588954405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0.99354413742025305</v>
      </c>
      <c r="AI54" s="6">
        <v>0.99567853942567797</v>
      </c>
      <c r="AJ54" s="6">
        <v>0.99366848257273099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0.993544070566584</v>
      </c>
      <c r="AT54" s="7">
        <v>0.99567854088506902</v>
      </c>
      <c r="AU54" s="7">
        <v>0.99366843597375998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0.99354373595700696</v>
      </c>
      <c r="BE54" s="6">
        <v>0.99567854818947699</v>
      </c>
      <c r="BF54" s="6">
        <v>0.99366820274112699</v>
      </c>
      <c r="BG54" t="str">
        <f t="shared" si="2"/>
        <v>SM-53 =  52</v>
      </c>
    </row>
    <row r="55" spans="1:59" s="9" customFormat="1" x14ac:dyDescent="0.25">
      <c r="A55" s="4" t="str">
        <f t="shared" si="1"/>
        <v>A</v>
      </c>
      <c r="B55" s="4" t="s">
        <v>5</v>
      </c>
      <c r="C55" s="5">
        <v>54</v>
      </c>
      <c r="D55" s="10">
        <v>2.0590999999999999</v>
      </c>
      <c r="E55" s="10">
        <v>1.5443249999999999</v>
      </c>
      <c r="F55" s="10">
        <v>0</v>
      </c>
      <c r="G55" s="10">
        <v>0</v>
      </c>
      <c r="H55" s="10">
        <v>0</v>
      </c>
      <c r="I55" s="10">
        <v>0</v>
      </c>
      <c r="J55" s="10">
        <v>0.59893399999999997</v>
      </c>
      <c r="K55" s="10">
        <v>0.4492005</v>
      </c>
      <c r="L55" s="10">
        <v>0.99352794926215304</v>
      </c>
      <c r="M55" s="10">
        <v>0.99567854148972001</v>
      </c>
      <c r="N55" s="10">
        <v>0.99365394799477402</v>
      </c>
      <c r="O55" s="11">
        <v>2.0590999999999999</v>
      </c>
      <c r="P55" s="11">
        <v>1.5443249999999999</v>
      </c>
      <c r="Q55" s="11">
        <v>0</v>
      </c>
      <c r="R55" s="11">
        <v>0</v>
      </c>
      <c r="S55" s="11">
        <v>0</v>
      </c>
      <c r="T55" s="11">
        <v>0</v>
      </c>
      <c r="U55" s="11">
        <v>0.60011099999999995</v>
      </c>
      <c r="V55" s="11">
        <v>0.45008324999999999</v>
      </c>
      <c r="W55" s="11">
        <v>0.99352814284701796</v>
      </c>
      <c r="X55" s="11">
        <v>0.99567853650317295</v>
      </c>
      <c r="Y55" s="11">
        <v>0.99365406185855698</v>
      </c>
      <c r="Z55" s="10">
        <v>2.0590999999999999</v>
      </c>
      <c r="AA55" s="10">
        <v>1.5443249999999999</v>
      </c>
      <c r="AB55" s="10">
        <v>0</v>
      </c>
      <c r="AC55" s="10">
        <v>0</v>
      </c>
      <c r="AD55" s="10">
        <v>0</v>
      </c>
      <c r="AE55" s="10">
        <v>0</v>
      </c>
      <c r="AF55" s="10">
        <v>0.59932600000000003</v>
      </c>
      <c r="AG55" s="10">
        <v>0.44929825000000001</v>
      </c>
      <c r="AH55" s="10">
        <v>0.99352799989127205</v>
      </c>
      <c r="AI55" s="10">
        <v>0.99567853942567797</v>
      </c>
      <c r="AJ55" s="10">
        <v>0.99365395891119301</v>
      </c>
      <c r="AK55" s="11">
        <v>2.0590999999999999</v>
      </c>
      <c r="AL55" s="11">
        <v>1.5443249999999999</v>
      </c>
      <c r="AM55" s="11">
        <v>0</v>
      </c>
      <c r="AN55" s="11">
        <v>0</v>
      </c>
      <c r="AO55" s="11">
        <v>0</v>
      </c>
      <c r="AP55" s="11">
        <v>0</v>
      </c>
      <c r="AQ55" s="11">
        <v>0.59893399999999997</v>
      </c>
      <c r="AR55" s="11">
        <v>0.44890625000000001</v>
      </c>
      <c r="AS55" s="11">
        <v>0.99352792850443905</v>
      </c>
      <c r="AT55" s="11">
        <v>0.99567854088506902</v>
      </c>
      <c r="AU55" s="11">
        <v>0.99365390750308102</v>
      </c>
      <c r="AV55" s="10">
        <v>2.0590999999999999</v>
      </c>
      <c r="AW55" s="10">
        <v>1.5443249999999999</v>
      </c>
      <c r="AX55" s="10">
        <v>0</v>
      </c>
      <c r="AY55" s="10">
        <v>0</v>
      </c>
      <c r="AZ55" s="10">
        <v>0</v>
      </c>
      <c r="BA55" s="10">
        <v>0</v>
      </c>
      <c r="BB55" s="10">
        <v>0.59697199999999995</v>
      </c>
      <c r="BC55" s="10">
        <v>0.44694424999999999</v>
      </c>
      <c r="BD55" s="10">
        <v>0.99352757120590096</v>
      </c>
      <c r="BE55" s="10">
        <v>0.99567854818947699</v>
      </c>
      <c r="BF55" s="10">
        <v>0.99365365020019802</v>
      </c>
      <c r="BG55" t="str">
        <f t="shared" si="2"/>
        <v>SM-54 =  53</v>
      </c>
    </row>
    <row r="56" spans="1:59" x14ac:dyDescent="0.25">
      <c r="A56" s="4" t="str">
        <f t="shared" si="1"/>
        <v>A</v>
      </c>
      <c r="B56" s="4" t="s">
        <v>5</v>
      </c>
      <c r="C56" s="5">
        <v>55</v>
      </c>
      <c r="D56" s="6">
        <v>2.5697666670000001</v>
      </c>
      <c r="E56" s="6">
        <v>1.92732500025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0.99351568274726099</v>
      </c>
      <c r="M56" s="6">
        <v>0.99567854148972001</v>
      </c>
      <c r="N56" s="6">
        <v>0.99364290953906698</v>
      </c>
      <c r="O56" s="7">
        <v>2.5697666670000001</v>
      </c>
      <c r="P56" s="7">
        <v>1.92732500025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0.99351586332292896</v>
      </c>
      <c r="X56" s="7">
        <v>0.99567853650317295</v>
      </c>
      <c r="Y56" s="7">
        <v>0.99364301169463698</v>
      </c>
      <c r="Z56" s="6">
        <v>2.5697666670000001</v>
      </c>
      <c r="AA56" s="6">
        <v>1.92732500025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0.993515729441246</v>
      </c>
      <c r="AI56" s="6">
        <v>0.99567853942567797</v>
      </c>
      <c r="AJ56" s="6">
        <v>0.99364291837683405</v>
      </c>
      <c r="AK56" s="7">
        <v>2.5697666670000001</v>
      </c>
      <c r="AL56" s="7">
        <v>1.92732500025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0.99351566258566604</v>
      </c>
      <c r="AT56" s="7">
        <v>0.99567854088506902</v>
      </c>
      <c r="AU56" s="7">
        <v>0.99364287177736799</v>
      </c>
      <c r="AV56" s="6">
        <v>2.5697666670000001</v>
      </c>
      <c r="AW56" s="6">
        <v>1.92732500025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0.99351532796652098</v>
      </c>
      <c r="BE56" s="6">
        <v>0.99567854818947699</v>
      </c>
      <c r="BF56" s="6">
        <v>0.99364263854225998</v>
      </c>
      <c r="BG56" t="str">
        <f t="shared" si="2"/>
        <v>SM-55 =  54</v>
      </c>
    </row>
    <row r="57" spans="1:59" x14ac:dyDescent="0.25">
      <c r="A57" s="4" t="str">
        <f t="shared" si="1"/>
        <v>A</v>
      </c>
      <c r="B57" s="4" t="s">
        <v>5</v>
      </c>
      <c r="C57" s="5">
        <v>56</v>
      </c>
      <c r="D57" s="6">
        <v>1.533383333</v>
      </c>
      <c r="E57" s="6">
        <v>1.15003749975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0.99352713986282304</v>
      </c>
      <c r="M57" s="6">
        <v>0.99567854148972001</v>
      </c>
      <c r="N57" s="6">
        <v>0.99365321962271802</v>
      </c>
      <c r="O57" s="7">
        <v>1.533383333</v>
      </c>
      <c r="P57" s="7">
        <v>1.15003749975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0.99352732043640901</v>
      </c>
      <c r="X57" s="7">
        <v>0.99567853650317295</v>
      </c>
      <c r="Y57" s="7">
        <v>0.99365332177765697</v>
      </c>
      <c r="Z57" s="6">
        <v>1.533383333</v>
      </c>
      <c r="AA57" s="6">
        <v>1.15003749975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0.99352718655627004</v>
      </c>
      <c r="AI57" s="6">
        <v>0.99567853942567797</v>
      </c>
      <c r="AJ57" s="6">
        <v>0.99365322846025295</v>
      </c>
      <c r="AK57" s="7">
        <v>1.533383333</v>
      </c>
      <c r="AL57" s="7">
        <v>1.15003749975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0.99352711970146101</v>
      </c>
      <c r="AT57" s="7">
        <v>0.99567854088506902</v>
      </c>
      <c r="AU57" s="7">
        <v>0.99365318186098694</v>
      </c>
      <c r="AV57" s="6">
        <v>1.533383333</v>
      </c>
      <c r="AW57" s="6">
        <v>1.15003749975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0.99352678508617498</v>
      </c>
      <c r="BE57" s="6">
        <v>0.99567854818947699</v>
      </c>
      <c r="BF57" s="6">
        <v>0.99365294862687703</v>
      </c>
      <c r="BG57" t="str">
        <f t="shared" si="2"/>
        <v>SM-56 =  55</v>
      </c>
    </row>
    <row r="58" spans="1:59" x14ac:dyDescent="0.25">
      <c r="A58" s="4" t="str">
        <f t="shared" si="1"/>
        <v>A</v>
      </c>
      <c r="B58" s="4" t="s">
        <v>5</v>
      </c>
      <c r="C58" s="5">
        <v>57</v>
      </c>
      <c r="D58" s="6">
        <v>1.04105</v>
      </c>
      <c r="E58" s="6">
        <v>0.78078749999999997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0.99353258245674603</v>
      </c>
      <c r="M58" s="6">
        <v>0.99567854148972001</v>
      </c>
      <c r="N58" s="6">
        <v>0.99365811738503496</v>
      </c>
      <c r="O58" s="7">
        <v>1.04105</v>
      </c>
      <c r="P58" s="7">
        <v>0.78078749999999997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0.99353276302934201</v>
      </c>
      <c r="X58" s="7">
        <v>0.99567853650317295</v>
      </c>
      <c r="Y58" s="7">
        <v>0.99365821953967404</v>
      </c>
      <c r="Z58" s="6">
        <v>1.04105</v>
      </c>
      <c r="AA58" s="6">
        <v>0.78078749999999997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0.99353262914993701</v>
      </c>
      <c r="AI58" s="6">
        <v>0.99567853942567797</v>
      </c>
      <c r="AJ58" s="6">
        <v>0.99365812622245997</v>
      </c>
      <c r="AK58" s="7">
        <v>1.04105</v>
      </c>
      <c r="AL58" s="7">
        <v>0.78078749999999997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0.99353256229549403</v>
      </c>
      <c r="AT58" s="7">
        <v>0.99567854088506902</v>
      </c>
      <c r="AU58" s="7">
        <v>0.993658079623289</v>
      </c>
      <c r="AV58" s="6">
        <v>1.04105</v>
      </c>
      <c r="AW58" s="6">
        <v>0.78078749999999997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0.99353222768204097</v>
      </c>
      <c r="BE58" s="6">
        <v>0.99567854818947699</v>
      </c>
      <c r="BF58" s="6">
        <v>0.99365784638965304</v>
      </c>
      <c r="BG58" t="str">
        <f t="shared" si="2"/>
        <v>SM-57 =  56</v>
      </c>
    </row>
    <row r="59" spans="1:59" x14ac:dyDescent="0.25">
      <c r="A59" s="4" t="str">
        <f t="shared" si="1"/>
        <v>A</v>
      </c>
      <c r="B59" s="4" t="s">
        <v>4</v>
      </c>
      <c r="C59" s="5">
        <v>58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0.99342830403511195</v>
      </c>
      <c r="M59" s="6">
        <v>0.99567854148972001</v>
      </c>
      <c r="N59" s="6">
        <v>0.99361788805516404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0.99342849106452402</v>
      </c>
      <c r="X59" s="7">
        <v>0.99567853650317295</v>
      </c>
      <c r="Y59" s="7">
        <v>0.99361799301519904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0.99342835231406601</v>
      </c>
      <c r="AI59" s="6">
        <v>0.99567853942567797</v>
      </c>
      <c r="AJ59" s="6">
        <v>0.99361789698367597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0.99342828302719899</v>
      </c>
      <c r="AT59" s="7">
        <v>0.99567854088506902</v>
      </c>
      <c r="AU59" s="7">
        <v>0.99361784902907901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0.993427936239208</v>
      </c>
      <c r="BE59" s="6">
        <v>0.99567854818947699</v>
      </c>
      <c r="BF59" s="6">
        <v>0.99361760901140295</v>
      </c>
      <c r="BG59" t="str">
        <f t="shared" si="2"/>
        <v>SM-58 =  57</v>
      </c>
    </row>
    <row r="60" spans="1:59" s="9" customFormat="1" x14ac:dyDescent="0.25">
      <c r="A60" s="4" t="str">
        <f t="shared" si="1"/>
        <v>A</v>
      </c>
      <c r="B60" s="4" t="s">
        <v>5</v>
      </c>
      <c r="C60" s="5">
        <v>59</v>
      </c>
      <c r="D60" s="10">
        <v>0.75183333299999999</v>
      </c>
      <c r="E60" s="10">
        <v>0.56387499974999999</v>
      </c>
      <c r="F60" s="10">
        <v>0</v>
      </c>
      <c r="G60" s="10">
        <v>0</v>
      </c>
      <c r="H60" s="10">
        <v>0</v>
      </c>
      <c r="I60" s="10">
        <v>0</v>
      </c>
      <c r="J60" s="10">
        <v>0.59893399999999997</v>
      </c>
      <c r="K60" s="10">
        <v>0.4492005</v>
      </c>
      <c r="L60" s="10">
        <v>0.99342661363333795</v>
      </c>
      <c r="M60" s="10">
        <v>0.99567854148972001</v>
      </c>
      <c r="N60" s="10">
        <v>0.99361636694852695</v>
      </c>
      <c r="O60" s="11">
        <v>0.75183333299999999</v>
      </c>
      <c r="P60" s="11">
        <v>0.56387499974999999</v>
      </c>
      <c r="Q60" s="11">
        <v>0</v>
      </c>
      <c r="R60" s="11">
        <v>0</v>
      </c>
      <c r="S60" s="11">
        <v>0</v>
      </c>
      <c r="T60" s="11">
        <v>0</v>
      </c>
      <c r="U60" s="11">
        <v>0.60011099999999995</v>
      </c>
      <c r="V60" s="11">
        <v>0.45008324999999999</v>
      </c>
      <c r="W60" s="11">
        <v>0.99342681367559305</v>
      </c>
      <c r="X60" s="11">
        <v>0.99567853650317295</v>
      </c>
      <c r="Y60" s="11">
        <v>0.99361648361795596</v>
      </c>
      <c r="Z60" s="10">
        <v>0.75183333299999999</v>
      </c>
      <c r="AA60" s="10">
        <v>0.56387499974999999</v>
      </c>
      <c r="AB60" s="10">
        <v>0</v>
      </c>
      <c r="AC60" s="10">
        <v>0</v>
      </c>
      <c r="AD60" s="10">
        <v>0</v>
      </c>
      <c r="AE60" s="10">
        <v>0</v>
      </c>
      <c r="AF60" s="10">
        <v>0.59932600000000003</v>
      </c>
      <c r="AG60" s="10">
        <v>0.44929825000000001</v>
      </c>
      <c r="AH60" s="10">
        <v>0.99342666584842798</v>
      </c>
      <c r="AI60" s="10">
        <v>0.99567853942567797</v>
      </c>
      <c r="AJ60" s="10">
        <v>0.99361637795586599</v>
      </c>
      <c r="AK60" s="11">
        <v>0.75183333299999999</v>
      </c>
      <c r="AL60" s="11">
        <v>0.56387499974999999</v>
      </c>
      <c r="AM60" s="11">
        <v>0</v>
      </c>
      <c r="AN60" s="11">
        <v>0</v>
      </c>
      <c r="AO60" s="11">
        <v>0</v>
      </c>
      <c r="AP60" s="11">
        <v>0</v>
      </c>
      <c r="AQ60" s="11">
        <v>0.59893399999999997</v>
      </c>
      <c r="AR60" s="11">
        <v>0.44890625000000001</v>
      </c>
      <c r="AS60" s="11">
        <v>0.99342659202898798</v>
      </c>
      <c r="AT60" s="11">
        <v>0.99567854088506902</v>
      </c>
      <c r="AU60" s="11">
        <v>0.99361632519211895</v>
      </c>
      <c r="AV60" s="10">
        <v>0.75183333299999999</v>
      </c>
      <c r="AW60" s="10">
        <v>0.56387499974999999</v>
      </c>
      <c r="AX60" s="10">
        <v>0</v>
      </c>
      <c r="AY60" s="10">
        <v>0</v>
      </c>
      <c r="AZ60" s="10">
        <v>0</v>
      </c>
      <c r="BA60" s="10">
        <v>0</v>
      </c>
      <c r="BB60" s="10">
        <v>0.59697199999999995</v>
      </c>
      <c r="BC60" s="10">
        <v>0.44694424999999999</v>
      </c>
      <c r="BD60" s="10">
        <v>0.99342622255499802</v>
      </c>
      <c r="BE60" s="10">
        <v>0.99567854818947699</v>
      </c>
      <c r="BF60" s="10">
        <v>0.99361606110414902</v>
      </c>
      <c r="BG60" t="str">
        <f t="shared" si="2"/>
        <v>SM-59 =  58</v>
      </c>
    </row>
    <row r="61" spans="1:59" x14ac:dyDescent="0.25">
      <c r="A61" s="4" t="str">
        <f t="shared" si="1"/>
        <v>A</v>
      </c>
      <c r="B61" s="4" t="s">
        <v>5</v>
      </c>
      <c r="C61" s="5">
        <v>60</v>
      </c>
      <c r="D61" s="6">
        <v>19.312650000000001</v>
      </c>
      <c r="E61" s="6">
        <v>14.4844875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0.99321473966249096</v>
      </c>
      <c r="M61" s="6">
        <v>0.99567854148972001</v>
      </c>
      <c r="N61" s="6">
        <v>0.99342573940285495</v>
      </c>
      <c r="O61" s="7">
        <v>19.312650000000001</v>
      </c>
      <c r="P61" s="7">
        <v>14.4844875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0.99321492673212897</v>
      </c>
      <c r="X61" s="7">
        <v>0.99567853650317295</v>
      </c>
      <c r="Y61" s="7">
        <v>0.99342584437514603</v>
      </c>
      <c r="Z61" s="6">
        <v>19.312650000000001</v>
      </c>
      <c r="AA61" s="6">
        <v>14.4844875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0.99321478795182905</v>
      </c>
      <c r="AI61" s="6">
        <v>0.99567853942567797</v>
      </c>
      <c r="AJ61" s="6">
        <v>0.99342574833584796</v>
      </c>
      <c r="AK61" s="7">
        <v>19.312650000000001</v>
      </c>
      <c r="AL61" s="7">
        <v>14.4844875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0.99321471865005895</v>
      </c>
      <c r="AT61" s="7">
        <v>0.99567854088506902</v>
      </c>
      <c r="AU61" s="7">
        <v>0.99342570037736799</v>
      </c>
      <c r="AV61" s="6">
        <v>19.312650000000001</v>
      </c>
      <c r="AW61" s="6">
        <v>14.4844875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0.99321437178748095</v>
      </c>
      <c r="BE61" s="6">
        <v>0.99567854818947699</v>
      </c>
      <c r="BF61" s="6">
        <v>0.99342546034025803</v>
      </c>
      <c r="BG61" t="str">
        <f t="shared" si="2"/>
        <v>SM-60 =  59</v>
      </c>
    </row>
    <row r="62" spans="1:59" x14ac:dyDescent="0.25">
      <c r="A62" s="4" t="str">
        <f t="shared" si="1"/>
        <v>A</v>
      </c>
      <c r="B62" s="4" t="s">
        <v>5</v>
      </c>
      <c r="C62" s="5">
        <v>61</v>
      </c>
      <c r="D62" s="6">
        <v>0.366666667</v>
      </c>
      <c r="E62" s="6">
        <v>0.27500000024999999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0.99342425028546399</v>
      </c>
      <c r="M62" s="6">
        <v>0.99567854148972001</v>
      </c>
      <c r="N62" s="6">
        <v>0.99361424029763001</v>
      </c>
      <c r="O62" s="7">
        <v>0.366666667</v>
      </c>
      <c r="P62" s="7">
        <v>0.27500000024999999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0.99342443731564001</v>
      </c>
      <c r="X62" s="7">
        <v>0.99567853650317295</v>
      </c>
      <c r="Y62" s="7">
        <v>0.99361434525789805</v>
      </c>
      <c r="Z62" s="6">
        <v>0.366666667</v>
      </c>
      <c r="AA62" s="6">
        <v>0.27500000024999999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0.993424298564615</v>
      </c>
      <c r="AI62" s="6">
        <v>0.99567853942567797</v>
      </c>
      <c r="AJ62" s="6">
        <v>0.99361424922622799</v>
      </c>
      <c r="AK62" s="7">
        <v>0.366666667</v>
      </c>
      <c r="AL62" s="7">
        <v>0.27500000024999999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0.99342422927746499</v>
      </c>
      <c r="AT62" s="7">
        <v>0.99567854088506902</v>
      </c>
      <c r="AU62" s="7">
        <v>0.99361420127155697</v>
      </c>
      <c r="AV62" s="6">
        <v>0.366666667</v>
      </c>
      <c r="AW62" s="6">
        <v>0.27500000024999999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0.99342388248805902</v>
      </c>
      <c r="BE62" s="6">
        <v>0.99567854818947699</v>
      </c>
      <c r="BF62" s="6">
        <v>0.99361396125351198</v>
      </c>
      <c r="BG62" t="str">
        <f t="shared" si="2"/>
        <v>SM-61 =  60</v>
      </c>
    </row>
    <row r="63" spans="1:59" x14ac:dyDescent="0.25">
      <c r="A63" s="4" t="str">
        <f t="shared" si="1"/>
        <v>A</v>
      </c>
      <c r="B63" s="4" t="s">
        <v>5</v>
      </c>
      <c r="C63" s="5">
        <v>62</v>
      </c>
      <c r="D63" s="6">
        <v>1.2051666670000001</v>
      </c>
      <c r="E63" s="6">
        <v>0.90387500025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0.993414979959379</v>
      </c>
      <c r="M63" s="6">
        <v>0.99567854148972001</v>
      </c>
      <c r="N63" s="6">
        <v>0.99360589848937098</v>
      </c>
      <c r="O63" s="7">
        <v>1.2051666670000001</v>
      </c>
      <c r="P63" s="7">
        <v>0.90387500025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0.99341516699129895</v>
      </c>
      <c r="X63" s="7">
        <v>0.99567853650317295</v>
      </c>
      <c r="Y63" s="7">
        <v>0.99360600345017203</v>
      </c>
      <c r="Z63" s="6">
        <v>1.2051666670000001</v>
      </c>
      <c r="AA63" s="6">
        <v>0.90387500025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0.99341502823897998</v>
      </c>
      <c r="AI63" s="6">
        <v>0.99567853942567797</v>
      </c>
      <c r="AJ63" s="6">
        <v>0.99360590741816401</v>
      </c>
      <c r="AK63" s="7">
        <v>1.2051666670000001</v>
      </c>
      <c r="AL63" s="7">
        <v>0.90387500025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0.99341495895118304</v>
      </c>
      <c r="AT63" s="7">
        <v>0.99567854088506902</v>
      </c>
      <c r="AU63" s="7">
        <v>0.99360585946332403</v>
      </c>
      <c r="AV63" s="6">
        <v>1.2051666670000001</v>
      </c>
      <c r="AW63" s="6">
        <v>0.90387500025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0.99341461215854099</v>
      </c>
      <c r="BE63" s="6">
        <v>0.99567854818947699</v>
      </c>
      <c r="BF63" s="6">
        <v>0.99360561944443504</v>
      </c>
      <c r="BG63" t="str">
        <f t="shared" si="2"/>
        <v>SM-62 =  61</v>
      </c>
    </row>
    <row r="65" spans="2:4" x14ac:dyDescent="0.25">
      <c r="D65" s="6" t="s">
        <v>6</v>
      </c>
    </row>
    <row r="66" spans="2:4" x14ac:dyDescent="0.25">
      <c r="D66" s="6" t="s">
        <v>7</v>
      </c>
    </row>
    <row r="67" spans="2:4" x14ac:dyDescent="0.25">
      <c r="D67" s="6" t="s">
        <v>8</v>
      </c>
    </row>
    <row r="68" spans="2:4" x14ac:dyDescent="0.25">
      <c r="D68" s="6" t="s">
        <v>9</v>
      </c>
    </row>
    <row r="72" spans="2:4" ht="31.5" x14ac:dyDescent="0.5">
      <c r="B72" s="19" t="s">
        <v>58</v>
      </c>
    </row>
    <row r="73" spans="2:4" ht="18.75" x14ac:dyDescent="0.3">
      <c r="B73" s="23" t="s">
        <v>64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activeCell="B26" sqref="B26"/>
    </sheetView>
  </sheetViews>
  <sheetFormatPr defaultRowHeight="15" x14ac:dyDescent="0.25"/>
  <cols>
    <col min="1" max="1" width="11.140625" style="4" bestFit="1" customWidth="1"/>
    <col min="2" max="2" width="15.85546875" style="4" bestFit="1" customWidth="1"/>
    <col min="3" max="3" width="33.140625" customWidth="1"/>
    <col min="4" max="4" width="9.140625" style="4"/>
    <col min="5" max="5" width="18" style="4" customWidth="1"/>
    <col min="6" max="6" width="13.7109375" style="4" bestFit="1" customWidth="1"/>
    <col min="7" max="7" width="23.28515625" customWidth="1"/>
    <col min="8" max="8" width="162.42578125" customWidth="1"/>
  </cols>
  <sheetData>
    <row r="1" spans="1:8" x14ac:dyDescent="0.25">
      <c r="A1" s="20" t="s">
        <v>10</v>
      </c>
      <c r="B1" s="20" t="s">
        <v>11</v>
      </c>
      <c r="C1" s="21" t="s">
        <v>12</v>
      </c>
      <c r="D1" s="20" t="s">
        <v>0</v>
      </c>
      <c r="E1" s="20" t="s">
        <v>13</v>
      </c>
      <c r="F1" s="20" t="s">
        <v>14</v>
      </c>
      <c r="G1" s="20" t="s">
        <v>15</v>
      </c>
      <c r="H1" s="13"/>
    </row>
    <row r="2" spans="1:8" x14ac:dyDescent="0.25">
      <c r="A2" s="22">
        <v>1</v>
      </c>
      <c r="B2" s="14" t="s">
        <v>38</v>
      </c>
      <c r="C2" s="15" t="s">
        <v>39</v>
      </c>
      <c r="D2" s="14" t="s">
        <v>36</v>
      </c>
      <c r="E2" s="14" t="s">
        <v>37</v>
      </c>
      <c r="F2" s="14" t="s">
        <v>23</v>
      </c>
      <c r="G2" s="16"/>
    </row>
    <row r="6" spans="1:8" ht="31.5" x14ac:dyDescent="0.5">
      <c r="B6" s="19" t="s">
        <v>57</v>
      </c>
    </row>
    <row r="7" spans="1:8" ht="84" customHeight="1" x14ac:dyDescent="0.25">
      <c r="B7" s="41" t="s">
        <v>62</v>
      </c>
      <c r="C7" s="41"/>
    </row>
  </sheetData>
  <mergeCells count="1">
    <mergeCell ref="B7:C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showGridLines="0" workbookViewId="0">
      <pane ySplit="1" topLeftCell="A41" activePane="bottomLeft" state="frozen"/>
      <selection activeCell="B26" sqref="B26"/>
      <selection pane="bottomLeft" activeCell="B26" sqref="B26"/>
    </sheetView>
  </sheetViews>
  <sheetFormatPr defaultRowHeight="15" x14ac:dyDescent="0.25"/>
  <cols>
    <col min="1" max="1" width="13.28515625" style="5" bestFit="1" customWidth="1"/>
    <col min="2" max="2" width="14.28515625" style="24" customWidth="1"/>
    <col min="3" max="3" width="19.28515625" style="12" customWidth="1"/>
  </cols>
  <sheetData>
    <row r="1" spans="1:5" s="1" customFormat="1" ht="31.5" x14ac:dyDescent="0.5">
      <c r="A1" s="3" t="s">
        <v>49</v>
      </c>
      <c r="B1" s="28" t="s">
        <v>60</v>
      </c>
      <c r="C1" s="27" t="s">
        <v>61</v>
      </c>
      <c r="E1" s="19" t="s">
        <v>59</v>
      </c>
    </row>
    <row r="2" spans="1:5" x14ac:dyDescent="0.25">
      <c r="A2" s="5">
        <v>1</v>
      </c>
      <c r="B2" s="25">
        <v>0</v>
      </c>
      <c r="C2" s="26">
        <v>0</v>
      </c>
    </row>
    <row r="3" spans="1:5" x14ac:dyDescent="0.25">
      <c r="A3" s="5">
        <v>2</v>
      </c>
      <c r="B3" s="25">
        <v>0</v>
      </c>
      <c r="C3" s="26">
        <v>0</v>
      </c>
    </row>
    <row r="4" spans="1:5" x14ac:dyDescent="0.25">
      <c r="A4" s="5">
        <v>3</v>
      </c>
      <c r="B4" s="25">
        <v>0</v>
      </c>
      <c r="C4" s="26">
        <v>0</v>
      </c>
    </row>
    <row r="5" spans="1:5" x14ac:dyDescent="0.25">
      <c r="A5" s="5">
        <v>4</v>
      </c>
      <c r="B5" s="25">
        <v>0</v>
      </c>
      <c r="C5" s="26">
        <v>0</v>
      </c>
    </row>
    <row r="6" spans="1:5" x14ac:dyDescent="0.25">
      <c r="A6" s="5">
        <v>5</v>
      </c>
      <c r="B6" s="25">
        <v>0</v>
      </c>
      <c r="C6" s="26">
        <v>0</v>
      </c>
    </row>
    <row r="7" spans="1:5" x14ac:dyDescent="0.25">
      <c r="A7" s="5">
        <v>6</v>
      </c>
      <c r="B7" s="25">
        <v>0</v>
      </c>
      <c r="C7" s="26">
        <v>0</v>
      </c>
    </row>
    <row r="8" spans="1:5" x14ac:dyDescent="0.25">
      <c r="A8" s="5">
        <v>7</v>
      </c>
      <c r="B8" s="25">
        <v>0</v>
      </c>
      <c r="C8" s="26">
        <v>0</v>
      </c>
    </row>
    <row r="9" spans="1:5" x14ac:dyDescent="0.25">
      <c r="A9" s="5">
        <v>8</v>
      </c>
      <c r="B9" s="25">
        <v>0</v>
      </c>
      <c r="C9" s="26">
        <v>0</v>
      </c>
    </row>
    <row r="10" spans="1:5" x14ac:dyDescent="0.25">
      <c r="A10" s="5">
        <v>9</v>
      </c>
      <c r="B10" s="25">
        <v>0</v>
      </c>
      <c r="C10" s="26">
        <v>0</v>
      </c>
    </row>
    <row r="11" spans="1:5" x14ac:dyDescent="0.25">
      <c r="A11" s="5">
        <v>10</v>
      </c>
      <c r="B11" s="25">
        <v>0</v>
      </c>
      <c r="C11" s="26">
        <v>0</v>
      </c>
    </row>
    <row r="12" spans="1:5" x14ac:dyDescent="0.25">
      <c r="A12" s="5">
        <v>11</v>
      </c>
      <c r="B12" s="25">
        <v>0</v>
      </c>
      <c r="C12" s="26">
        <v>0</v>
      </c>
    </row>
    <row r="13" spans="1:5" x14ac:dyDescent="0.25">
      <c r="A13" s="5">
        <v>12</v>
      </c>
      <c r="B13" s="25">
        <v>0</v>
      </c>
      <c r="C13" s="26">
        <v>0</v>
      </c>
    </row>
    <row r="14" spans="1:5" x14ac:dyDescent="0.25">
      <c r="A14" s="5">
        <v>13</v>
      </c>
      <c r="B14" s="25">
        <v>0</v>
      </c>
      <c r="C14" s="26">
        <v>0</v>
      </c>
    </row>
    <row r="15" spans="1:5" x14ac:dyDescent="0.25">
      <c r="A15" s="5">
        <v>14</v>
      </c>
      <c r="B15" s="25">
        <v>0</v>
      </c>
      <c r="C15" s="26">
        <v>0</v>
      </c>
    </row>
    <row r="16" spans="1:5" x14ac:dyDescent="0.25">
      <c r="A16" s="5">
        <v>15</v>
      </c>
      <c r="B16" s="25">
        <v>0</v>
      </c>
      <c r="C16" s="26">
        <v>0</v>
      </c>
    </row>
    <row r="17" spans="1:3" x14ac:dyDescent="0.25">
      <c r="A17" s="5">
        <v>16</v>
      </c>
      <c r="B17" s="25">
        <v>0</v>
      </c>
      <c r="C17" s="26">
        <v>0</v>
      </c>
    </row>
    <row r="18" spans="1:3" x14ac:dyDescent="0.25">
      <c r="A18" s="5">
        <v>17</v>
      </c>
      <c r="B18" s="25">
        <v>0</v>
      </c>
      <c r="C18" s="26">
        <v>0</v>
      </c>
    </row>
    <row r="19" spans="1:3" x14ac:dyDescent="0.25">
      <c r="A19" s="5">
        <v>18</v>
      </c>
      <c r="B19" s="25">
        <v>0</v>
      </c>
      <c r="C19" s="26">
        <v>0</v>
      </c>
    </row>
    <row r="20" spans="1:3" x14ac:dyDescent="0.25">
      <c r="A20" s="5">
        <v>19</v>
      </c>
      <c r="B20" s="25">
        <v>0</v>
      </c>
      <c r="C20" s="26">
        <v>0</v>
      </c>
    </row>
    <row r="21" spans="1:3" x14ac:dyDescent="0.25">
      <c r="A21" s="5">
        <v>20</v>
      </c>
      <c r="B21" s="25">
        <v>0</v>
      </c>
      <c r="C21" s="26">
        <v>0</v>
      </c>
    </row>
    <row r="22" spans="1:3" x14ac:dyDescent="0.25">
      <c r="A22" s="5">
        <v>21</v>
      </c>
      <c r="B22" s="25">
        <v>0</v>
      </c>
      <c r="C22" s="26">
        <v>0</v>
      </c>
    </row>
    <row r="23" spans="1:3" x14ac:dyDescent="0.25">
      <c r="A23" s="5">
        <v>22</v>
      </c>
      <c r="B23" s="25">
        <v>0</v>
      </c>
      <c r="C23" s="26">
        <v>0</v>
      </c>
    </row>
    <row r="24" spans="1:3" x14ac:dyDescent="0.25">
      <c r="A24" s="5">
        <v>23</v>
      </c>
      <c r="B24" s="25">
        <v>0</v>
      </c>
      <c r="C24" s="26">
        <v>0</v>
      </c>
    </row>
    <row r="25" spans="1:3" x14ac:dyDescent="0.25">
      <c r="A25" s="5">
        <v>24</v>
      </c>
      <c r="B25" s="25">
        <v>0</v>
      </c>
      <c r="C25" s="26">
        <v>0</v>
      </c>
    </row>
    <row r="26" spans="1:3" x14ac:dyDescent="0.25">
      <c r="A26" s="5">
        <v>25</v>
      </c>
      <c r="B26" s="25">
        <v>0</v>
      </c>
      <c r="C26" s="26">
        <v>0</v>
      </c>
    </row>
    <row r="27" spans="1:3" x14ac:dyDescent="0.25">
      <c r="A27" s="5">
        <v>26</v>
      </c>
      <c r="B27" s="25">
        <v>0</v>
      </c>
      <c r="C27" s="26">
        <v>0</v>
      </c>
    </row>
    <row r="28" spans="1:3" x14ac:dyDescent="0.25">
      <c r="A28" s="5">
        <v>27</v>
      </c>
      <c r="B28" s="25">
        <v>0</v>
      </c>
      <c r="C28" s="26">
        <v>0</v>
      </c>
    </row>
    <row r="29" spans="1:3" x14ac:dyDescent="0.25">
      <c r="A29" s="5">
        <v>28</v>
      </c>
      <c r="B29" s="25">
        <v>0</v>
      </c>
      <c r="C29" s="26">
        <v>0</v>
      </c>
    </row>
    <row r="30" spans="1:3" x14ac:dyDescent="0.25">
      <c r="A30" s="5">
        <v>29</v>
      </c>
      <c r="B30" s="25">
        <v>0</v>
      </c>
      <c r="C30" s="26">
        <v>0</v>
      </c>
    </row>
    <row r="31" spans="1:3" x14ac:dyDescent="0.25">
      <c r="A31" s="5">
        <v>30</v>
      </c>
      <c r="B31" s="25">
        <v>0</v>
      </c>
      <c r="C31" s="26">
        <v>0</v>
      </c>
    </row>
    <row r="32" spans="1:3" x14ac:dyDescent="0.25">
      <c r="A32" s="5">
        <v>31</v>
      </c>
      <c r="B32" s="25">
        <v>0</v>
      </c>
      <c r="C32" s="26">
        <v>0</v>
      </c>
    </row>
    <row r="33" spans="1:3" x14ac:dyDescent="0.25">
      <c r="A33" s="5">
        <v>32</v>
      </c>
      <c r="B33" s="25">
        <v>0</v>
      </c>
      <c r="C33" s="26">
        <v>0</v>
      </c>
    </row>
    <row r="34" spans="1:3" x14ac:dyDescent="0.25">
      <c r="A34" s="5">
        <v>33</v>
      </c>
      <c r="B34" s="25">
        <v>0</v>
      </c>
      <c r="C34" s="26">
        <v>0</v>
      </c>
    </row>
    <row r="35" spans="1:3" x14ac:dyDescent="0.25">
      <c r="A35" s="5">
        <v>34</v>
      </c>
      <c r="B35" s="25">
        <v>0</v>
      </c>
      <c r="C35" s="26">
        <v>0</v>
      </c>
    </row>
    <row r="36" spans="1:3" x14ac:dyDescent="0.25">
      <c r="A36" s="5">
        <v>35</v>
      </c>
      <c r="B36" s="25">
        <v>0</v>
      </c>
      <c r="C36" s="26">
        <v>0</v>
      </c>
    </row>
    <row r="37" spans="1:3" x14ac:dyDescent="0.25">
      <c r="A37" s="5">
        <v>36</v>
      </c>
      <c r="B37" s="25">
        <v>0</v>
      </c>
      <c r="C37" s="26">
        <v>0</v>
      </c>
    </row>
    <row r="38" spans="1:3" x14ac:dyDescent="0.25">
      <c r="A38" s="5">
        <v>37</v>
      </c>
      <c r="B38" s="25">
        <v>0</v>
      </c>
      <c r="C38" s="26">
        <v>0</v>
      </c>
    </row>
    <row r="39" spans="1:3" x14ac:dyDescent="0.25">
      <c r="A39" s="5">
        <v>38</v>
      </c>
      <c r="B39" s="25">
        <v>0</v>
      </c>
      <c r="C39" s="26">
        <v>0</v>
      </c>
    </row>
    <row r="40" spans="1:3" x14ac:dyDescent="0.25">
      <c r="A40" s="5">
        <v>39</v>
      </c>
      <c r="B40" s="25">
        <v>0</v>
      </c>
      <c r="C40" s="26">
        <v>0</v>
      </c>
    </row>
    <row r="41" spans="1:3" x14ac:dyDescent="0.25">
      <c r="A41" s="5">
        <v>40</v>
      </c>
      <c r="B41" s="25">
        <v>0</v>
      </c>
      <c r="C41" s="26">
        <v>0</v>
      </c>
    </row>
    <row r="42" spans="1:3" x14ac:dyDescent="0.25">
      <c r="A42" s="5">
        <v>41</v>
      </c>
      <c r="B42" s="25">
        <v>0</v>
      </c>
      <c r="C42" s="26">
        <v>0</v>
      </c>
    </row>
    <row r="43" spans="1:3" x14ac:dyDescent="0.25">
      <c r="A43" s="5">
        <v>42</v>
      </c>
      <c r="B43" s="25">
        <v>0</v>
      </c>
      <c r="C43" s="26">
        <v>0</v>
      </c>
    </row>
    <row r="44" spans="1:3" x14ac:dyDescent="0.25">
      <c r="A44" s="5">
        <v>43</v>
      </c>
      <c r="B44" s="25">
        <v>0</v>
      </c>
      <c r="C44" s="26">
        <v>0</v>
      </c>
    </row>
    <row r="45" spans="1:3" s="9" customFormat="1" x14ac:dyDescent="0.25">
      <c r="A45" s="5">
        <v>44</v>
      </c>
      <c r="B45" s="25">
        <v>0.4492005</v>
      </c>
      <c r="C45" s="26">
        <v>0.45008324999999999</v>
      </c>
    </row>
    <row r="46" spans="1:3" x14ac:dyDescent="0.25">
      <c r="A46" s="5">
        <v>45</v>
      </c>
      <c r="B46" s="25">
        <v>0</v>
      </c>
      <c r="C46" s="26">
        <v>0</v>
      </c>
    </row>
    <row r="47" spans="1:3" x14ac:dyDescent="0.25">
      <c r="A47" s="5">
        <v>46</v>
      </c>
      <c r="B47" s="25">
        <v>0</v>
      </c>
      <c r="C47" s="26">
        <v>0</v>
      </c>
    </row>
    <row r="48" spans="1:3" x14ac:dyDescent="0.25">
      <c r="A48" s="5">
        <v>47</v>
      </c>
      <c r="B48" s="25">
        <v>0</v>
      </c>
      <c r="C48" s="26">
        <v>0</v>
      </c>
    </row>
    <row r="49" spans="1:3" x14ac:dyDescent="0.25">
      <c r="A49" s="5">
        <v>48</v>
      </c>
      <c r="B49" s="25">
        <v>0</v>
      </c>
      <c r="C49" s="26">
        <v>0</v>
      </c>
    </row>
    <row r="50" spans="1:3" s="9" customFormat="1" x14ac:dyDescent="0.25">
      <c r="A50" s="5">
        <v>49</v>
      </c>
      <c r="B50" s="25">
        <v>0.4492005</v>
      </c>
      <c r="C50" s="26">
        <v>0.45008324999999999</v>
      </c>
    </row>
    <row r="51" spans="1:3" x14ac:dyDescent="0.25">
      <c r="A51" s="5">
        <v>50</v>
      </c>
      <c r="B51" s="25">
        <v>0</v>
      </c>
      <c r="C51" s="26">
        <v>0</v>
      </c>
    </row>
    <row r="52" spans="1:3" x14ac:dyDescent="0.25">
      <c r="A52" s="5">
        <v>51</v>
      </c>
      <c r="B52" s="25">
        <v>0</v>
      </c>
      <c r="C52" s="26">
        <v>0</v>
      </c>
    </row>
    <row r="53" spans="1:3" x14ac:dyDescent="0.25">
      <c r="A53" s="5">
        <v>52</v>
      </c>
      <c r="B53" s="25">
        <v>0</v>
      </c>
      <c r="C53" s="26">
        <v>0</v>
      </c>
    </row>
    <row r="54" spans="1:3" x14ac:dyDescent="0.25">
      <c r="A54" s="5">
        <v>53</v>
      </c>
      <c r="B54" s="25">
        <v>0</v>
      </c>
      <c r="C54" s="26">
        <v>0</v>
      </c>
    </row>
    <row r="55" spans="1:3" s="9" customFormat="1" x14ac:dyDescent="0.25">
      <c r="A55" s="5">
        <v>54</v>
      </c>
      <c r="B55" s="25">
        <v>0.4492005</v>
      </c>
      <c r="C55" s="26">
        <v>0.45008324999999999</v>
      </c>
    </row>
    <row r="56" spans="1:3" x14ac:dyDescent="0.25">
      <c r="A56" s="5">
        <v>55</v>
      </c>
      <c r="B56" s="25">
        <v>0</v>
      </c>
      <c r="C56" s="26">
        <v>0</v>
      </c>
    </row>
    <row r="57" spans="1:3" x14ac:dyDescent="0.25">
      <c r="A57" s="5">
        <v>56</v>
      </c>
      <c r="B57" s="25">
        <v>0</v>
      </c>
      <c r="C57" s="26">
        <v>0</v>
      </c>
    </row>
    <row r="58" spans="1:3" x14ac:dyDescent="0.25">
      <c r="A58" s="5">
        <v>57</v>
      </c>
      <c r="B58" s="25">
        <v>0</v>
      </c>
      <c r="C58" s="26">
        <v>0</v>
      </c>
    </row>
    <row r="59" spans="1:3" x14ac:dyDescent="0.25">
      <c r="A59" s="5">
        <v>58</v>
      </c>
      <c r="B59" s="25">
        <v>0</v>
      </c>
      <c r="C59" s="26">
        <v>0</v>
      </c>
    </row>
    <row r="60" spans="1:3" s="9" customFormat="1" x14ac:dyDescent="0.25">
      <c r="A60" s="5">
        <v>59</v>
      </c>
      <c r="B60" s="25">
        <v>0.4492005</v>
      </c>
      <c r="C60" s="26">
        <v>0.45008324999999999</v>
      </c>
    </row>
    <row r="61" spans="1:3" x14ac:dyDescent="0.25">
      <c r="A61" s="5">
        <v>60</v>
      </c>
      <c r="B61" s="25">
        <v>0</v>
      </c>
      <c r="C61" s="26">
        <v>0</v>
      </c>
    </row>
    <row r="62" spans="1:3" x14ac:dyDescent="0.25">
      <c r="A62" s="5">
        <v>61</v>
      </c>
      <c r="B62" s="25">
        <v>0</v>
      </c>
      <c r="C62" s="26">
        <v>0</v>
      </c>
    </row>
    <row r="63" spans="1:3" x14ac:dyDescent="0.25">
      <c r="A63" s="5">
        <v>62</v>
      </c>
      <c r="B63" s="25">
        <v>0</v>
      </c>
      <c r="C63" s="26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N3" sqref="N3"/>
    </sheetView>
  </sheetViews>
  <sheetFormatPr defaultRowHeight="15" x14ac:dyDescent="0.25"/>
  <cols>
    <col min="1" max="1" width="6.28515625" style="36" bestFit="1" customWidth="1"/>
    <col min="2" max="2" width="12.140625" style="36" bestFit="1" customWidth="1"/>
    <col min="3" max="3" width="12.5703125" style="36" bestFit="1" customWidth="1"/>
    <col min="4" max="4" width="17.85546875" style="31" bestFit="1" customWidth="1"/>
    <col min="5" max="5" width="10.5703125" style="31" bestFit="1" customWidth="1"/>
    <col min="6" max="6" width="10.85546875" style="31" bestFit="1" customWidth="1"/>
    <col min="7" max="7" width="15.7109375" style="31" bestFit="1" customWidth="1"/>
    <col min="8" max="8" width="11.42578125" style="31" bestFit="1" customWidth="1"/>
    <col min="9" max="9" width="19.42578125" style="38" bestFit="1" customWidth="1"/>
    <col min="10" max="12" width="3" style="38" bestFit="1" customWidth="1"/>
    <col min="13" max="14" width="11.42578125" style="40" customWidth="1"/>
  </cols>
  <sheetData>
    <row r="1" spans="1:14" s="32" customFormat="1" x14ac:dyDescent="0.25">
      <c r="A1" s="33" t="str">
        <f>+'3-MatLabSensorArray'!A1</f>
        <v>Phase</v>
      </c>
      <c r="B1" s="33" t="str">
        <f>+'3-MatLabSensorArray'!B1</f>
        <v>Type Abbrev</v>
      </c>
      <c r="C1" s="33" t="str">
        <f>+'3-MatLabSensorArray'!C1</f>
        <v>Row Number</v>
      </c>
      <c r="D1" s="34" t="s">
        <v>72</v>
      </c>
      <c r="E1" s="34" t="s">
        <v>73</v>
      </c>
      <c r="F1" s="34" t="s">
        <v>74</v>
      </c>
      <c r="G1" s="34" t="s">
        <v>75</v>
      </c>
      <c r="H1" s="34" t="s">
        <v>76</v>
      </c>
      <c r="I1" s="35" t="s">
        <v>202</v>
      </c>
      <c r="J1" s="35" t="s">
        <v>203</v>
      </c>
      <c r="K1" s="35" t="s">
        <v>204</v>
      </c>
      <c r="L1" s="35" t="s">
        <v>205</v>
      </c>
      <c r="M1" s="39" t="s">
        <v>206</v>
      </c>
      <c r="N1" s="39" t="s">
        <v>207</v>
      </c>
    </row>
    <row r="2" spans="1:14" x14ac:dyDescent="0.25">
      <c r="A2" s="36" t="str">
        <f>+'3-MatLabSensorArray'!A2</f>
        <v>ABC</v>
      </c>
      <c r="B2" s="36" t="str">
        <f>+'3-MatLabSensorArray'!B2</f>
        <v>S</v>
      </c>
      <c r="C2" s="36">
        <f>+'3-MatLabSensorArray'!C2</f>
        <v>1</v>
      </c>
      <c r="D2" s="37" t="s">
        <v>77</v>
      </c>
      <c r="E2" s="37" t="s">
        <v>77</v>
      </c>
      <c r="F2" s="37" t="s">
        <v>77</v>
      </c>
      <c r="G2" s="37" t="s">
        <v>78</v>
      </c>
      <c r="H2" s="37" t="s">
        <v>77</v>
      </c>
      <c r="I2" s="38">
        <v>2</v>
      </c>
      <c r="M2" s="40" t="str">
        <f t="shared" ref="M2:M63" si="0">+D2</f>
        <v>S1</v>
      </c>
      <c r="N2" s="40" t="str">
        <f>IF(ISERROR(VLOOKUP(C2,$I$2:$M$63,5,FALSE)),IF(ISERROR(VLOOKUP(C2,$J$2:$M$63,4,FALSE)),IF(ISERROR(VLOOKUP(C2,$K$2:$M$63,3,FALSE)),IF(ISERROR(VLOOKUP(C2,$L$2:$M$63,2,FALSE)),"",VLOOKUP(C2,$L$2:$M$63,2,FALSE)),VLOOKUP(C2,$K$2:$M$63,3,FALSE)),VLOOKUP(C2,$J$2:$M$63,4,FALSE)),VLOOKUP(C2,$I$2:$M$63,5,FALSE))</f>
        <v/>
      </c>
    </row>
    <row r="3" spans="1:14" x14ac:dyDescent="0.25">
      <c r="A3" s="36" t="str">
        <f>+'3-MatLabSensorArray'!A3</f>
        <v>ABC</v>
      </c>
      <c r="B3" s="36" t="str">
        <f>+'3-MatLabSensorArray'!B3</f>
        <v>F</v>
      </c>
      <c r="C3" s="36">
        <f>+'3-MatLabSensorArray'!C3</f>
        <v>2</v>
      </c>
      <c r="D3" s="37" t="s">
        <v>79</v>
      </c>
      <c r="E3" s="37" t="s">
        <v>79</v>
      </c>
      <c r="F3" s="37" t="s">
        <v>79</v>
      </c>
      <c r="G3" s="37" t="s">
        <v>80</v>
      </c>
      <c r="H3" s="37" t="s">
        <v>79</v>
      </c>
      <c r="I3" s="38">
        <v>3</v>
      </c>
      <c r="M3" s="40" t="str">
        <f t="shared" si="0"/>
        <v>F2</v>
      </c>
      <c r="N3" s="40" t="str">
        <f t="shared" ref="N3:N63" si="1">IF(ISERROR(VLOOKUP(C3,$I$2:$M$63,5,FALSE)),IF(ISERROR(VLOOKUP(C3,$J$2:$M$63,4,FALSE)),IF(ISERROR(VLOOKUP(C3,$K$2:$M$63,3,FALSE)),IF(ISERROR(VLOOKUP(C3,$L$2:$M$63,2,FALSE)),"",VLOOKUP(C3,$L$2:$M$63,2,FALSE)),VLOOKUP(C3,$K$2:$M$63,3,FALSE)),VLOOKUP(C3,$J$2:$M$63,4,FALSE)),VLOOKUP(C3,$I$2:$M$63,5,FALSE))</f>
        <v>S1</v>
      </c>
    </row>
    <row r="4" spans="1:14" x14ac:dyDescent="0.25">
      <c r="A4" s="36" t="str">
        <f>+'3-MatLabSensorArray'!A4</f>
        <v>ABC</v>
      </c>
      <c r="B4" s="36" t="str">
        <f>+'3-MatLabSensorArray'!B4</f>
        <v>F</v>
      </c>
      <c r="C4" s="36">
        <f>+'3-MatLabSensorArray'!C4</f>
        <v>3</v>
      </c>
      <c r="D4" s="37" t="s">
        <v>81</v>
      </c>
      <c r="E4" s="37" t="s">
        <v>81</v>
      </c>
      <c r="F4" s="37" t="s">
        <v>81</v>
      </c>
      <c r="G4" s="37" t="s">
        <v>82</v>
      </c>
      <c r="H4" s="37" t="s">
        <v>81</v>
      </c>
      <c r="I4" s="38">
        <v>4</v>
      </c>
      <c r="M4" s="40" t="str">
        <f t="shared" si="0"/>
        <v>F3</v>
      </c>
      <c r="N4" s="40" t="str">
        <f t="shared" si="1"/>
        <v>F2</v>
      </c>
    </row>
    <row r="5" spans="1:14" x14ac:dyDescent="0.25">
      <c r="A5" s="36" t="str">
        <f>+'3-MatLabSensorArray'!A5</f>
        <v>ABC</v>
      </c>
      <c r="B5" s="36" t="str">
        <f>+'3-MatLabSensorArray'!B5</f>
        <v>F</v>
      </c>
      <c r="C5" s="36">
        <f>+'3-MatLabSensorArray'!C5</f>
        <v>4</v>
      </c>
      <c r="D5" s="37" t="s">
        <v>83</v>
      </c>
      <c r="E5" s="37" t="s">
        <v>83</v>
      </c>
      <c r="F5" s="37" t="s">
        <v>83</v>
      </c>
      <c r="G5" s="37" t="s">
        <v>84</v>
      </c>
      <c r="H5" s="37" t="s">
        <v>83</v>
      </c>
      <c r="I5" s="38">
        <v>26</v>
      </c>
      <c r="J5" s="38">
        <v>5</v>
      </c>
      <c r="K5" s="38">
        <v>29</v>
      </c>
      <c r="M5" s="40" t="str">
        <f t="shared" si="0"/>
        <v>F4</v>
      </c>
      <c r="N5" s="40" t="str">
        <f t="shared" si="1"/>
        <v>F3</v>
      </c>
    </row>
    <row r="6" spans="1:14" x14ac:dyDescent="0.25">
      <c r="A6" s="36" t="str">
        <f>+'3-MatLabSensorArray'!A6</f>
        <v>ABC</v>
      </c>
      <c r="B6" s="36" t="str">
        <f>+'3-MatLabSensorArray'!B6</f>
        <v>F</v>
      </c>
      <c r="C6" s="36">
        <f>+'3-MatLabSensorArray'!C6</f>
        <v>5</v>
      </c>
      <c r="D6" s="37" t="s">
        <v>85</v>
      </c>
      <c r="E6" s="37" t="s">
        <v>85</v>
      </c>
      <c r="F6" s="37" t="s">
        <v>85</v>
      </c>
      <c r="G6" s="37" t="s">
        <v>86</v>
      </c>
      <c r="H6" s="37" t="s">
        <v>85</v>
      </c>
      <c r="I6" s="38">
        <v>6</v>
      </c>
      <c r="J6" s="38">
        <v>10</v>
      </c>
      <c r="M6" s="40" t="str">
        <f t="shared" si="0"/>
        <v>F5</v>
      </c>
      <c r="N6" s="40" t="str">
        <f t="shared" si="1"/>
        <v>F4</v>
      </c>
    </row>
    <row r="7" spans="1:14" x14ac:dyDescent="0.25">
      <c r="A7" s="36" t="str">
        <f>+'3-MatLabSensorArray'!A7</f>
        <v>ABC</v>
      </c>
      <c r="B7" s="36" t="str">
        <f>+'3-MatLabSensorArray'!B7</f>
        <v>F</v>
      </c>
      <c r="C7" s="36">
        <f>+'3-MatLabSensorArray'!C7</f>
        <v>6</v>
      </c>
      <c r="D7" s="37" t="s">
        <v>87</v>
      </c>
      <c r="E7" s="37" t="s">
        <v>87</v>
      </c>
      <c r="F7" s="37" t="s">
        <v>87</v>
      </c>
      <c r="G7" s="37" t="s">
        <v>88</v>
      </c>
      <c r="H7" s="37" t="s">
        <v>87</v>
      </c>
      <c r="I7" s="38">
        <v>7</v>
      </c>
      <c r="M7" s="40" t="str">
        <f t="shared" si="0"/>
        <v>F6</v>
      </c>
      <c r="N7" s="40" t="str">
        <f t="shared" si="1"/>
        <v>F5</v>
      </c>
    </row>
    <row r="8" spans="1:14" x14ac:dyDescent="0.25">
      <c r="A8" s="36" t="str">
        <f>+'3-MatLabSensorArray'!A8</f>
        <v>ABC</v>
      </c>
      <c r="B8" s="36" t="str">
        <f>+'3-MatLabSensorArray'!B8</f>
        <v>F</v>
      </c>
      <c r="C8" s="36">
        <f>+'3-MatLabSensorArray'!C8</f>
        <v>7</v>
      </c>
      <c r="D8" s="37" t="s">
        <v>89</v>
      </c>
      <c r="E8" s="37" t="s">
        <v>89</v>
      </c>
      <c r="F8" s="37" t="s">
        <v>89</v>
      </c>
      <c r="G8" s="37" t="s">
        <v>90</v>
      </c>
      <c r="H8" s="37" t="s">
        <v>89</v>
      </c>
      <c r="I8" s="38">
        <v>8</v>
      </c>
      <c r="J8" s="38">
        <v>9</v>
      </c>
      <c r="M8" s="40" t="str">
        <f t="shared" si="0"/>
        <v>F7</v>
      </c>
      <c r="N8" s="40" t="str">
        <f t="shared" si="1"/>
        <v>F6</v>
      </c>
    </row>
    <row r="9" spans="1:14" x14ac:dyDescent="0.25">
      <c r="A9" s="36" t="str">
        <f>+'3-MatLabSensorArray'!A9</f>
        <v>ABC</v>
      </c>
      <c r="B9" s="36" t="str">
        <f>+'3-MatLabSensorArray'!B9</f>
        <v>F</v>
      </c>
      <c r="C9" s="36">
        <f>+'3-MatLabSensorArray'!C9</f>
        <v>8</v>
      </c>
      <c r="D9" s="37" t="s">
        <v>91</v>
      </c>
      <c r="E9" s="37" t="s">
        <v>91</v>
      </c>
      <c r="F9" s="37" t="s">
        <v>91</v>
      </c>
      <c r="G9" s="37" t="s">
        <v>92</v>
      </c>
      <c r="H9" s="37" t="s">
        <v>91</v>
      </c>
      <c r="M9" s="40" t="str">
        <f t="shared" si="0"/>
        <v>F8</v>
      </c>
      <c r="N9" s="40" t="str">
        <f t="shared" si="1"/>
        <v>F7</v>
      </c>
    </row>
    <row r="10" spans="1:14" x14ac:dyDescent="0.25">
      <c r="A10" s="36" t="str">
        <f>+'3-MatLabSensorArray'!A10</f>
        <v>ABC</v>
      </c>
      <c r="B10" s="36" t="str">
        <f>+'3-MatLabSensorArray'!B10</f>
        <v>F</v>
      </c>
      <c r="C10" s="36">
        <f>+'3-MatLabSensorArray'!C10</f>
        <v>9</v>
      </c>
      <c r="D10" s="37" t="s">
        <v>93</v>
      </c>
      <c r="E10" s="37" t="s">
        <v>93</v>
      </c>
      <c r="F10" s="37" t="s">
        <v>93</v>
      </c>
      <c r="G10" s="37" t="s">
        <v>94</v>
      </c>
      <c r="H10" s="37" t="s">
        <v>93</v>
      </c>
      <c r="M10" s="40" t="str">
        <f t="shared" si="0"/>
        <v>F9</v>
      </c>
      <c r="N10" s="40" t="str">
        <f t="shared" si="1"/>
        <v>F7</v>
      </c>
    </row>
    <row r="11" spans="1:14" x14ac:dyDescent="0.25">
      <c r="A11" s="36" t="str">
        <f>+'3-MatLabSensorArray'!A11</f>
        <v>ABC</v>
      </c>
      <c r="B11" s="36" t="str">
        <f>+'3-MatLabSensorArray'!B11</f>
        <v>F</v>
      </c>
      <c r="C11" s="36">
        <f>+'3-MatLabSensorArray'!C11</f>
        <v>10</v>
      </c>
      <c r="D11" s="37" t="s">
        <v>95</v>
      </c>
      <c r="E11" s="37" t="s">
        <v>95</v>
      </c>
      <c r="F11" s="37" t="s">
        <v>95</v>
      </c>
      <c r="G11" s="37" t="s">
        <v>96</v>
      </c>
      <c r="H11" s="37" t="s">
        <v>95</v>
      </c>
      <c r="I11" s="38">
        <v>11</v>
      </c>
      <c r="M11" s="40" t="str">
        <f t="shared" si="0"/>
        <v>F10</v>
      </c>
      <c r="N11" s="40" t="str">
        <f t="shared" si="1"/>
        <v>F5</v>
      </c>
    </row>
    <row r="12" spans="1:14" x14ac:dyDescent="0.25">
      <c r="A12" s="36" t="str">
        <f>+'3-MatLabSensorArray'!A12</f>
        <v>ABC</v>
      </c>
      <c r="B12" s="36" t="str">
        <f>+'3-MatLabSensorArray'!B12</f>
        <v>F</v>
      </c>
      <c r="C12" s="36">
        <f>+'3-MatLabSensorArray'!C12</f>
        <v>11</v>
      </c>
      <c r="D12" s="37" t="s">
        <v>97</v>
      </c>
      <c r="E12" s="37" t="s">
        <v>97</v>
      </c>
      <c r="F12" s="37" t="s">
        <v>97</v>
      </c>
      <c r="G12" s="37" t="s">
        <v>98</v>
      </c>
      <c r="H12" s="37" t="s">
        <v>97</v>
      </c>
      <c r="I12" s="38">
        <v>12</v>
      </c>
      <c r="J12" s="38">
        <v>25</v>
      </c>
      <c r="K12" s="38">
        <v>24</v>
      </c>
      <c r="M12" s="40" t="str">
        <f t="shared" si="0"/>
        <v>F11</v>
      </c>
      <c r="N12" s="40" t="str">
        <f t="shared" si="1"/>
        <v>F10</v>
      </c>
    </row>
    <row r="13" spans="1:14" x14ac:dyDescent="0.25">
      <c r="A13" s="36" t="str">
        <f>+'3-MatLabSensorArray'!A13</f>
        <v>ABC</v>
      </c>
      <c r="B13" s="36" t="str">
        <f>+'3-MatLabSensorArray'!B13</f>
        <v>F</v>
      </c>
      <c r="C13" s="36">
        <f>+'3-MatLabSensorArray'!C13</f>
        <v>12</v>
      </c>
      <c r="D13" s="37" t="s">
        <v>99</v>
      </c>
      <c r="E13" s="37" t="s">
        <v>99</v>
      </c>
      <c r="F13" s="37" t="s">
        <v>99</v>
      </c>
      <c r="G13" s="37" t="s">
        <v>100</v>
      </c>
      <c r="H13" s="37" t="s">
        <v>99</v>
      </c>
      <c r="I13" s="38">
        <v>13</v>
      </c>
      <c r="J13" s="38">
        <v>14</v>
      </c>
      <c r="M13" s="40" t="str">
        <f t="shared" si="0"/>
        <v>F12</v>
      </c>
      <c r="N13" s="40" t="str">
        <f t="shared" si="1"/>
        <v>F11</v>
      </c>
    </row>
    <row r="14" spans="1:14" x14ac:dyDescent="0.25">
      <c r="A14" s="36" t="str">
        <f>+'3-MatLabSensorArray'!A14</f>
        <v>ABC</v>
      </c>
      <c r="B14" s="36" t="str">
        <f>+'3-MatLabSensorArray'!B14</f>
        <v>F</v>
      </c>
      <c r="C14" s="36">
        <f>+'3-MatLabSensorArray'!C14</f>
        <v>13</v>
      </c>
      <c r="D14" s="37" t="s">
        <v>101</v>
      </c>
      <c r="E14" s="37" t="s">
        <v>101</v>
      </c>
      <c r="F14" s="37" t="s">
        <v>101</v>
      </c>
      <c r="G14" s="37" t="s">
        <v>102</v>
      </c>
      <c r="H14" s="37" t="s">
        <v>101</v>
      </c>
      <c r="M14" s="40" t="str">
        <f t="shared" si="0"/>
        <v>F13</v>
      </c>
      <c r="N14" s="40" t="str">
        <f t="shared" si="1"/>
        <v>F12</v>
      </c>
    </row>
    <row r="15" spans="1:14" x14ac:dyDescent="0.25">
      <c r="A15" s="36" t="str">
        <f>+'3-MatLabSensorArray'!A15</f>
        <v>ABC</v>
      </c>
      <c r="B15" s="36" t="str">
        <f>+'3-MatLabSensorArray'!B15</f>
        <v>F</v>
      </c>
      <c r="C15" s="36">
        <f>+'3-MatLabSensorArray'!C15</f>
        <v>14</v>
      </c>
      <c r="D15" s="37" t="s">
        <v>103</v>
      </c>
      <c r="E15" s="37" t="s">
        <v>103</v>
      </c>
      <c r="F15" s="37" t="s">
        <v>103</v>
      </c>
      <c r="G15" s="37" t="s">
        <v>104</v>
      </c>
      <c r="H15" s="37" t="s">
        <v>103</v>
      </c>
      <c r="I15" s="38">
        <v>15</v>
      </c>
      <c r="M15" s="40" t="str">
        <f t="shared" si="0"/>
        <v>F14</v>
      </c>
      <c r="N15" s="40" t="str">
        <f t="shared" si="1"/>
        <v>F12</v>
      </c>
    </row>
    <row r="16" spans="1:14" x14ac:dyDescent="0.25">
      <c r="A16" s="36" t="str">
        <f>+'3-MatLabSensorArray'!A16</f>
        <v>ABC</v>
      </c>
      <c r="B16" s="36" t="str">
        <f>+'3-MatLabSensorArray'!B16</f>
        <v>F</v>
      </c>
      <c r="C16" s="36">
        <f>+'3-MatLabSensorArray'!C16</f>
        <v>15</v>
      </c>
      <c r="D16" s="37" t="s">
        <v>105</v>
      </c>
      <c r="E16" s="37" t="s">
        <v>105</v>
      </c>
      <c r="F16" s="37" t="s">
        <v>105</v>
      </c>
      <c r="G16" s="37" t="s">
        <v>106</v>
      </c>
      <c r="H16" s="37" t="s">
        <v>105</v>
      </c>
      <c r="I16" s="38">
        <v>16</v>
      </c>
      <c r="J16" s="38">
        <v>19</v>
      </c>
      <c r="M16" s="40" t="str">
        <f t="shared" si="0"/>
        <v>F15</v>
      </c>
      <c r="N16" s="40" t="str">
        <f t="shared" si="1"/>
        <v>F14</v>
      </c>
    </row>
    <row r="17" spans="1:14" x14ac:dyDescent="0.25">
      <c r="A17" s="36" t="str">
        <f>+'3-MatLabSensorArray'!A17</f>
        <v>ABC</v>
      </c>
      <c r="B17" s="36" t="str">
        <f>+'3-MatLabSensorArray'!B17</f>
        <v>F</v>
      </c>
      <c r="C17" s="36">
        <f>+'3-MatLabSensorArray'!C17</f>
        <v>16</v>
      </c>
      <c r="D17" s="37" t="s">
        <v>107</v>
      </c>
      <c r="E17" s="37" t="s">
        <v>107</v>
      </c>
      <c r="F17" s="37" t="s">
        <v>107</v>
      </c>
      <c r="G17" s="37" t="s">
        <v>108</v>
      </c>
      <c r="H17" s="37" t="s">
        <v>107</v>
      </c>
      <c r="I17" s="38">
        <v>17</v>
      </c>
      <c r="J17" s="38">
        <v>18</v>
      </c>
      <c r="M17" s="40" t="str">
        <f t="shared" si="0"/>
        <v>F16</v>
      </c>
      <c r="N17" s="40" t="str">
        <f t="shared" si="1"/>
        <v>F15</v>
      </c>
    </row>
    <row r="18" spans="1:14" x14ac:dyDescent="0.25">
      <c r="A18" s="36" t="str">
        <f>+'3-MatLabSensorArray'!A18</f>
        <v>ABC</v>
      </c>
      <c r="B18" s="36" t="str">
        <f>+'3-MatLabSensorArray'!B18</f>
        <v>F</v>
      </c>
      <c r="C18" s="36">
        <f>+'3-MatLabSensorArray'!C18</f>
        <v>17</v>
      </c>
      <c r="D18" s="37" t="s">
        <v>109</v>
      </c>
      <c r="E18" s="37" t="s">
        <v>109</v>
      </c>
      <c r="F18" s="37" t="s">
        <v>109</v>
      </c>
      <c r="G18" s="37" t="s">
        <v>110</v>
      </c>
      <c r="H18" s="37" t="s">
        <v>109</v>
      </c>
      <c r="M18" s="40" t="str">
        <f t="shared" si="0"/>
        <v>F17</v>
      </c>
      <c r="N18" s="40" t="str">
        <f t="shared" si="1"/>
        <v>F16</v>
      </c>
    </row>
    <row r="19" spans="1:14" x14ac:dyDescent="0.25">
      <c r="A19" s="36" t="str">
        <f>+'3-MatLabSensorArray'!A19</f>
        <v>ABC</v>
      </c>
      <c r="B19" s="36" t="str">
        <f>+'3-MatLabSensorArray'!B19</f>
        <v>F</v>
      </c>
      <c r="C19" s="36">
        <f>+'3-MatLabSensorArray'!C19</f>
        <v>18</v>
      </c>
      <c r="D19" s="37" t="s">
        <v>111</v>
      </c>
      <c r="E19" s="37" t="s">
        <v>111</v>
      </c>
      <c r="F19" s="37" t="s">
        <v>111</v>
      </c>
      <c r="G19" s="37" t="s">
        <v>112</v>
      </c>
      <c r="H19" s="37" t="s">
        <v>111</v>
      </c>
      <c r="M19" s="40" t="str">
        <f t="shared" si="0"/>
        <v>F18</v>
      </c>
      <c r="N19" s="40" t="str">
        <f t="shared" si="1"/>
        <v>F16</v>
      </c>
    </row>
    <row r="20" spans="1:14" x14ac:dyDescent="0.25">
      <c r="A20" s="36" t="str">
        <f>+'3-MatLabSensorArray'!A20</f>
        <v>ABC</v>
      </c>
      <c r="B20" s="36" t="str">
        <f>+'3-MatLabSensorArray'!B20</f>
        <v>F</v>
      </c>
      <c r="C20" s="36">
        <f>+'3-MatLabSensorArray'!C20</f>
        <v>19</v>
      </c>
      <c r="D20" s="37" t="s">
        <v>113</v>
      </c>
      <c r="E20" s="37" t="s">
        <v>113</v>
      </c>
      <c r="F20" s="37" t="s">
        <v>113</v>
      </c>
      <c r="G20" s="37" t="s">
        <v>114</v>
      </c>
      <c r="H20" s="37" t="s">
        <v>113</v>
      </c>
      <c r="I20" s="38">
        <v>20</v>
      </c>
      <c r="M20" s="40" t="str">
        <f t="shared" si="0"/>
        <v>F19</v>
      </c>
      <c r="N20" s="40" t="str">
        <f t="shared" si="1"/>
        <v>F15</v>
      </c>
    </row>
    <row r="21" spans="1:14" x14ac:dyDescent="0.25">
      <c r="A21" s="36" t="str">
        <f>+'3-MatLabSensorArray'!A21</f>
        <v>ABC</v>
      </c>
      <c r="B21" s="36" t="str">
        <f>+'3-MatLabSensorArray'!B21</f>
        <v>F</v>
      </c>
      <c r="C21" s="36">
        <f>+'3-MatLabSensorArray'!C21</f>
        <v>20</v>
      </c>
      <c r="D21" s="37" t="s">
        <v>115</v>
      </c>
      <c r="E21" s="37" t="s">
        <v>115</v>
      </c>
      <c r="F21" s="37" t="s">
        <v>115</v>
      </c>
      <c r="G21" s="37" t="s">
        <v>116</v>
      </c>
      <c r="H21" s="37" t="s">
        <v>115</v>
      </c>
      <c r="I21" s="38">
        <v>21</v>
      </c>
      <c r="M21" s="40" t="str">
        <f t="shared" si="0"/>
        <v>F20</v>
      </c>
      <c r="N21" s="40" t="str">
        <f t="shared" si="1"/>
        <v>F19</v>
      </c>
    </row>
    <row r="22" spans="1:14" x14ac:dyDescent="0.25">
      <c r="A22" s="36" t="str">
        <f>+'3-MatLabSensorArray'!A22</f>
        <v>ABC</v>
      </c>
      <c r="B22" s="36" t="str">
        <f>+'3-MatLabSensorArray'!B22</f>
        <v>F</v>
      </c>
      <c r="C22" s="36">
        <f>+'3-MatLabSensorArray'!C22</f>
        <v>21</v>
      </c>
      <c r="D22" s="37" t="s">
        <v>117</v>
      </c>
      <c r="E22" s="37" t="s">
        <v>117</v>
      </c>
      <c r="F22" s="37" t="s">
        <v>117</v>
      </c>
      <c r="G22" s="37" t="s">
        <v>118</v>
      </c>
      <c r="H22" s="37" t="s">
        <v>117</v>
      </c>
      <c r="I22" s="38">
        <v>22</v>
      </c>
      <c r="J22" s="38">
        <v>23</v>
      </c>
      <c r="M22" s="40" t="str">
        <f t="shared" si="0"/>
        <v>F21</v>
      </c>
      <c r="N22" s="40" t="str">
        <f t="shared" si="1"/>
        <v>F20</v>
      </c>
    </row>
    <row r="23" spans="1:14" x14ac:dyDescent="0.25">
      <c r="A23" s="36" t="str">
        <f>+'3-MatLabSensorArray'!A23</f>
        <v>ABC</v>
      </c>
      <c r="B23" s="36" t="str">
        <f>+'3-MatLabSensorArray'!B23</f>
        <v>F</v>
      </c>
      <c r="C23" s="36">
        <f>+'3-MatLabSensorArray'!C23</f>
        <v>22</v>
      </c>
      <c r="D23" s="37" t="s">
        <v>119</v>
      </c>
      <c r="E23" s="37" t="s">
        <v>119</v>
      </c>
      <c r="F23" s="37" t="s">
        <v>119</v>
      </c>
      <c r="G23" s="37" t="s">
        <v>120</v>
      </c>
      <c r="H23" s="37" t="s">
        <v>119</v>
      </c>
      <c r="M23" s="40" t="str">
        <f t="shared" si="0"/>
        <v>F22</v>
      </c>
      <c r="N23" s="40" t="str">
        <f t="shared" si="1"/>
        <v>F21</v>
      </c>
    </row>
    <row r="24" spans="1:14" x14ac:dyDescent="0.25">
      <c r="A24" s="36" t="str">
        <f>+'3-MatLabSensorArray'!A24</f>
        <v>ABC</v>
      </c>
      <c r="B24" s="36" t="str">
        <f>+'3-MatLabSensorArray'!B24</f>
        <v>F</v>
      </c>
      <c r="C24" s="36">
        <f>+'3-MatLabSensorArray'!C24</f>
        <v>23</v>
      </c>
      <c r="D24" s="37" t="s">
        <v>121</v>
      </c>
      <c r="E24" s="37" t="s">
        <v>121</v>
      </c>
      <c r="F24" s="37" t="s">
        <v>121</v>
      </c>
      <c r="G24" s="37" t="s">
        <v>122</v>
      </c>
      <c r="H24" s="37" t="s">
        <v>121</v>
      </c>
      <c r="M24" s="40" t="str">
        <f t="shared" si="0"/>
        <v>F23</v>
      </c>
      <c r="N24" s="40" t="str">
        <f t="shared" si="1"/>
        <v>F21</v>
      </c>
    </row>
    <row r="25" spans="1:14" x14ac:dyDescent="0.25">
      <c r="A25" s="36" t="str">
        <f>+'3-MatLabSensorArray'!A25</f>
        <v>ABC</v>
      </c>
      <c r="B25" s="36" t="str">
        <f>+'3-MatLabSensorArray'!B25</f>
        <v>F</v>
      </c>
      <c r="C25" s="36">
        <f>+'3-MatLabSensorArray'!C25</f>
        <v>24</v>
      </c>
      <c r="D25" s="37" t="s">
        <v>123</v>
      </c>
      <c r="E25" s="37" t="s">
        <v>123</v>
      </c>
      <c r="F25" s="37" t="s">
        <v>123</v>
      </c>
      <c r="G25" s="37" t="s">
        <v>124</v>
      </c>
      <c r="H25" s="37" t="s">
        <v>123</v>
      </c>
      <c r="M25" s="40" t="str">
        <f t="shared" si="0"/>
        <v>F24</v>
      </c>
      <c r="N25" s="40" t="str">
        <f t="shared" si="1"/>
        <v>F11</v>
      </c>
    </row>
    <row r="26" spans="1:14" x14ac:dyDescent="0.25">
      <c r="A26" s="36" t="str">
        <f>+'3-MatLabSensorArray'!A26</f>
        <v>ABC</v>
      </c>
      <c r="B26" s="36" t="str">
        <f>+'3-MatLabSensorArray'!B26</f>
        <v>F</v>
      </c>
      <c r="C26" s="36">
        <f>+'3-MatLabSensorArray'!C26</f>
        <v>25</v>
      </c>
      <c r="D26" s="37" t="s">
        <v>125</v>
      </c>
      <c r="E26" s="37" t="s">
        <v>125</v>
      </c>
      <c r="F26" s="37" t="s">
        <v>125</v>
      </c>
      <c r="G26" s="37" t="s">
        <v>126</v>
      </c>
      <c r="H26" s="37" t="s">
        <v>125</v>
      </c>
      <c r="M26" s="40" t="str">
        <f t="shared" si="0"/>
        <v>F25</v>
      </c>
      <c r="N26" s="40" t="str">
        <f t="shared" si="1"/>
        <v>F11</v>
      </c>
    </row>
    <row r="27" spans="1:14" x14ac:dyDescent="0.25">
      <c r="A27" s="36" t="str">
        <f>+'3-MatLabSensorArray'!A27</f>
        <v>ABC</v>
      </c>
      <c r="B27" s="36" t="str">
        <f>+'3-MatLabSensorArray'!B27</f>
        <v>F</v>
      </c>
      <c r="C27" s="36">
        <f>+'3-MatLabSensorArray'!C27</f>
        <v>26</v>
      </c>
      <c r="D27" s="37" t="s">
        <v>127</v>
      </c>
      <c r="E27" s="37" t="s">
        <v>127</v>
      </c>
      <c r="F27" s="37" t="s">
        <v>127</v>
      </c>
      <c r="G27" s="37" t="s">
        <v>128</v>
      </c>
      <c r="H27" s="37" t="s">
        <v>127</v>
      </c>
      <c r="I27" s="38">
        <v>27</v>
      </c>
      <c r="J27" s="38">
        <v>28</v>
      </c>
      <c r="M27" s="40" t="str">
        <f t="shared" si="0"/>
        <v>F26</v>
      </c>
      <c r="N27" s="40" t="str">
        <f t="shared" si="1"/>
        <v>F4</v>
      </c>
    </row>
    <row r="28" spans="1:14" x14ac:dyDescent="0.25">
      <c r="A28" s="36" t="str">
        <f>+'3-MatLabSensorArray'!A28</f>
        <v>ABC</v>
      </c>
      <c r="B28" s="36" t="str">
        <f>+'3-MatLabSensorArray'!B28</f>
        <v>F</v>
      </c>
      <c r="C28" s="36">
        <f>+'3-MatLabSensorArray'!C28</f>
        <v>27</v>
      </c>
      <c r="D28" s="37" t="s">
        <v>129</v>
      </c>
      <c r="E28" s="37" t="s">
        <v>129</v>
      </c>
      <c r="F28" s="37" t="s">
        <v>129</v>
      </c>
      <c r="G28" s="37" t="s">
        <v>130</v>
      </c>
      <c r="H28" s="37" t="s">
        <v>129</v>
      </c>
      <c r="M28" s="40" t="str">
        <f t="shared" si="0"/>
        <v>F27</v>
      </c>
      <c r="N28" s="40" t="str">
        <f t="shared" si="1"/>
        <v>F26</v>
      </c>
    </row>
    <row r="29" spans="1:14" x14ac:dyDescent="0.25">
      <c r="A29" s="36" t="str">
        <f>+'3-MatLabSensorArray'!A29</f>
        <v>ABC</v>
      </c>
      <c r="B29" s="36" t="str">
        <f>+'3-MatLabSensorArray'!B29</f>
        <v>F</v>
      </c>
      <c r="C29" s="36">
        <f>+'3-MatLabSensorArray'!C29</f>
        <v>28</v>
      </c>
      <c r="D29" s="37" t="s">
        <v>131</v>
      </c>
      <c r="E29" s="37" t="s">
        <v>131</v>
      </c>
      <c r="F29" s="37" t="s">
        <v>131</v>
      </c>
      <c r="G29" s="37" t="s">
        <v>132</v>
      </c>
      <c r="H29" s="37" t="s">
        <v>131</v>
      </c>
      <c r="M29" s="40" t="str">
        <f t="shared" si="0"/>
        <v>F28</v>
      </c>
      <c r="N29" s="40" t="str">
        <f t="shared" si="1"/>
        <v>F26</v>
      </c>
    </row>
    <row r="30" spans="1:14" x14ac:dyDescent="0.25">
      <c r="A30" s="36" t="str">
        <f>+'3-MatLabSensorArray'!A30</f>
        <v>ABC</v>
      </c>
      <c r="B30" s="36" t="str">
        <f>+'3-MatLabSensorArray'!B30</f>
        <v>F</v>
      </c>
      <c r="C30" s="36">
        <f>+'3-MatLabSensorArray'!C30</f>
        <v>29</v>
      </c>
      <c r="D30" s="37" t="s">
        <v>133</v>
      </c>
      <c r="E30" s="37" t="s">
        <v>133</v>
      </c>
      <c r="F30" s="37" t="s">
        <v>133</v>
      </c>
      <c r="G30" s="37" t="s">
        <v>134</v>
      </c>
      <c r="H30" s="37" t="s">
        <v>133</v>
      </c>
      <c r="I30" s="38">
        <v>30</v>
      </c>
      <c r="M30" s="40" t="str">
        <f t="shared" si="0"/>
        <v>F29</v>
      </c>
      <c r="N30" s="40" t="str">
        <f t="shared" si="1"/>
        <v>F4</v>
      </c>
    </row>
    <row r="31" spans="1:14" x14ac:dyDescent="0.25">
      <c r="A31" s="36" t="str">
        <f>+'3-MatLabSensorArray'!A31</f>
        <v>ABC</v>
      </c>
      <c r="B31" s="36" t="str">
        <f>+'3-MatLabSensorArray'!B31</f>
        <v>F</v>
      </c>
      <c r="C31" s="36">
        <f>+'3-MatLabSensorArray'!C31</f>
        <v>30</v>
      </c>
      <c r="D31" s="37" t="s">
        <v>135</v>
      </c>
      <c r="E31" s="37" t="s">
        <v>135</v>
      </c>
      <c r="F31" s="37" t="s">
        <v>135</v>
      </c>
      <c r="G31" s="37" t="s">
        <v>136</v>
      </c>
      <c r="H31" s="37" t="s">
        <v>135</v>
      </c>
      <c r="I31" s="38">
        <v>31</v>
      </c>
      <c r="J31" s="38">
        <v>33</v>
      </c>
      <c r="M31" s="40" t="str">
        <f t="shared" si="0"/>
        <v>F30</v>
      </c>
      <c r="N31" s="40" t="str">
        <f t="shared" si="1"/>
        <v>F29</v>
      </c>
    </row>
    <row r="32" spans="1:14" x14ac:dyDescent="0.25">
      <c r="A32" s="36" t="str">
        <f>+'3-MatLabSensorArray'!A32</f>
        <v>ABC</v>
      </c>
      <c r="B32" s="36" t="str">
        <f>+'3-MatLabSensorArray'!B32</f>
        <v>F</v>
      </c>
      <c r="C32" s="36">
        <f>+'3-MatLabSensorArray'!C32</f>
        <v>31</v>
      </c>
      <c r="D32" s="37" t="s">
        <v>137</v>
      </c>
      <c r="E32" s="37" t="s">
        <v>137</v>
      </c>
      <c r="F32" s="37" t="s">
        <v>137</v>
      </c>
      <c r="G32" s="37" t="s">
        <v>138</v>
      </c>
      <c r="H32" s="37" t="s">
        <v>137</v>
      </c>
      <c r="I32" s="38">
        <v>32</v>
      </c>
      <c r="M32" s="40" t="str">
        <f t="shared" si="0"/>
        <v>F31</v>
      </c>
      <c r="N32" s="40" t="str">
        <f t="shared" si="1"/>
        <v>F30</v>
      </c>
    </row>
    <row r="33" spans="1:14" x14ac:dyDescent="0.25">
      <c r="A33" s="36" t="str">
        <f>+'3-MatLabSensorArray'!A33</f>
        <v>ABC</v>
      </c>
      <c r="B33" s="36" t="str">
        <f>+'3-MatLabSensorArray'!B33</f>
        <v>F</v>
      </c>
      <c r="C33" s="36">
        <f>+'3-MatLabSensorArray'!C33</f>
        <v>32</v>
      </c>
      <c r="D33" s="37" t="s">
        <v>139</v>
      </c>
      <c r="E33" s="37" t="s">
        <v>139</v>
      </c>
      <c r="F33" s="37" t="s">
        <v>139</v>
      </c>
      <c r="G33" s="37" t="s">
        <v>140</v>
      </c>
      <c r="H33" s="37" t="s">
        <v>139</v>
      </c>
      <c r="I33" s="38">
        <v>39</v>
      </c>
      <c r="J33" s="38">
        <v>40</v>
      </c>
      <c r="K33" s="38">
        <v>41</v>
      </c>
      <c r="L33" s="38">
        <v>42</v>
      </c>
      <c r="M33" s="40" t="str">
        <f t="shared" si="0"/>
        <v>F32</v>
      </c>
      <c r="N33" s="40" t="str">
        <f t="shared" si="1"/>
        <v>F31</v>
      </c>
    </row>
    <row r="34" spans="1:14" x14ac:dyDescent="0.25">
      <c r="A34" s="36" t="str">
        <f>+'3-MatLabSensorArray'!A34</f>
        <v>ABC</v>
      </c>
      <c r="B34" s="36" t="str">
        <f>+'3-MatLabSensorArray'!B34</f>
        <v>F</v>
      </c>
      <c r="C34" s="36">
        <f>+'3-MatLabSensorArray'!C34</f>
        <v>33</v>
      </c>
      <c r="D34" s="37" t="s">
        <v>141</v>
      </c>
      <c r="E34" s="37" t="s">
        <v>141</v>
      </c>
      <c r="F34" s="37" t="s">
        <v>141</v>
      </c>
      <c r="G34" s="37" t="s">
        <v>142</v>
      </c>
      <c r="H34" s="37" t="s">
        <v>141</v>
      </c>
      <c r="I34" s="38">
        <v>34</v>
      </c>
      <c r="J34" s="38">
        <v>36</v>
      </c>
      <c r="M34" s="40" t="str">
        <f t="shared" si="0"/>
        <v>F33</v>
      </c>
      <c r="N34" s="40" t="str">
        <f t="shared" si="1"/>
        <v>F30</v>
      </c>
    </row>
    <row r="35" spans="1:14" x14ac:dyDescent="0.25">
      <c r="A35" s="36" t="str">
        <f>+'3-MatLabSensorArray'!A35</f>
        <v>ABC</v>
      </c>
      <c r="B35" s="36" t="str">
        <f>+'3-MatLabSensorArray'!B35</f>
        <v>F</v>
      </c>
      <c r="C35" s="36">
        <f>+'3-MatLabSensorArray'!C35</f>
        <v>34</v>
      </c>
      <c r="D35" s="37" t="s">
        <v>143</v>
      </c>
      <c r="E35" s="37" t="s">
        <v>143</v>
      </c>
      <c r="F35" s="37" t="s">
        <v>143</v>
      </c>
      <c r="G35" s="37" t="s">
        <v>144</v>
      </c>
      <c r="H35" s="37" t="s">
        <v>143</v>
      </c>
      <c r="I35" s="38">
        <v>35</v>
      </c>
      <c r="M35" s="40" t="str">
        <f t="shared" si="0"/>
        <v>F34</v>
      </c>
      <c r="N35" s="40" t="str">
        <f t="shared" si="1"/>
        <v>F33</v>
      </c>
    </row>
    <row r="36" spans="1:14" x14ac:dyDescent="0.25">
      <c r="A36" s="36" t="str">
        <f>+'3-MatLabSensorArray'!A36</f>
        <v>ABC</v>
      </c>
      <c r="B36" s="36" t="str">
        <f>+'3-MatLabSensorArray'!B36</f>
        <v>F</v>
      </c>
      <c r="C36" s="36">
        <f>+'3-MatLabSensorArray'!C36</f>
        <v>35</v>
      </c>
      <c r="D36" s="37" t="s">
        <v>145</v>
      </c>
      <c r="E36" s="37" t="s">
        <v>145</v>
      </c>
      <c r="F36" s="37" t="s">
        <v>145</v>
      </c>
      <c r="G36" s="37" t="s">
        <v>146</v>
      </c>
      <c r="H36" s="37" t="s">
        <v>145</v>
      </c>
      <c r="M36" s="40" t="str">
        <f t="shared" si="0"/>
        <v>F35</v>
      </c>
      <c r="N36" s="40" t="str">
        <f t="shared" si="1"/>
        <v>F34</v>
      </c>
    </row>
    <row r="37" spans="1:14" x14ac:dyDescent="0.25">
      <c r="A37" s="36" t="str">
        <f>+'3-MatLabSensorArray'!A37</f>
        <v>ABC</v>
      </c>
      <c r="B37" s="36" t="str">
        <f>+'3-MatLabSensorArray'!B37</f>
        <v>F</v>
      </c>
      <c r="C37" s="36">
        <f>+'3-MatLabSensorArray'!C37</f>
        <v>36</v>
      </c>
      <c r="D37" s="37" t="s">
        <v>147</v>
      </c>
      <c r="E37" s="37" t="s">
        <v>147</v>
      </c>
      <c r="F37" s="37" t="s">
        <v>147</v>
      </c>
      <c r="G37" s="37" t="s">
        <v>148</v>
      </c>
      <c r="H37" s="37" t="s">
        <v>147</v>
      </c>
      <c r="I37" s="38">
        <v>37</v>
      </c>
      <c r="J37" s="38">
        <v>38</v>
      </c>
      <c r="M37" s="40" t="str">
        <f t="shared" si="0"/>
        <v>F36</v>
      </c>
      <c r="N37" s="40" t="str">
        <f t="shared" si="1"/>
        <v>F33</v>
      </c>
    </row>
    <row r="38" spans="1:14" x14ac:dyDescent="0.25">
      <c r="A38" s="36" t="str">
        <f>+'3-MatLabSensorArray'!A38</f>
        <v>ABC</v>
      </c>
      <c r="B38" s="36" t="str">
        <f>+'3-MatLabSensorArray'!B38</f>
        <v>F</v>
      </c>
      <c r="C38" s="36">
        <f>+'3-MatLabSensorArray'!C38</f>
        <v>37</v>
      </c>
      <c r="D38" s="37" t="s">
        <v>149</v>
      </c>
      <c r="E38" s="37" t="s">
        <v>149</v>
      </c>
      <c r="F38" s="37" t="s">
        <v>149</v>
      </c>
      <c r="G38" s="37" t="s">
        <v>150</v>
      </c>
      <c r="H38" s="37" t="s">
        <v>149</v>
      </c>
      <c r="M38" s="40" t="str">
        <f t="shared" si="0"/>
        <v>F37</v>
      </c>
      <c r="N38" s="40" t="str">
        <f t="shared" si="1"/>
        <v>F36</v>
      </c>
    </row>
    <row r="39" spans="1:14" x14ac:dyDescent="0.25">
      <c r="A39" s="36" t="str">
        <f>+'3-MatLabSensorArray'!A39</f>
        <v>ABC</v>
      </c>
      <c r="B39" s="36" t="str">
        <f>+'3-MatLabSensorArray'!B39</f>
        <v>F</v>
      </c>
      <c r="C39" s="36">
        <f>+'3-MatLabSensorArray'!C39</f>
        <v>38</v>
      </c>
      <c r="D39" s="37" t="s">
        <v>151</v>
      </c>
      <c r="E39" s="37" t="s">
        <v>151</v>
      </c>
      <c r="F39" s="37" t="s">
        <v>151</v>
      </c>
      <c r="G39" s="37" t="s">
        <v>152</v>
      </c>
      <c r="H39" s="37" t="s">
        <v>151</v>
      </c>
      <c r="M39" s="40" t="str">
        <f t="shared" si="0"/>
        <v>F38</v>
      </c>
      <c r="N39" s="40" t="str">
        <f t="shared" si="1"/>
        <v>F36</v>
      </c>
    </row>
    <row r="40" spans="1:14" x14ac:dyDescent="0.25">
      <c r="A40" s="36" t="str">
        <f>+'3-MatLabSensorArray'!A40</f>
        <v>A</v>
      </c>
      <c r="B40" s="36" t="str">
        <f>+'3-MatLabSensorArray'!B40</f>
        <v>L</v>
      </c>
      <c r="C40" s="36">
        <f>+'3-MatLabSensorArray'!C40</f>
        <v>39</v>
      </c>
      <c r="D40" s="37" t="s">
        <v>153</v>
      </c>
      <c r="E40" s="37" t="s">
        <v>153</v>
      </c>
      <c r="F40" s="37" t="s">
        <v>153</v>
      </c>
      <c r="G40" s="37" t="s">
        <v>154</v>
      </c>
      <c r="H40" s="37" t="s">
        <v>153</v>
      </c>
      <c r="I40" s="38">
        <v>43</v>
      </c>
      <c r="M40" s="40" t="str">
        <f t="shared" si="0"/>
        <v>L39</v>
      </c>
      <c r="N40" s="40" t="str">
        <f t="shared" si="1"/>
        <v>F32</v>
      </c>
    </row>
    <row r="41" spans="1:14" x14ac:dyDescent="0.25">
      <c r="A41" s="36" t="str">
        <f>+'3-MatLabSensorArray'!A41</f>
        <v>A</v>
      </c>
      <c r="B41" s="36" t="str">
        <f>+'3-MatLabSensorArray'!B41</f>
        <v>L</v>
      </c>
      <c r="C41" s="36">
        <f>+'3-MatLabSensorArray'!C41</f>
        <v>40</v>
      </c>
      <c r="D41" s="37" t="s">
        <v>155</v>
      </c>
      <c r="E41" s="37" t="s">
        <v>155</v>
      </c>
      <c r="F41" s="37" t="s">
        <v>155</v>
      </c>
      <c r="G41" s="37" t="s">
        <v>156</v>
      </c>
      <c r="H41" s="37" t="s">
        <v>155</v>
      </c>
      <c r="I41" s="38">
        <v>48</v>
      </c>
      <c r="M41" s="40" t="str">
        <f t="shared" si="0"/>
        <v>L40</v>
      </c>
      <c r="N41" s="40" t="str">
        <f t="shared" si="1"/>
        <v>F32</v>
      </c>
    </row>
    <row r="42" spans="1:14" x14ac:dyDescent="0.25">
      <c r="A42" s="36" t="str">
        <f>+'3-MatLabSensorArray'!A42</f>
        <v>A</v>
      </c>
      <c r="B42" s="36" t="str">
        <f>+'3-MatLabSensorArray'!B42</f>
        <v>L</v>
      </c>
      <c r="C42" s="36">
        <f>+'3-MatLabSensorArray'!C42</f>
        <v>41</v>
      </c>
      <c r="D42" s="37" t="s">
        <v>157</v>
      </c>
      <c r="E42" s="37" t="s">
        <v>157</v>
      </c>
      <c r="F42" s="37" t="s">
        <v>157</v>
      </c>
      <c r="G42" s="37" t="s">
        <v>158</v>
      </c>
      <c r="H42" s="37" t="s">
        <v>157</v>
      </c>
      <c r="I42" s="38">
        <v>53</v>
      </c>
      <c r="M42" s="40" t="str">
        <f t="shared" si="0"/>
        <v>L41</v>
      </c>
      <c r="N42" s="40" t="str">
        <f t="shared" si="1"/>
        <v>F32</v>
      </c>
    </row>
    <row r="43" spans="1:14" x14ac:dyDescent="0.25">
      <c r="A43" s="36" t="str">
        <f>+'3-MatLabSensorArray'!A43</f>
        <v>A</v>
      </c>
      <c r="B43" s="36" t="str">
        <f>+'3-MatLabSensorArray'!B43</f>
        <v>L</v>
      </c>
      <c r="C43" s="36">
        <f>+'3-MatLabSensorArray'!C43</f>
        <v>42</v>
      </c>
      <c r="D43" s="37" t="s">
        <v>159</v>
      </c>
      <c r="E43" s="37" t="s">
        <v>159</v>
      </c>
      <c r="F43" s="37" t="s">
        <v>159</v>
      </c>
      <c r="G43" s="37" t="s">
        <v>160</v>
      </c>
      <c r="H43" s="37" t="s">
        <v>159</v>
      </c>
      <c r="I43" s="38">
        <v>58</v>
      </c>
      <c r="M43" s="40" t="str">
        <f t="shared" si="0"/>
        <v>L42</v>
      </c>
      <c r="N43" s="40" t="str">
        <f t="shared" si="1"/>
        <v>F32</v>
      </c>
    </row>
    <row r="44" spans="1:14" x14ac:dyDescent="0.25">
      <c r="A44" s="36" t="str">
        <f>+'3-MatLabSensorArray'!A44</f>
        <v>A</v>
      </c>
      <c r="B44" s="36" t="str">
        <f>+'3-MatLabSensorArray'!B44</f>
        <v>N</v>
      </c>
      <c r="C44" s="36">
        <f>+'3-MatLabSensorArray'!C44</f>
        <v>43</v>
      </c>
      <c r="D44" s="37" t="s">
        <v>161</v>
      </c>
      <c r="E44" s="37" t="s">
        <v>161</v>
      </c>
      <c r="F44" s="37" t="s">
        <v>161</v>
      </c>
      <c r="G44" s="37" t="s">
        <v>162</v>
      </c>
      <c r="H44" s="37" t="s">
        <v>161</v>
      </c>
      <c r="I44" s="38">
        <v>44</v>
      </c>
      <c r="J44" s="38">
        <v>45</v>
      </c>
      <c r="K44" s="38">
        <v>46</v>
      </c>
      <c r="L44" s="38">
        <v>47</v>
      </c>
      <c r="M44" s="40" t="str">
        <f t="shared" si="0"/>
        <v>N43</v>
      </c>
      <c r="N44" s="40" t="str">
        <f t="shared" si="1"/>
        <v>L39</v>
      </c>
    </row>
    <row r="45" spans="1:14" x14ac:dyDescent="0.25">
      <c r="A45" s="36" t="str">
        <f>+'3-MatLabSensorArray'!A45</f>
        <v>A</v>
      </c>
      <c r="B45" s="36" t="str">
        <f>+'3-MatLabSensorArray'!B45</f>
        <v>H</v>
      </c>
      <c r="C45" s="36">
        <f>+'3-MatLabSensorArray'!C45</f>
        <v>44</v>
      </c>
      <c r="D45" s="37" t="s">
        <v>163</v>
      </c>
      <c r="E45" s="37" t="s">
        <v>163</v>
      </c>
      <c r="F45" s="37" t="s">
        <v>164</v>
      </c>
      <c r="G45" s="37" t="s">
        <v>165</v>
      </c>
      <c r="H45" s="37" t="s">
        <v>164</v>
      </c>
      <c r="I45" s="35"/>
      <c r="J45" s="35"/>
      <c r="K45" s="35"/>
      <c r="L45" s="35"/>
      <c r="M45" s="40" t="str">
        <f t="shared" si="0"/>
        <v/>
      </c>
      <c r="N45" s="40" t="str">
        <f t="shared" si="1"/>
        <v>N43</v>
      </c>
    </row>
    <row r="46" spans="1:14" x14ac:dyDescent="0.25">
      <c r="A46" s="36" t="str">
        <f>+'3-MatLabSensorArray'!A46</f>
        <v>A</v>
      </c>
      <c r="B46" s="36" t="str">
        <f>+'3-MatLabSensorArray'!B46</f>
        <v>H</v>
      </c>
      <c r="C46" s="36">
        <f>+'3-MatLabSensorArray'!C46</f>
        <v>45</v>
      </c>
      <c r="D46" s="37" t="s">
        <v>163</v>
      </c>
      <c r="E46" s="37" t="s">
        <v>163</v>
      </c>
      <c r="F46" s="37" t="s">
        <v>166</v>
      </c>
      <c r="G46" s="37" t="s">
        <v>167</v>
      </c>
      <c r="H46" s="37" t="s">
        <v>166</v>
      </c>
      <c r="M46" s="40" t="str">
        <f t="shared" si="0"/>
        <v/>
      </c>
      <c r="N46" s="40" t="str">
        <f t="shared" si="1"/>
        <v>N43</v>
      </c>
    </row>
    <row r="47" spans="1:14" x14ac:dyDescent="0.25">
      <c r="A47" s="36" t="str">
        <f>+'3-MatLabSensorArray'!A47</f>
        <v>A</v>
      </c>
      <c r="B47" s="36" t="str">
        <f>+'3-MatLabSensorArray'!B47</f>
        <v>H</v>
      </c>
      <c r="C47" s="36">
        <f>+'3-MatLabSensorArray'!C47</f>
        <v>46</v>
      </c>
      <c r="D47" s="37" t="s">
        <v>163</v>
      </c>
      <c r="E47" s="37" t="s">
        <v>163</v>
      </c>
      <c r="F47" s="37" t="s">
        <v>168</v>
      </c>
      <c r="G47" s="37" t="s">
        <v>169</v>
      </c>
      <c r="H47" s="37" t="s">
        <v>168</v>
      </c>
      <c r="M47" s="40" t="str">
        <f t="shared" si="0"/>
        <v/>
      </c>
      <c r="N47" s="40" t="str">
        <f t="shared" si="1"/>
        <v>N43</v>
      </c>
    </row>
    <row r="48" spans="1:14" x14ac:dyDescent="0.25">
      <c r="A48" s="36" t="str">
        <f>+'3-MatLabSensorArray'!A48</f>
        <v>A</v>
      </c>
      <c r="B48" s="36" t="str">
        <f>+'3-MatLabSensorArray'!B48</f>
        <v>H</v>
      </c>
      <c r="C48" s="36">
        <f>+'3-MatLabSensorArray'!C48</f>
        <v>47</v>
      </c>
      <c r="D48" s="37" t="s">
        <v>163</v>
      </c>
      <c r="E48" s="37" t="s">
        <v>163</v>
      </c>
      <c r="F48" s="37" t="s">
        <v>170</v>
      </c>
      <c r="G48" s="37" t="s">
        <v>171</v>
      </c>
      <c r="H48" s="37" t="s">
        <v>170</v>
      </c>
      <c r="M48" s="40" t="str">
        <f t="shared" si="0"/>
        <v/>
      </c>
      <c r="N48" s="40" t="str">
        <f t="shared" si="1"/>
        <v>N43</v>
      </c>
    </row>
    <row r="49" spans="1:14" x14ac:dyDescent="0.25">
      <c r="A49" s="36" t="str">
        <f>+'3-MatLabSensorArray'!A49</f>
        <v>A</v>
      </c>
      <c r="B49" s="36" t="str">
        <f>+'3-MatLabSensorArray'!B49</f>
        <v>N</v>
      </c>
      <c r="C49" s="36">
        <f>+'3-MatLabSensorArray'!C49</f>
        <v>48</v>
      </c>
      <c r="D49" s="37" t="s">
        <v>172</v>
      </c>
      <c r="E49" s="37" t="s">
        <v>172</v>
      </c>
      <c r="F49" s="37" t="s">
        <v>172</v>
      </c>
      <c r="G49" s="37" t="s">
        <v>173</v>
      </c>
      <c r="H49" s="37" t="s">
        <v>172</v>
      </c>
      <c r="I49" s="38">
        <v>49</v>
      </c>
      <c r="J49" s="38">
        <v>50</v>
      </c>
      <c r="K49" s="38">
        <v>51</v>
      </c>
      <c r="L49" s="38">
        <v>52</v>
      </c>
      <c r="M49" s="40" t="str">
        <f t="shared" si="0"/>
        <v>N48</v>
      </c>
      <c r="N49" s="40" t="str">
        <f t="shared" si="1"/>
        <v>L40</v>
      </c>
    </row>
    <row r="50" spans="1:14" x14ac:dyDescent="0.25">
      <c r="A50" s="36" t="str">
        <f>+'3-MatLabSensorArray'!A50</f>
        <v>A</v>
      </c>
      <c r="B50" s="36" t="str">
        <f>+'3-MatLabSensorArray'!B50</f>
        <v>H</v>
      </c>
      <c r="C50" s="36">
        <f>+'3-MatLabSensorArray'!C50</f>
        <v>49</v>
      </c>
      <c r="D50" s="37" t="s">
        <v>163</v>
      </c>
      <c r="E50" s="37" t="s">
        <v>163</v>
      </c>
      <c r="F50" s="37" t="s">
        <v>174</v>
      </c>
      <c r="G50" s="37" t="s">
        <v>175</v>
      </c>
      <c r="H50" s="37" t="s">
        <v>174</v>
      </c>
      <c r="I50" s="35"/>
      <c r="J50" s="35"/>
      <c r="K50" s="35"/>
      <c r="L50" s="35"/>
      <c r="M50" s="40" t="str">
        <f t="shared" si="0"/>
        <v/>
      </c>
      <c r="N50" s="40" t="str">
        <f t="shared" si="1"/>
        <v>N48</v>
      </c>
    </row>
    <row r="51" spans="1:14" x14ac:dyDescent="0.25">
      <c r="A51" s="36" t="str">
        <f>+'3-MatLabSensorArray'!A51</f>
        <v>A</v>
      </c>
      <c r="B51" s="36" t="str">
        <f>+'3-MatLabSensorArray'!B51</f>
        <v>H</v>
      </c>
      <c r="C51" s="36">
        <f>+'3-MatLabSensorArray'!C51</f>
        <v>50</v>
      </c>
      <c r="D51" s="37" t="s">
        <v>163</v>
      </c>
      <c r="E51" s="37" t="s">
        <v>163</v>
      </c>
      <c r="F51" s="37" t="s">
        <v>176</v>
      </c>
      <c r="G51" s="37" t="s">
        <v>177</v>
      </c>
      <c r="H51" s="37" t="s">
        <v>176</v>
      </c>
      <c r="M51" s="40" t="str">
        <f t="shared" si="0"/>
        <v/>
      </c>
      <c r="N51" s="40" t="str">
        <f t="shared" si="1"/>
        <v>N48</v>
      </c>
    </row>
    <row r="52" spans="1:14" x14ac:dyDescent="0.25">
      <c r="A52" s="36" t="str">
        <f>+'3-MatLabSensorArray'!A52</f>
        <v>A</v>
      </c>
      <c r="B52" s="36" t="str">
        <f>+'3-MatLabSensorArray'!B52</f>
        <v>H</v>
      </c>
      <c r="C52" s="36">
        <f>+'3-MatLabSensorArray'!C52</f>
        <v>51</v>
      </c>
      <c r="D52" s="37" t="s">
        <v>163</v>
      </c>
      <c r="E52" s="37" t="s">
        <v>163</v>
      </c>
      <c r="F52" s="37" t="s">
        <v>178</v>
      </c>
      <c r="G52" s="37" t="s">
        <v>179</v>
      </c>
      <c r="H52" s="37" t="s">
        <v>178</v>
      </c>
      <c r="M52" s="40" t="str">
        <f t="shared" si="0"/>
        <v/>
      </c>
      <c r="N52" s="40" t="str">
        <f t="shared" si="1"/>
        <v>N48</v>
      </c>
    </row>
    <row r="53" spans="1:14" x14ac:dyDescent="0.25">
      <c r="A53" s="36" t="str">
        <f>+'3-MatLabSensorArray'!A53</f>
        <v>A</v>
      </c>
      <c r="B53" s="36" t="str">
        <f>+'3-MatLabSensorArray'!B53</f>
        <v>H</v>
      </c>
      <c r="C53" s="36">
        <f>+'3-MatLabSensorArray'!C53</f>
        <v>52</v>
      </c>
      <c r="D53" s="37" t="s">
        <v>163</v>
      </c>
      <c r="E53" s="37" t="s">
        <v>163</v>
      </c>
      <c r="F53" s="37" t="s">
        <v>180</v>
      </c>
      <c r="G53" s="37" t="s">
        <v>181</v>
      </c>
      <c r="H53" s="37" t="s">
        <v>180</v>
      </c>
      <c r="M53" s="40" t="str">
        <f t="shared" si="0"/>
        <v/>
      </c>
      <c r="N53" s="40" t="str">
        <f t="shared" si="1"/>
        <v>N48</v>
      </c>
    </row>
    <row r="54" spans="1:14" x14ac:dyDescent="0.25">
      <c r="A54" s="36" t="str">
        <f>+'3-MatLabSensorArray'!A54</f>
        <v>A</v>
      </c>
      <c r="B54" s="36" t="str">
        <f>+'3-MatLabSensorArray'!B54</f>
        <v>N</v>
      </c>
      <c r="C54" s="36">
        <f>+'3-MatLabSensorArray'!C54</f>
        <v>53</v>
      </c>
      <c r="D54" s="37" t="s">
        <v>182</v>
      </c>
      <c r="E54" s="37" t="s">
        <v>182</v>
      </c>
      <c r="F54" s="37" t="s">
        <v>182</v>
      </c>
      <c r="G54" s="37" t="s">
        <v>183</v>
      </c>
      <c r="H54" s="37" t="s">
        <v>182</v>
      </c>
      <c r="I54" s="38">
        <v>54</v>
      </c>
      <c r="J54" s="38">
        <v>55</v>
      </c>
      <c r="K54" s="38">
        <v>56</v>
      </c>
      <c r="L54" s="38">
        <v>57</v>
      </c>
      <c r="M54" s="40" t="str">
        <f t="shared" si="0"/>
        <v>N53</v>
      </c>
      <c r="N54" s="40" t="str">
        <f t="shared" si="1"/>
        <v>L41</v>
      </c>
    </row>
    <row r="55" spans="1:14" x14ac:dyDescent="0.25">
      <c r="A55" s="36" t="str">
        <f>+'3-MatLabSensorArray'!A55</f>
        <v>A</v>
      </c>
      <c r="B55" s="36" t="str">
        <f>+'3-MatLabSensorArray'!B55</f>
        <v>H</v>
      </c>
      <c r="C55" s="36">
        <f>+'3-MatLabSensorArray'!C55</f>
        <v>54</v>
      </c>
      <c r="D55" s="37" t="s">
        <v>163</v>
      </c>
      <c r="E55" s="37" t="s">
        <v>163</v>
      </c>
      <c r="F55" s="37" t="s">
        <v>184</v>
      </c>
      <c r="G55" s="37" t="s">
        <v>185</v>
      </c>
      <c r="H55" s="37" t="s">
        <v>184</v>
      </c>
      <c r="I55" s="35"/>
      <c r="J55" s="35"/>
      <c r="K55" s="35"/>
      <c r="L55" s="35"/>
      <c r="M55" s="40" t="str">
        <f t="shared" si="0"/>
        <v/>
      </c>
      <c r="N55" s="40" t="str">
        <f t="shared" si="1"/>
        <v>N53</v>
      </c>
    </row>
    <row r="56" spans="1:14" x14ac:dyDescent="0.25">
      <c r="A56" s="36" t="str">
        <f>+'3-MatLabSensorArray'!A56</f>
        <v>A</v>
      </c>
      <c r="B56" s="36" t="str">
        <f>+'3-MatLabSensorArray'!B56</f>
        <v>H</v>
      </c>
      <c r="C56" s="36">
        <f>+'3-MatLabSensorArray'!C56</f>
        <v>55</v>
      </c>
      <c r="D56" s="37" t="s">
        <v>163</v>
      </c>
      <c r="E56" s="37" t="s">
        <v>163</v>
      </c>
      <c r="F56" s="37" t="s">
        <v>186</v>
      </c>
      <c r="G56" s="37" t="s">
        <v>187</v>
      </c>
      <c r="H56" s="37" t="s">
        <v>186</v>
      </c>
      <c r="M56" s="40" t="str">
        <f t="shared" si="0"/>
        <v/>
      </c>
      <c r="N56" s="40" t="str">
        <f t="shared" si="1"/>
        <v>N53</v>
      </c>
    </row>
    <row r="57" spans="1:14" x14ac:dyDescent="0.25">
      <c r="A57" s="36" t="str">
        <f>+'3-MatLabSensorArray'!A57</f>
        <v>A</v>
      </c>
      <c r="B57" s="36" t="str">
        <f>+'3-MatLabSensorArray'!B57</f>
        <v>H</v>
      </c>
      <c r="C57" s="36">
        <f>+'3-MatLabSensorArray'!C57</f>
        <v>56</v>
      </c>
      <c r="D57" s="37" t="s">
        <v>163</v>
      </c>
      <c r="E57" s="37" t="s">
        <v>163</v>
      </c>
      <c r="F57" s="37" t="s">
        <v>188</v>
      </c>
      <c r="G57" s="37" t="s">
        <v>189</v>
      </c>
      <c r="H57" s="37" t="s">
        <v>188</v>
      </c>
      <c r="M57" s="40" t="str">
        <f t="shared" si="0"/>
        <v/>
      </c>
      <c r="N57" s="40" t="str">
        <f t="shared" si="1"/>
        <v>N53</v>
      </c>
    </row>
    <row r="58" spans="1:14" x14ac:dyDescent="0.25">
      <c r="A58" s="36" t="str">
        <f>+'3-MatLabSensorArray'!A58</f>
        <v>A</v>
      </c>
      <c r="B58" s="36" t="str">
        <f>+'3-MatLabSensorArray'!B58</f>
        <v>H</v>
      </c>
      <c r="C58" s="36">
        <f>+'3-MatLabSensorArray'!C58</f>
        <v>57</v>
      </c>
      <c r="D58" s="37" t="s">
        <v>163</v>
      </c>
      <c r="E58" s="37" t="s">
        <v>163</v>
      </c>
      <c r="F58" s="37" t="s">
        <v>190</v>
      </c>
      <c r="G58" s="37" t="s">
        <v>191</v>
      </c>
      <c r="H58" s="37" t="s">
        <v>190</v>
      </c>
      <c r="M58" s="40" t="str">
        <f t="shared" si="0"/>
        <v/>
      </c>
      <c r="N58" s="40" t="str">
        <f t="shared" si="1"/>
        <v>N53</v>
      </c>
    </row>
    <row r="59" spans="1:14" x14ac:dyDescent="0.25">
      <c r="A59" s="36" t="str">
        <f>+'3-MatLabSensorArray'!A59</f>
        <v>A</v>
      </c>
      <c r="B59" s="36" t="str">
        <f>+'3-MatLabSensorArray'!B59</f>
        <v>N</v>
      </c>
      <c r="C59" s="36">
        <f>+'3-MatLabSensorArray'!C59</f>
        <v>58</v>
      </c>
      <c r="D59" s="37" t="s">
        <v>192</v>
      </c>
      <c r="E59" s="37" t="s">
        <v>192</v>
      </c>
      <c r="F59" s="37" t="s">
        <v>192</v>
      </c>
      <c r="G59" s="37" t="s">
        <v>193</v>
      </c>
      <c r="H59" s="37" t="s">
        <v>192</v>
      </c>
      <c r="I59" s="38">
        <v>59</v>
      </c>
      <c r="J59" s="38">
        <v>60</v>
      </c>
      <c r="K59" s="38">
        <v>61</v>
      </c>
      <c r="L59" s="38">
        <v>62</v>
      </c>
      <c r="M59" s="40" t="str">
        <f t="shared" si="0"/>
        <v>N58</v>
      </c>
      <c r="N59" s="40" t="str">
        <f t="shared" si="1"/>
        <v>L42</v>
      </c>
    </row>
    <row r="60" spans="1:14" x14ac:dyDescent="0.25">
      <c r="A60" s="36" t="str">
        <f>+'3-MatLabSensorArray'!A60</f>
        <v>A</v>
      </c>
      <c r="B60" s="36" t="str">
        <f>+'3-MatLabSensorArray'!B60</f>
        <v>H</v>
      </c>
      <c r="C60" s="36">
        <f>+'3-MatLabSensorArray'!C60</f>
        <v>59</v>
      </c>
      <c r="D60" s="37" t="s">
        <v>163</v>
      </c>
      <c r="E60" s="37" t="s">
        <v>163</v>
      </c>
      <c r="F60" s="37" t="s">
        <v>194</v>
      </c>
      <c r="G60" s="37" t="s">
        <v>195</v>
      </c>
      <c r="H60" s="37" t="s">
        <v>194</v>
      </c>
      <c r="I60" s="35"/>
      <c r="J60" s="35"/>
      <c r="K60" s="35"/>
      <c r="L60" s="35"/>
      <c r="M60" s="40" t="str">
        <f t="shared" si="0"/>
        <v/>
      </c>
      <c r="N60" s="40" t="str">
        <f t="shared" si="1"/>
        <v>N58</v>
      </c>
    </row>
    <row r="61" spans="1:14" x14ac:dyDescent="0.25">
      <c r="A61" s="36" t="str">
        <f>+'3-MatLabSensorArray'!A61</f>
        <v>A</v>
      </c>
      <c r="B61" s="36" t="str">
        <f>+'3-MatLabSensorArray'!B61</f>
        <v>H</v>
      </c>
      <c r="C61" s="36">
        <f>+'3-MatLabSensorArray'!C61</f>
        <v>60</v>
      </c>
      <c r="D61" s="37" t="s">
        <v>163</v>
      </c>
      <c r="E61" s="37" t="s">
        <v>163</v>
      </c>
      <c r="F61" s="37" t="s">
        <v>196</v>
      </c>
      <c r="G61" s="37" t="s">
        <v>197</v>
      </c>
      <c r="H61" s="37" t="s">
        <v>196</v>
      </c>
      <c r="M61" s="40" t="str">
        <f t="shared" si="0"/>
        <v/>
      </c>
      <c r="N61" s="40" t="str">
        <f t="shared" si="1"/>
        <v>N58</v>
      </c>
    </row>
    <row r="62" spans="1:14" x14ac:dyDescent="0.25">
      <c r="A62" s="36" t="str">
        <f>+'3-MatLabSensorArray'!A62</f>
        <v>A</v>
      </c>
      <c r="B62" s="36" t="str">
        <f>+'3-MatLabSensorArray'!B62</f>
        <v>H</v>
      </c>
      <c r="C62" s="36">
        <f>+'3-MatLabSensorArray'!C62</f>
        <v>61</v>
      </c>
      <c r="D62" s="37" t="s">
        <v>163</v>
      </c>
      <c r="E62" s="37" t="s">
        <v>163</v>
      </c>
      <c r="F62" s="37" t="s">
        <v>198</v>
      </c>
      <c r="G62" s="37" t="s">
        <v>199</v>
      </c>
      <c r="H62" s="37" t="s">
        <v>198</v>
      </c>
      <c r="M62" s="40" t="str">
        <f t="shared" si="0"/>
        <v/>
      </c>
      <c r="N62" s="40" t="str">
        <f t="shared" si="1"/>
        <v>N58</v>
      </c>
    </row>
    <row r="63" spans="1:14" x14ac:dyDescent="0.25">
      <c r="A63" s="36" t="str">
        <f>+'3-MatLabSensorArray'!A63</f>
        <v>A</v>
      </c>
      <c r="B63" s="36" t="str">
        <f>+'3-MatLabSensorArray'!B63</f>
        <v>H</v>
      </c>
      <c r="C63" s="36">
        <f>+'3-MatLabSensorArray'!C63</f>
        <v>62</v>
      </c>
      <c r="D63" s="37" t="s">
        <v>163</v>
      </c>
      <c r="E63" s="37" t="s">
        <v>163</v>
      </c>
      <c r="F63" s="37" t="s">
        <v>200</v>
      </c>
      <c r="G63" s="37" t="s">
        <v>201</v>
      </c>
      <c r="H63" s="37" t="s">
        <v>200</v>
      </c>
      <c r="M63" s="40" t="str">
        <f t="shared" si="0"/>
        <v/>
      </c>
      <c r="N63" s="40" t="str">
        <f t="shared" si="1"/>
        <v>N58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MatLab-IPDS Overview</vt:lpstr>
      <vt:lpstr>1-Layout</vt:lpstr>
      <vt:lpstr>2-SensorValues</vt:lpstr>
      <vt:lpstr>3-MatLabSensorArray</vt:lpstr>
      <vt:lpstr>4-ActuatorValues</vt:lpstr>
      <vt:lpstr>5-MatLabActuatorValues</vt:lpstr>
      <vt:lpstr>ConfigBuilderInput</vt:lpstr>
    </vt:vector>
  </TitlesOfParts>
  <Company>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Denise</cp:lastModifiedBy>
  <dcterms:created xsi:type="dcterms:W3CDTF">2013-07-02T15:42:11Z</dcterms:created>
  <dcterms:modified xsi:type="dcterms:W3CDTF">2013-08-25T03:43:26Z</dcterms:modified>
</cp:coreProperties>
</file>