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omputations (for Summary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<sst xmlns="http://schemas.openxmlformats.org/spreadsheetml/2006/main" count="27" uniqueCount="24">
  <si>
    <t xml:space="preserve">loan amount (pv)</t>
  </si>
  <si>
    <t xml:space="preserve">interest rate</t>
  </si>
  <si>
    <t xml:space="preserve">#years</t>
  </si>
  <si>
    <t xml:space="preserve">#payments/yr</t>
  </si>
  <si>
    <t xml:space="preserve">#payments (nper)</t>
  </si>
  <si>
    <t xml:space="preserve">#payments/yr * #years</t>
  </si>
  <si>
    <t xml:space="preserve">interest rate/month (rate)</t>
  </si>
  <si>
    <t xml:space="preserve">interest rate / #payments/yr</t>
  </si>
  <si>
    <t xml:space="preserve">month (per)</t>
  </si>
  <si>
    <t xml:space="preserve">interest payment rate (ipmt)</t>
  </si>
  <si>
    <t xml:space="preserve">interest payment at given month</t>
  </si>
  <si>
    <t xml:space="preserve">principal payment rate (ppmt)</t>
  </si>
  <si>
    <t xml:space="preserve">principal payment at given month</t>
  </si>
  <si>
    <t xml:space="preserve">payment rate (pmt)</t>
  </si>
  <si>
    <t xml:space="preserve">payment per month</t>
  </si>
  <si>
    <t xml:space="preserve">total amnt payed</t>
  </si>
  <si>
    <t xml:space="preserve">pmt*nper</t>
  </si>
  <si>
    <t xml:space="preserve">total interest payed</t>
  </si>
  <si>
    <t xml:space="preserve">pv - pmt*nper</t>
  </si>
  <si>
    <t xml:space="preserve">per</t>
  </si>
  <si>
    <t xml:space="preserve">ipmt</t>
  </si>
  <si>
    <t xml:space="preserve">ppmt</t>
  </si>
  <si>
    <t xml:space="preserve">rem principal</t>
  </si>
  <si>
    <t xml:space="preserve">I/H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</si>
</sst>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[$€-C07]\ * #,##0.00_-;\-[$€-C07]\ * #,##0.00_-;_-[$€-C07]\ * \-??_-;_-@"/>
    <numFmt numFmtId="166" formatCode="0.00%"/>
    <numFmt numFmtId="167" formatCode="0"/>
    <numFmt numFmtId="168" formatCode="0.00000%"/>
    <numFmt numFmtId="169" formatCode="0%"/>
    <numFmt numFmtId="170" formatCode="0.000%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sz val="8"/>
      <name val="Calibri"/>
      <family val="0"/>
      <charset val="1"/>
    </font>
    <font>
      <b val="true"/>
      <sz val="11"/>
      <color rgb="FF7F7F7F"/>
      <name val="Calibri"/>
      <family val="0"/>
      <charset val="1"/>
    </font>
    <font>
      <sz val="11"/>
      <color rgb="FF7F7F7F"/>
      <name val="Calibri"/>
      <family val="0"/>
      <charset val="1"/>
    </font>
    <font>
      <sz val="8"/>
      <color rgb="FF7F7F7F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b val="true"/>
      <sz val="11"/>
      <color rgb="FFFF9900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Interest payment rate (ipmt) vs. principal payment rate (ppmt) as function of payment period (per)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'Computations (for Summary)'!$B$1:$B$1</c:f>
              <c:strCache>
                <c:ptCount val="1"/>
                <c:pt idx="0">
                  <c:v>ipmt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'Computations (for Summary)'!$A$2:$A$361</c:f>
              <c:strCach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strCache>
            </c:strRef>
          </c:cat>
          <c:val>
            <c:numRef>
              <c:f>'Computations (for Summary)'!$B$2:$B$361</c:f>
              <c:numCache>
                <c:formatCode>General</c:formatCode>
                <c:ptCount val="360"/>
                <c:pt idx="0">
                  <c:v>1041.66666666667</c:v>
                </c:pt>
                <c:pt idx="1">
                  <c:v>1040.41505253807</c:v>
                </c:pt>
                <c:pt idx="2">
                  <c:v>1039.1582233506</c:v>
                </c:pt>
                <c:pt idx="3">
                  <c:v>1037.89615737485</c:v>
                </c:pt>
                <c:pt idx="4">
                  <c:v>1036.62883279087</c:v>
                </c:pt>
                <c:pt idx="5">
                  <c:v>1035.35622768779</c:v>
                </c:pt>
                <c:pt idx="6">
                  <c:v>1034.07832006344</c:v>
                </c:pt>
                <c:pt idx="7">
                  <c:v>1032.795087824</c:v>
                </c:pt>
                <c:pt idx="8">
                  <c:v>1031.50650878356</c:v>
                </c:pt>
                <c:pt idx="9">
                  <c:v>1030.21256066378</c:v>
                </c:pt>
                <c:pt idx="10">
                  <c:v>1028.9132210935</c:v>
                </c:pt>
                <c:pt idx="11">
                  <c:v>1027.60846760835</c:v>
                </c:pt>
                <c:pt idx="12">
                  <c:v>1026.29827765034</c:v>
                </c:pt>
                <c:pt idx="13">
                  <c:v>1024.98262856751</c:v>
                </c:pt>
                <c:pt idx="14">
                  <c:v>1023.66149761349</c:v>
                </c:pt>
                <c:pt idx="15">
                  <c:v>1022.33486194717</c:v>
                </c:pt>
                <c:pt idx="16">
                  <c:v>1021.00269863224</c:v>
                </c:pt>
                <c:pt idx="17">
                  <c:v>1019.66498463683</c:v>
                </c:pt>
                <c:pt idx="18">
                  <c:v>1018.32169683311</c:v>
                </c:pt>
                <c:pt idx="19">
                  <c:v>1016.97281199687</c:v>
                </c:pt>
                <c:pt idx="20">
                  <c:v>1015.61830680715</c:v>
                </c:pt>
                <c:pt idx="21">
                  <c:v>1014.2581578458</c:v>
                </c:pt>
                <c:pt idx="22">
                  <c:v>1012.89234159712</c:v>
                </c:pt>
                <c:pt idx="23">
                  <c:v>1011.5208344474</c:v>
                </c:pt>
                <c:pt idx="24">
                  <c:v>1010.14361268455</c:v>
                </c:pt>
                <c:pt idx="25">
                  <c:v>1008.76065249769</c:v>
                </c:pt>
                <c:pt idx="26">
                  <c:v>1007.37192997672</c:v>
                </c:pt>
                <c:pt idx="27">
                  <c:v>1005.97742111192</c:v>
                </c:pt>
                <c:pt idx="28">
                  <c:v>1004.57710179351</c:v>
                </c:pt>
                <c:pt idx="29">
                  <c:v>1003.17094781127</c:v>
                </c:pt>
                <c:pt idx="30">
                  <c:v>1001.75893485411</c:v>
                </c:pt>
                <c:pt idx="31">
                  <c:v>1000.34103850962</c:v>
                </c:pt>
                <c:pt idx="32">
                  <c:v>998.917234263703</c:v>
                </c:pt>
                <c:pt idx="33">
                  <c:v>997.487497500093</c:v>
                </c:pt>
                <c:pt idx="34">
                  <c:v>996.051803499966</c:v>
                </c:pt>
                <c:pt idx="35">
                  <c:v>994.610127441507</c:v>
                </c:pt>
                <c:pt idx="36">
                  <c:v>993.16244439947</c:v>
                </c:pt>
                <c:pt idx="37">
                  <c:v>991.708729344758</c:v>
                </c:pt>
                <c:pt idx="38">
                  <c:v>990.248957143984</c:v>
                </c:pt>
                <c:pt idx="39">
                  <c:v>988.783102559041</c:v>
                </c:pt>
                <c:pt idx="40">
                  <c:v>987.311140246661</c:v>
                </c:pt>
                <c:pt idx="41">
                  <c:v>985.833044757979</c:v>
                </c:pt>
                <c:pt idx="42">
                  <c:v>984.348790538094</c:v>
                </c:pt>
                <c:pt idx="43">
                  <c:v>982.858351925626</c:v>
                </c:pt>
                <c:pt idx="44">
                  <c:v>981.361703152273</c:v>
                </c:pt>
                <c:pt idx="45">
                  <c:v>979.858818342364</c:v>
                </c:pt>
                <c:pt idx="46">
                  <c:v>978.349671512415</c:v>
                </c:pt>
                <c:pt idx="47">
                  <c:v>976.834236570673</c:v>
                </c:pt>
                <c:pt idx="48">
                  <c:v>975.312487316674</c:v>
                </c:pt>
                <c:pt idx="49">
                  <c:v>973.784397440784</c:v>
                </c:pt>
                <c:pt idx="50">
                  <c:v>972.249940523744</c:v>
                </c:pt>
                <c:pt idx="51">
                  <c:v>970.709090036217</c:v>
                </c:pt>
                <c:pt idx="52">
                  <c:v>969.161819338325</c:v>
                </c:pt>
                <c:pt idx="53">
                  <c:v>967.608101679191</c:v>
                </c:pt>
                <c:pt idx="54">
                  <c:v>966.047910196478</c:v>
                </c:pt>
                <c:pt idx="55">
                  <c:v>964.48121791592</c:v>
                </c:pt>
                <c:pt idx="56">
                  <c:v>962.90799775086</c:v>
                </c:pt>
                <c:pt idx="57">
                  <c:v>961.328222501779</c:v>
                </c:pt>
                <c:pt idx="58">
                  <c:v>959.741864855827</c:v>
                </c:pt>
                <c:pt idx="59">
                  <c:v>958.14889738635</c:v>
                </c:pt>
                <c:pt idx="60">
                  <c:v>956.549292552416</c:v>
                </c:pt>
                <c:pt idx="61">
                  <c:v>954.943022698342</c:v>
                </c:pt>
                <c:pt idx="62">
                  <c:v>953.330060053208</c:v>
                </c:pt>
                <c:pt idx="63">
                  <c:v>951.710376730387</c:v>
                </c:pt>
                <c:pt idx="64">
                  <c:v>950.083944727054</c:v>
                </c:pt>
                <c:pt idx="65">
                  <c:v>948.450735923707</c:v>
                </c:pt>
                <c:pt idx="66">
                  <c:v>946.810722083679</c:v>
                </c:pt>
                <c:pt idx="67">
                  <c:v>945.163874852651</c:v>
                </c:pt>
                <c:pt idx="68">
                  <c:v>943.510165758161</c:v>
                </c:pt>
                <c:pt idx="69">
                  <c:v>941.84956620911</c:v>
                </c:pt>
                <c:pt idx="70">
                  <c:v>940.182047495271</c:v>
                </c:pt>
                <c:pt idx="71">
                  <c:v>938.507580786792</c:v>
                </c:pt>
                <c:pt idx="72">
                  <c:v>936.826137133694</c:v>
                </c:pt>
                <c:pt idx="73">
                  <c:v>935.137687465374</c:v>
                </c:pt>
                <c:pt idx="74">
                  <c:v>933.442202590104</c:v>
                </c:pt>
                <c:pt idx="75">
                  <c:v>931.739653194519</c:v>
                </c:pt>
                <c:pt idx="76">
                  <c:v>930.03000984312</c:v>
                </c:pt>
                <c:pt idx="77">
                  <c:v>928.313242977757</c:v>
                </c:pt>
                <c:pt idx="78">
                  <c:v>926.589322917121</c:v>
                </c:pt>
                <c:pt idx="79">
                  <c:v>924.858219856232</c:v>
                </c:pt>
                <c:pt idx="80">
                  <c:v>923.119903865923</c:v>
                </c:pt>
                <c:pt idx="81">
                  <c:v>921.374344892322</c:v>
                </c:pt>
                <c:pt idx="82">
                  <c:v>919.62151275633</c:v>
                </c:pt>
                <c:pt idx="83">
                  <c:v>917.861377153105</c:v>
                </c:pt>
                <c:pt idx="84">
                  <c:v>916.093907651533</c:v>
                </c:pt>
                <c:pt idx="85">
                  <c:v>914.319073693705</c:v>
                </c:pt>
                <c:pt idx="86">
                  <c:v>912.536844594386</c:v>
                </c:pt>
                <c:pt idx="87">
                  <c:v>910.747189540486</c:v>
                </c:pt>
                <c:pt idx="88">
                  <c:v>908.950077590528</c:v>
                </c:pt>
                <c:pt idx="89">
                  <c:v>907.145477674112</c:v>
                </c:pt>
                <c:pt idx="90">
                  <c:v>905.333358591378</c:v>
                </c:pt>
                <c:pt idx="91">
                  <c:v>903.513689012465</c:v>
                </c:pt>
                <c:pt idx="92">
                  <c:v>901.686437476974</c:v>
                </c:pt>
                <c:pt idx="93">
                  <c:v>899.851572393418</c:v>
                </c:pt>
                <c:pt idx="94">
                  <c:v>898.009062038681</c:v>
                </c:pt>
                <c:pt idx="95">
                  <c:v>896.158874557466</c:v>
                </c:pt>
                <c:pt idx="96">
                  <c:v>894.300977961746</c:v>
                </c:pt>
                <c:pt idx="97">
                  <c:v>892.43534013021</c:v>
                </c:pt>
                <c:pt idx="98">
                  <c:v>890.561928807709</c:v>
                </c:pt>
                <c:pt idx="99">
                  <c:v>888.680711604698</c:v>
                </c:pt>
                <c:pt idx="100">
                  <c:v>886.791655996675</c:v>
                </c:pt>
                <c:pt idx="101">
                  <c:v>884.894729323618</c:v>
                </c:pt>
                <c:pt idx="102">
                  <c:v>882.989898789423</c:v>
                </c:pt>
                <c:pt idx="103">
                  <c:v>881.077131461336</c:v>
                </c:pt>
                <c:pt idx="104">
                  <c:v>879.156394269382</c:v>
                </c:pt>
                <c:pt idx="105">
                  <c:v>877.227654005794</c:v>
                </c:pt>
                <c:pt idx="106">
                  <c:v>875.290877324442</c:v>
                </c:pt>
                <c:pt idx="107">
                  <c:v>873.346030740251</c:v>
                </c:pt>
                <c:pt idx="108">
                  <c:v>871.393080628625</c:v>
                </c:pt>
                <c:pt idx="109">
                  <c:v>869.431993224868</c:v>
                </c:pt>
                <c:pt idx="110">
                  <c:v>867.462734623596</c:v>
                </c:pt>
                <c:pt idx="111">
                  <c:v>865.48527077815</c:v>
                </c:pt>
                <c:pt idx="112">
                  <c:v>863.499567500016</c:v>
                </c:pt>
                <c:pt idx="113">
                  <c:v>861.505590458223</c:v>
                </c:pt>
                <c:pt idx="114">
                  <c:v>859.503305178756</c:v>
                </c:pt>
                <c:pt idx="115">
                  <c:v>857.492677043958</c:v>
                </c:pt>
                <c:pt idx="116">
                  <c:v>855.473671291931</c:v>
                </c:pt>
                <c:pt idx="117">
                  <c:v>853.446253015938</c:v>
                </c:pt>
                <c:pt idx="118">
                  <c:v>851.410387163794</c:v>
                </c:pt>
                <c:pt idx="119">
                  <c:v>849.366038537267</c:v>
                </c:pt>
                <c:pt idx="120">
                  <c:v>847.313171791463</c:v>
                </c:pt>
                <c:pt idx="121">
                  <c:v>845.251751434217</c:v>
                </c:pt>
                <c:pt idx="122">
                  <c:v>843.181741825483</c:v>
                </c:pt>
                <c:pt idx="123">
                  <c:v>841.103107176713</c:v>
                </c:pt>
                <c:pt idx="124">
                  <c:v>839.01581155024</c:v>
                </c:pt>
                <c:pt idx="125">
                  <c:v>836.919818858656</c:v>
                </c:pt>
                <c:pt idx="126">
                  <c:v>834.815092864191</c:v>
                </c:pt>
                <c:pt idx="127">
                  <c:v>832.701597178082</c:v>
                </c:pt>
                <c:pt idx="128">
                  <c:v>830.579295259947</c:v>
                </c:pt>
                <c:pt idx="129">
                  <c:v>828.448150417154</c:v>
                </c:pt>
                <c:pt idx="130">
                  <c:v>826.308125804182</c:v>
                </c:pt>
                <c:pt idx="131">
                  <c:v>824.15918442199</c:v>
                </c:pt>
                <c:pt idx="132">
                  <c:v>822.001289117372</c:v>
                </c:pt>
                <c:pt idx="133">
                  <c:v>819.834402582318</c:v>
                </c:pt>
                <c:pt idx="134">
                  <c:v>817.658487353367</c:v>
                </c:pt>
                <c:pt idx="135">
                  <c:v>815.473505810963</c:v>
                </c:pt>
                <c:pt idx="136">
                  <c:v>813.279420178799</c:v>
                </c:pt>
                <c:pt idx="137">
                  <c:v>811.076192523168</c:v>
                </c:pt>
                <c:pt idx="138">
                  <c:v>808.863784752305</c:v>
                </c:pt>
                <c:pt idx="139">
                  <c:v>806.64215861573</c:v>
                </c:pt>
                <c:pt idx="140">
                  <c:v>804.411275703585</c:v>
                </c:pt>
                <c:pt idx="141">
                  <c:v>802.171097445974</c:v>
                </c:pt>
                <c:pt idx="142">
                  <c:v>799.921585112289</c:v>
                </c:pt>
                <c:pt idx="143">
                  <c:v>797.662699810547</c:v>
                </c:pt>
                <c:pt idx="144">
                  <c:v>795.394402486714</c:v>
                </c:pt>
                <c:pt idx="145">
                  <c:v>793.116653924033</c:v>
                </c:pt>
                <c:pt idx="146">
                  <c:v>790.82941474234</c:v>
                </c:pt>
                <c:pt idx="147">
                  <c:v>788.53264539739</c:v>
                </c:pt>
                <c:pt idx="148">
                  <c:v>786.226306180169</c:v>
                </c:pt>
                <c:pt idx="149">
                  <c:v>783.91035721621</c:v>
                </c:pt>
                <c:pt idx="150">
                  <c:v>781.584758464901</c:v>
                </c:pt>
                <c:pt idx="151">
                  <c:v>779.249469718795</c:v>
                </c:pt>
                <c:pt idx="152">
                  <c:v>776.904450602913</c:v>
                </c:pt>
                <c:pt idx="153">
                  <c:v>774.549660574049</c:v>
                </c:pt>
                <c:pt idx="154">
                  <c:v>772.185058920065</c:v>
                </c:pt>
                <c:pt idx="155">
                  <c:v>769.810604759188</c:v>
                </c:pt>
                <c:pt idx="156">
                  <c:v>767.426257039309</c:v>
                </c:pt>
                <c:pt idx="157">
                  <c:v>765.031974537263</c:v>
                </c:pt>
                <c:pt idx="158">
                  <c:v>762.627715858125</c:v>
                </c:pt>
                <c:pt idx="159">
                  <c:v>760.213439434491</c:v>
                </c:pt>
                <c:pt idx="160">
                  <c:v>757.789103525758</c:v>
                </c:pt>
                <c:pt idx="161">
                  <c:v>755.354666217406</c:v>
                </c:pt>
                <c:pt idx="162">
                  <c:v>752.910085420268</c:v>
                </c:pt>
                <c:pt idx="163">
                  <c:v>750.45531886981</c:v>
                </c:pt>
                <c:pt idx="164">
                  <c:v>747.99032412539</c:v>
                </c:pt>
                <c:pt idx="165">
                  <c:v>745.515058569537</c:v>
                </c:pt>
                <c:pt idx="166">
                  <c:v>743.0294794072</c:v>
                </c:pt>
                <c:pt idx="167">
                  <c:v>740.53354366502</c:v>
                </c:pt>
                <c:pt idx="168">
                  <c:v>738.027208190582</c:v>
                </c:pt>
                <c:pt idx="169">
                  <c:v>735.510429651666</c:v>
                </c:pt>
                <c:pt idx="170">
                  <c:v>732.983164535505</c:v>
                </c:pt>
                <c:pt idx="171">
                  <c:v>730.445369148026</c:v>
                </c:pt>
                <c:pt idx="172">
                  <c:v>727.8969996131</c:v>
                </c:pt>
                <c:pt idx="173">
                  <c:v>725.338011871778</c:v>
                </c:pt>
                <c:pt idx="174">
                  <c:v>722.768361681534</c:v>
                </c:pt>
                <c:pt idx="175">
                  <c:v>720.188004615497</c:v>
                </c:pt>
                <c:pt idx="176">
                  <c:v>717.596896061685</c:v>
                </c:pt>
                <c:pt idx="177">
                  <c:v>714.994991222233</c:v>
                </c:pt>
                <c:pt idx="178">
                  <c:v>712.382245112615</c:v>
                </c:pt>
                <c:pt idx="179">
                  <c:v>709.758612560875</c:v>
                </c:pt>
                <c:pt idx="180">
                  <c:v>707.124048206835</c:v>
                </c:pt>
                <c:pt idx="181">
                  <c:v>704.478506501321</c:v>
                </c:pt>
                <c:pt idx="182">
                  <c:v>701.821941705366</c:v>
                </c:pt>
                <c:pt idx="183">
                  <c:v>699.154307889429</c:v>
                </c:pt>
                <c:pt idx="184">
                  <c:v>696.475558932592</c:v>
                </c:pt>
                <c:pt idx="185">
                  <c:v>693.785648521768</c:v>
                </c:pt>
                <c:pt idx="186">
                  <c:v>691.084530150899</c:v>
                </c:pt>
                <c:pt idx="187">
                  <c:v>688.372157120151</c:v>
                </c:pt>
                <c:pt idx="188">
                  <c:v>685.648482535109</c:v>
                </c:pt>
                <c:pt idx="189">
                  <c:v>682.913459305962</c:v>
                </c:pt>
                <c:pt idx="190">
                  <c:v>680.167040146693</c:v>
                </c:pt>
                <c:pt idx="191">
                  <c:v>677.409177574262</c:v>
                </c:pt>
                <c:pt idx="192">
                  <c:v>674.639823907778</c:v>
                </c:pt>
                <c:pt idx="193">
                  <c:v>671.858931267684</c:v>
                </c:pt>
                <c:pt idx="194">
                  <c:v>669.066451574923</c:v>
                </c:pt>
                <c:pt idx="195">
                  <c:v>666.262336550109</c:v>
                </c:pt>
                <c:pt idx="196">
                  <c:v>663.446537712691</c:v>
                </c:pt>
                <c:pt idx="197">
                  <c:v>660.619006380117</c:v>
                </c:pt>
                <c:pt idx="198">
                  <c:v>657.779693666991</c:v>
                </c:pt>
                <c:pt idx="199">
                  <c:v>654.928550484227</c:v>
                </c:pt>
                <c:pt idx="200">
                  <c:v>652.065527538202</c:v>
                </c:pt>
                <c:pt idx="201">
                  <c:v>649.190575329901</c:v>
                </c:pt>
                <c:pt idx="202">
                  <c:v>646.303644154066</c:v>
                </c:pt>
                <c:pt idx="203">
                  <c:v>643.404684098332</c:v>
                </c:pt>
                <c:pt idx="204">
                  <c:v>640.493645042365</c:v>
                </c:pt>
                <c:pt idx="205">
                  <c:v>637.570476656999</c:v>
                </c:pt>
                <c:pt idx="206">
                  <c:v>634.635128403359</c:v>
                </c:pt>
                <c:pt idx="207">
                  <c:v>631.687549531997</c:v>
                </c:pt>
                <c:pt idx="208">
                  <c:v>628.727689082004</c:v>
                </c:pt>
                <c:pt idx="209">
                  <c:v>625.755495880136</c:v>
                </c:pt>
                <c:pt idx="210">
                  <c:v>622.770918539927</c:v>
                </c:pt>
                <c:pt idx="211">
                  <c:v>619.7739054608</c:v>
                </c:pt>
                <c:pt idx="212">
                  <c:v>616.764404827177</c:v>
                </c:pt>
                <c:pt idx="213">
                  <c:v>613.74236460758</c:v>
                </c:pt>
                <c:pt idx="214">
                  <c:v>610.707732553736</c:v>
                </c:pt>
                <c:pt idx="215">
                  <c:v>607.660456199666</c:v>
                </c:pt>
                <c:pt idx="216">
                  <c:v>604.600482860788</c:v>
                </c:pt>
                <c:pt idx="217">
                  <c:v>601.527759632999</c:v>
                </c:pt>
                <c:pt idx="218">
                  <c:v>598.44223339176</c:v>
                </c:pt>
                <c:pt idx="219">
                  <c:v>595.343850791182</c:v>
                </c:pt>
                <c:pt idx="220">
                  <c:v>592.232558263102</c:v>
                </c:pt>
                <c:pt idx="221">
                  <c:v>589.108302016155</c:v>
                </c:pt>
                <c:pt idx="222">
                  <c:v>585.971028034846</c:v>
                </c:pt>
                <c:pt idx="223">
                  <c:v>582.820682078615</c:v>
                </c:pt>
                <c:pt idx="224">
                  <c:v>579.657209680899</c:v>
                </c:pt>
                <c:pt idx="225">
                  <c:v>576.480556148193</c:v>
                </c:pt>
                <c:pt idx="226">
                  <c:v>573.290666559102</c:v>
                </c:pt>
                <c:pt idx="227">
                  <c:v>570.087485763388</c:v>
                </c:pt>
                <c:pt idx="228">
                  <c:v>566.870958381025</c:v>
                </c:pt>
                <c:pt idx="229">
                  <c:v>563.641028801237</c:v>
                </c:pt>
                <c:pt idx="230">
                  <c:v>560.397641181532</c:v>
                </c:pt>
                <c:pt idx="231">
                  <c:v>557.140739446745</c:v>
                </c:pt>
                <c:pt idx="232">
                  <c:v>553.870267288063</c:v>
                </c:pt>
                <c:pt idx="233">
                  <c:v>550.586168162054</c:v>
                </c:pt>
                <c:pt idx="234">
                  <c:v>547.288385289686</c:v>
                </c:pt>
                <c:pt idx="235">
                  <c:v>543.97686165535</c:v>
                </c:pt>
                <c:pt idx="236">
                  <c:v>540.651540005871</c:v>
                </c:pt>
                <c:pt idx="237">
                  <c:v>537.312362849518</c:v>
                </c:pt>
                <c:pt idx="238">
                  <c:v>533.959272455016</c:v>
                </c:pt>
                <c:pt idx="239">
                  <c:v>530.592210850535</c:v>
                </c:pt>
                <c:pt idx="240">
                  <c:v>527.211119822702</c:v>
                </c:pt>
                <c:pt idx="241">
                  <c:v>523.815940915587</c:v>
                </c:pt>
                <c:pt idx="242">
                  <c:v>520.406615429692</c:v>
                </c:pt>
                <c:pt idx="243">
                  <c:v>516.98308442094</c:v>
                </c:pt>
                <c:pt idx="244">
                  <c:v>513.54528869965</c:v>
                </c:pt>
                <c:pt idx="245">
                  <c:v>510.093168829523</c:v>
                </c:pt>
                <c:pt idx="246">
                  <c:v>506.626665126602</c:v>
                </c:pt>
                <c:pt idx="247">
                  <c:v>503.145717658253</c:v>
                </c:pt>
                <c:pt idx="248">
                  <c:v>499.65026624212</c:v>
                </c:pt>
                <c:pt idx="249">
                  <c:v>496.140250445086</c:v>
                </c:pt>
                <c:pt idx="250">
                  <c:v>492.61560958223</c:v>
                </c:pt>
                <c:pt idx="251">
                  <c:v>489.07628271578</c:v>
                </c:pt>
                <c:pt idx="252">
                  <c:v>485.522208654053</c:v>
                </c:pt>
                <c:pt idx="253">
                  <c:v>481.953325950401</c:v>
                </c:pt>
                <c:pt idx="254">
                  <c:v>478.369572902151</c:v>
                </c:pt>
                <c:pt idx="255">
                  <c:v>474.770887549534</c:v>
                </c:pt>
                <c:pt idx="256">
                  <c:v>471.157207674614</c:v>
                </c:pt>
                <c:pt idx="257">
                  <c:v>467.528470800216</c:v>
                </c:pt>
                <c:pt idx="258">
                  <c:v>463.88461418884</c:v>
                </c:pt>
                <c:pt idx="259">
                  <c:v>460.225574841584</c:v>
                </c:pt>
                <c:pt idx="260">
                  <c:v>456.551289497047</c:v>
                </c:pt>
                <c:pt idx="261">
                  <c:v>452.861694630241</c:v>
                </c:pt>
                <c:pt idx="262">
                  <c:v>449.156726451491</c:v>
                </c:pt>
                <c:pt idx="263">
                  <c:v>445.436320905329</c:v>
                </c:pt>
                <c:pt idx="264">
                  <c:v>441.700413669392</c:v>
                </c:pt>
                <c:pt idx="265">
                  <c:v>437.948940153304</c:v>
                </c:pt>
                <c:pt idx="266">
                  <c:v>434.181835497566</c:v>
                </c:pt>
                <c:pt idx="267">
                  <c:v>430.399034572431</c:v>
                </c:pt>
                <c:pt idx="268">
                  <c:v>426.600471976772</c:v>
                </c:pt>
                <c:pt idx="269">
                  <c:v>422.786082036965</c:v>
                </c:pt>
                <c:pt idx="270">
                  <c:v>418.955798805743</c:v>
                </c:pt>
                <c:pt idx="271">
                  <c:v>415.109556061057</c:v>
                </c:pt>
                <c:pt idx="272">
                  <c:v>411.247287304935</c:v>
                </c:pt>
                <c:pt idx="273">
                  <c:v>407.36892576233</c:v>
                </c:pt>
                <c:pt idx="274">
                  <c:v>403.474404379963</c:v>
                </c:pt>
                <c:pt idx="275">
                  <c:v>399.563655825169</c:v>
                </c:pt>
                <c:pt idx="276">
                  <c:v>395.636612484731</c:v>
                </c:pt>
                <c:pt idx="277">
                  <c:v>391.693206463708</c:v>
                </c:pt>
                <c:pt idx="278">
                  <c:v>387.733369584264</c:v>
                </c:pt>
                <c:pt idx="279">
                  <c:v>383.757033384488</c:v>
                </c:pt>
                <c:pt idx="280">
                  <c:v>379.764129117214</c:v>
                </c:pt>
                <c:pt idx="281">
                  <c:v>375.754587748826</c:v>
                </c:pt>
                <c:pt idx="282">
                  <c:v>371.728339958069</c:v>
                </c:pt>
                <c:pt idx="283">
                  <c:v>367.685316134852</c:v>
                </c:pt>
                <c:pt idx="284">
                  <c:v>363.625446379037</c:v>
                </c:pt>
                <c:pt idx="285">
                  <c:v>359.54866049924</c:v>
                </c:pt>
                <c:pt idx="286">
                  <c:v>355.45488801161</c:v>
                </c:pt>
                <c:pt idx="287">
                  <c:v>351.344058138616</c:v>
                </c:pt>
                <c:pt idx="288">
                  <c:v>347.216099807817</c:v>
                </c:pt>
                <c:pt idx="289">
                  <c:v>343.07094165064</c:v>
                </c:pt>
                <c:pt idx="290">
                  <c:v>338.908512001141</c:v>
                </c:pt>
                <c:pt idx="291">
                  <c:v>334.728738894769</c:v>
                </c:pt>
                <c:pt idx="292">
                  <c:v>330.531550067121</c:v>
                </c:pt>
                <c:pt idx="293">
                  <c:v>326.316872952691</c:v>
                </c:pt>
                <c:pt idx="294">
                  <c:v>322.084634683617</c:v>
                </c:pt>
                <c:pt idx="295">
                  <c:v>317.834762088422</c:v>
                </c:pt>
                <c:pt idx="296">
                  <c:v>313.567181690748</c:v>
                </c:pt>
                <c:pt idx="297">
                  <c:v>309.281819708083</c:v>
                </c:pt>
                <c:pt idx="298">
                  <c:v>304.97860205049</c:v>
                </c:pt>
                <c:pt idx="299">
                  <c:v>300.657454319324</c:v>
                </c:pt>
                <c:pt idx="300">
                  <c:v>296.318301805945</c:v>
                </c:pt>
                <c:pt idx="301">
                  <c:v>291.961069490426</c:v>
                </c:pt>
                <c:pt idx="302">
                  <c:v>287.58568204026</c:v>
                </c:pt>
                <c:pt idx="303">
                  <c:v>283.192063809052</c:v>
                </c:pt>
                <c:pt idx="304">
                  <c:v>278.780138835213</c:v>
                </c:pt>
                <c:pt idx="305">
                  <c:v>274.34983084065</c:v>
                </c:pt>
                <c:pt idx="306">
                  <c:v>269.901063229443</c:v>
                </c:pt>
                <c:pt idx="307">
                  <c:v>265.433759086522</c:v>
                </c:pt>
                <c:pt idx="308">
                  <c:v>260.94784117634</c:v>
                </c:pt>
                <c:pt idx="309">
                  <c:v>256.443231941531</c:v>
                </c:pt>
                <c:pt idx="310">
                  <c:v>251.919853501578</c:v>
                </c:pt>
                <c:pt idx="311">
                  <c:v>247.377627651458</c:v>
                </c:pt>
                <c:pt idx="312">
                  <c:v>242.816475860296</c:v>
                </c:pt>
                <c:pt idx="313">
                  <c:v>238.236319270004</c:v>
                </c:pt>
                <c:pt idx="314">
                  <c:v>233.637078693919</c:v>
                </c:pt>
                <c:pt idx="315">
                  <c:v>229.018674615434</c:v>
                </c:pt>
                <c:pt idx="316">
                  <c:v>224.381027186622</c:v>
                </c:pt>
                <c:pt idx="317">
                  <c:v>219.724056226856</c:v>
                </c:pt>
                <c:pt idx="318">
                  <c:v>215.047681221425</c:v>
                </c:pt>
                <c:pt idx="319">
                  <c:v>210.351821320139</c:v>
                </c:pt>
                <c:pt idx="320">
                  <c:v>205.636395335929</c:v>
                </c:pt>
                <c:pt idx="321">
                  <c:v>200.901321743452</c:v>
                </c:pt>
                <c:pt idx="322">
                  <c:v>196.146518677674</c:v>
                </c:pt>
                <c:pt idx="323">
                  <c:v>191.371903932454</c:v>
                </c:pt>
                <c:pt idx="324">
                  <c:v>186.57739495913</c:v>
                </c:pt>
                <c:pt idx="325">
                  <c:v>181.762908865083</c:v>
                </c:pt>
                <c:pt idx="326">
                  <c:v>176.928362412311</c:v>
                </c:pt>
                <c:pt idx="327">
                  <c:v>172.073672015986</c:v>
                </c:pt>
                <c:pt idx="328">
                  <c:v>167.198753743009</c:v>
                </c:pt>
                <c:pt idx="329">
                  <c:v>162.303523310563</c:v>
                </c:pt>
                <c:pt idx="330">
                  <c:v>157.387896084646</c:v>
                </c:pt>
                <c:pt idx="331">
                  <c:v>152.451787078622</c:v>
                </c:pt>
                <c:pt idx="332">
                  <c:v>147.49511095174</c:v>
                </c:pt>
                <c:pt idx="333">
                  <c:v>142.517782007663</c:v>
                </c:pt>
                <c:pt idx="334">
                  <c:v>137.519714192985</c:v>
                </c:pt>
                <c:pt idx="335">
                  <c:v>132.500821095746</c:v>
                </c:pt>
                <c:pt idx="336">
                  <c:v>127.461015943936</c:v>
                </c:pt>
                <c:pt idx="337">
                  <c:v>122.400211603992</c:v>
                </c:pt>
                <c:pt idx="338">
                  <c:v>117.318320579299</c:v>
                </c:pt>
                <c:pt idx="339">
                  <c:v>112.21525500867</c:v>
                </c:pt>
                <c:pt idx="340">
                  <c:v>107.090926664829</c:v>
                </c:pt>
                <c:pt idx="341">
                  <c:v>101.94524695289</c:v>
                </c:pt>
                <c:pt idx="342">
                  <c:v>96.7781269088169</c:v>
                </c:pt>
                <c:pt idx="343">
                  <c:v>91.5894771978943</c:v>
                </c:pt>
                <c:pt idx="344">
                  <c:v>86.3792081131745</c:v>
                </c:pt>
                <c:pt idx="345">
                  <c:v>81.1472295739373</c:v>
                </c:pt>
                <c:pt idx="346">
                  <c:v>75.8934511241183</c:v>
                </c:pt>
                <c:pt idx="347">
                  <c:v>70.6177819307593</c:v>
                </c:pt>
                <c:pt idx="348">
                  <c:v>65.3201307824284</c:v>
                </c:pt>
                <c:pt idx="349">
                  <c:v>60.0004060876459</c:v>
                </c:pt>
                <c:pt idx="350">
                  <c:v>54.6585158733001</c:v>
                </c:pt>
                <c:pt idx="351">
                  <c:v>49.2943677830626</c:v>
                </c:pt>
                <c:pt idx="352">
                  <c:v>43.907869075781</c:v>
                </c:pt>
                <c:pt idx="353">
                  <c:v>38.4989266238884</c:v>
                </c:pt>
                <c:pt idx="354">
                  <c:v>33.0674469117774</c:v>
                </c:pt>
                <c:pt idx="355">
                  <c:v>27.6133360342006</c:v>
                </c:pt>
                <c:pt idx="356">
                  <c:v>22.136499694633</c:v>
                </c:pt>
                <c:pt idx="357">
                  <c:v>16.6368432036514</c:v>
                </c:pt>
                <c:pt idx="358">
                  <c:v>11.1142714772897</c:v>
                </c:pt>
                <c:pt idx="359">
                  <c:v>5.56868903540211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'Computations (for Summary)'!$C$1:$C$1</c:f>
              <c:strCache>
                <c:ptCount val="1"/>
                <c:pt idx="0">
                  <c:v>ppmt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'Computations (for Summary)'!$A$2:$A$361</c:f>
              <c:strCach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strCache>
            </c:strRef>
          </c:cat>
          <c:val>
            <c:numRef>
              <c:f>'Computations (for Summary)'!$C$2:$C$361</c:f>
              <c:numCache>
                <c:formatCode>General</c:formatCode>
                <c:ptCount val="360"/>
                <c:pt idx="0">
                  <c:v>300.387390863681</c:v>
                </c:pt>
                <c:pt idx="1">
                  <c:v>301.63900499228</c:v>
                </c:pt>
                <c:pt idx="2">
                  <c:v>302.895834179747</c:v>
                </c:pt>
                <c:pt idx="3">
                  <c:v>304.157900155496</c:v>
                </c:pt>
                <c:pt idx="4">
                  <c:v>305.425224739477</c:v>
                </c:pt>
                <c:pt idx="5">
                  <c:v>306.697829842559</c:v>
                </c:pt>
                <c:pt idx="6">
                  <c:v>307.975737466903</c:v>
                </c:pt>
                <c:pt idx="7">
                  <c:v>309.258969706348</c:v>
                </c:pt>
                <c:pt idx="8">
                  <c:v>310.547548746791</c:v>
                </c:pt>
                <c:pt idx="9">
                  <c:v>311.84149686657</c:v>
                </c:pt>
                <c:pt idx="10">
                  <c:v>313.140836436847</c:v>
                </c:pt>
                <c:pt idx="11">
                  <c:v>314.445589922</c:v>
                </c:pt>
                <c:pt idx="12">
                  <c:v>315.755779880009</c:v>
                </c:pt>
                <c:pt idx="13">
                  <c:v>317.071428962842</c:v>
                </c:pt>
                <c:pt idx="14">
                  <c:v>318.392559916854</c:v>
                </c:pt>
                <c:pt idx="15">
                  <c:v>319.719195583174</c:v>
                </c:pt>
                <c:pt idx="16">
                  <c:v>321.051358898104</c:v>
                </c:pt>
                <c:pt idx="17">
                  <c:v>322.389072893513</c:v>
                </c:pt>
                <c:pt idx="18">
                  <c:v>323.732360697236</c:v>
                </c:pt>
                <c:pt idx="19">
                  <c:v>325.081245533474</c:v>
                </c:pt>
                <c:pt idx="20">
                  <c:v>326.435750723197</c:v>
                </c:pt>
                <c:pt idx="21">
                  <c:v>327.795899684544</c:v>
                </c:pt>
                <c:pt idx="22">
                  <c:v>329.161715933229</c:v>
                </c:pt>
                <c:pt idx="23">
                  <c:v>330.533223082951</c:v>
                </c:pt>
                <c:pt idx="24">
                  <c:v>331.910444845797</c:v>
                </c:pt>
                <c:pt idx="25">
                  <c:v>333.293405032654</c:v>
                </c:pt>
                <c:pt idx="26">
                  <c:v>334.682127553623</c:v>
                </c:pt>
                <c:pt idx="27">
                  <c:v>336.07663641843</c:v>
                </c:pt>
                <c:pt idx="28">
                  <c:v>337.47695573684</c:v>
                </c:pt>
                <c:pt idx="29">
                  <c:v>338.883109719077</c:v>
                </c:pt>
                <c:pt idx="30">
                  <c:v>340.29512267624</c:v>
                </c:pt>
                <c:pt idx="31">
                  <c:v>341.713019020725</c:v>
                </c:pt>
                <c:pt idx="32">
                  <c:v>343.136823266644</c:v>
                </c:pt>
                <c:pt idx="33">
                  <c:v>344.566560030255</c:v>
                </c:pt>
                <c:pt idx="34">
                  <c:v>346.002254030381</c:v>
                </c:pt>
                <c:pt idx="35">
                  <c:v>347.443930088841</c:v>
                </c:pt>
                <c:pt idx="36">
                  <c:v>348.891613130878</c:v>
                </c:pt>
                <c:pt idx="37">
                  <c:v>350.34532818559</c:v>
                </c:pt>
                <c:pt idx="38">
                  <c:v>351.805100386363</c:v>
                </c:pt>
                <c:pt idx="39">
                  <c:v>353.270954971307</c:v>
                </c:pt>
                <c:pt idx="40">
                  <c:v>354.742917283687</c:v>
                </c:pt>
                <c:pt idx="41">
                  <c:v>356.221012772369</c:v>
                </c:pt>
                <c:pt idx="42">
                  <c:v>357.705266992254</c:v>
                </c:pt>
                <c:pt idx="43">
                  <c:v>359.195705604721</c:v>
                </c:pt>
                <c:pt idx="44">
                  <c:v>360.692354378074</c:v>
                </c:pt>
                <c:pt idx="45">
                  <c:v>362.195239187983</c:v>
                </c:pt>
                <c:pt idx="46">
                  <c:v>363.704386017933</c:v>
                </c:pt>
                <c:pt idx="47">
                  <c:v>365.219820959675</c:v>
                </c:pt>
                <c:pt idx="48">
                  <c:v>366.741570213673</c:v>
                </c:pt>
                <c:pt idx="49">
                  <c:v>368.269660089563</c:v>
                </c:pt>
                <c:pt idx="50">
                  <c:v>369.804117006603</c:v>
                </c:pt>
                <c:pt idx="51">
                  <c:v>371.344967494131</c:v>
                </c:pt>
                <c:pt idx="52">
                  <c:v>372.892238192023</c:v>
                </c:pt>
                <c:pt idx="53">
                  <c:v>374.445955851156</c:v>
                </c:pt>
                <c:pt idx="54">
                  <c:v>376.006147333869</c:v>
                </c:pt>
                <c:pt idx="55">
                  <c:v>377.572839614427</c:v>
                </c:pt>
                <c:pt idx="56">
                  <c:v>379.146059779487</c:v>
                </c:pt>
                <c:pt idx="57">
                  <c:v>380.725835028568</c:v>
                </c:pt>
                <c:pt idx="58">
                  <c:v>382.312192674521</c:v>
                </c:pt>
                <c:pt idx="59">
                  <c:v>383.905160143998</c:v>
                </c:pt>
                <c:pt idx="60">
                  <c:v>385.504764977932</c:v>
                </c:pt>
                <c:pt idx="61">
                  <c:v>387.111034832006</c:v>
                </c:pt>
                <c:pt idx="62">
                  <c:v>388.723997477139</c:v>
                </c:pt>
                <c:pt idx="63">
                  <c:v>390.343680799961</c:v>
                </c:pt>
                <c:pt idx="64">
                  <c:v>391.970112803294</c:v>
                </c:pt>
                <c:pt idx="65">
                  <c:v>393.603321606641</c:v>
                </c:pt>
                <c:pt idx="66">
                  <c:v>395.243335446669</c:v>
                </c:pt>
                <c:pt idx="67">
                  <c:v>396.890182677697</c:v>
                </c:pt>
                <c:pt idx="68">
                  <c:v>398.543891772187</c:v>
                </c:pt>
                <c:pt idx="69">
                  <c:v>400.204491321238</c:v>
                </c:pt>
                <c:pt idx="70">
                  <c:v>401.872010035076</c:v>
                </c:pt>
                <c:pt idx="71">
                  <c:v>403.546476743556</c:v>
                </c:pt>
                <c:pt idx="72">
                  <c:v>405.227920396654</c:v>
                </c:pt>
                <c:pt idx="73">
                  <c:v>406.916370064973</c:v>
                </c:pt>
                <c:pt idx="74">
                  <c:v>408.611854940244</c:v>
                </c:pt>
                <c:pt idx="75">
                  <c:v>410.314404335828</c:v>
                </c:pt>
                <c:pt idx="76">
                  <c:v>412.024047687228</c:v>
                </c:pt>
                <c:pt idx="77">
                  <c:v>413.740814552591</c:v>
                </c:pt>
                <c:pt idx="78">
                  <c:v>415.464734613227</c:v>
                </c:pt>
                <c:pt idx="79">
                  <c:v>417.195837674115</c:v>
                </c:pt>
                <c:pt idx="80">
                  <c:v>418.934153664424</c:v>
                </c:pt>
                <c:pt idx="81">
                  <c:v>420.679712638026</c:v>
                </c:pt>
                <c:pt idx="82">
                  <c:v>422.432544774018</c:v>
                </c:pt>
                <c:pt idx="83">
                  <c:v>424.192680377243</c:v>
                </c:pt>
                <c:pt idx="84">
                  <c:v>425.960149878814</c:v>
                </c:pt>
                <c:pt idx="85">
                  <c:v>427.734983836643</c:v>
                </c:pt>
                <c:pt idx="86">
                  <c:v>429.517212935962</c:v>
                </c:pt>
                <c:pt idx="87">
                  <c:v>431.306867989862</c:v>
                </c:pt>
                <c:pt idx="88">
                  <c:v>433.10397993982</c:v>
                </c:pt>
                <c:pt idx="89">
                  <c:v>434.908579856236</c:v>
                </c:pt>
                <c:pt idx="90">
                  <c:v>436.72069893897</c:v>
                </c:pt>
                <c:pt idx="91">
                  <c:v>438.540368517882</c:v>
                </c:pt>
                <c:pt idx="92">
                  <c:v>440.367620053374</c:v>
                </c:pt>
                <c:pt idx="93">
                  <c:v>442.202485136929</c:v>
                </c:pt>
                <c:pt idx="94">
                  <c:v>444.044995491666</c:v>
                </c:pt>
                <c:pt idx="95">
                  <c:v>445.895182972882</c:v>
                </c:pt>
                <c:pt idx="96">
                  <c:v>447.753079568602</c:v>
                </c:pt>
                <c:pt idx="97">
                  <c:v>449.618717400138</c:v>
                </c:pt>
                <c:pt idx="98">
                  <c:v>451.492128722638</c:v>
                </c:pt>
                <c:pt idx="99">
                  <c:v>453.373345925649</c:v>
                </c:pt>
                <c:pt idx="100">
                  <c:v>455.262401533673</c:v>
                </c:pt>
                <c:pt idx="101">
                  <c:v>457.15932820673</c:v>
                </c:pt>
                <c:pt idx="102">
                  <c:v>459.064158740925</c:v>
                </c:pt>
                <c:pt idx="103">
                  <c:v>460.976926069012</c:v>
                </c:pt>
                <c:pt idx="104">
                  <c:v>462.897663260966</c:v>
                </c:pt>
                <c:pt idx="105">
                  <c:v>464.826403524554</c:v>
                </c:pt>
                <c:pt idx="106">
                  <c:v>466.763180205906</c:v>
                </c:pt>
                <c:pt idx="107">
                  <c:v>468.708026790097</c:v>
                </c:pt>
                <c:pt idx="108">
                  <c:v>470.660976901722</c:v>
                </c:pt>
                <c:pt idx="109">
                  <c:v>472.622064305479</c:v>
                </c:pt>
                <c:pt idx="110">
                  <c:v>474.591322906752</c:v>
                </c:pt>
                <c:pt idx="111">
                  <c:v>476.568786752197</c:v>
                </c:pt>
                <c:pt idx="112">
                  <c:v>478.554490030331</c:v>
                </c:pt>
                <c:pt idx="113">
                  <c:v>480.548467072124</c:v>
                </c:pt>
                <c:pt idx="114">
                  <c:v>482.550752351591</c:v>
                </c:pt>
                <c:pt idx="115">
                  <c:v>484.56138048639</c:v>
                </c:pt>
                <c:pt idx="116">
                  <c:v>486.580386238416</c:v>
                </c:pt>
                <c:pt idx="117">
                  <c:v>488.60780451441</c:v>
                </c:pt>
                <c:pt idx="118">
                  <c:v>490.643670366553</c:v>
                </c:pt>
                <c:pt idx="119">
                  <c:v>492.68801899308</c:v>
                </c:pt>
                <c:pt idx="120">
                  <c:v>494.740885738885</c:v>
                </c:pt>
                <c:pt idx="121">
                  <c:v>496.80230609613</c:v>
                </c:pt>
                <c:pt idx="122">
                  <c:v>498.872315704864</c:v>
                </c:pt>
                <c:pt idx="123">
                  <c:v>500.950950353635</c:v>
                </c:pt>
                <c:pt idx="124">
                  <c:v>503.038245980108</c:v>
                </c:pt>
                <c:pt idx="125">
                  <c:v>505.134238671692</c:v>
                </c:pt>
                <c:pt idx="126">
                  <c:v>507.238964666157</c:v>
                </c:pt>
                <c:pt idx="127">
                  <c:v>509.352460352266</c:v>
                </c:pt>
                <c:pt idx="128">
                  <c:v>511.4747622704</c:v>
                </c:pt>
                <c:pt idx="129">
                  <c:v>513.605907113194</c:v>
                </c:pt>
                <c:pt idx="130">
                  <c:v>515.745931726165</c:v>
                </c:pt>
                <c:pt idx="131">
                  <c:v>517.894873108358</c:v>
                </c:pt>
                <c:pt idx="132">
                  <c:v>520.052768412976</c:v>
                </c:pt>
                <c:pt idx="133">
                  <c:v>522.21965494803</c:v>
                </c:pt>
                <c:pt idx="134">
                  <c:v>524.39557017698</c:v>
                </c:pt>
                <c:pt idx="135">
                  <c:v>526.580551719384</c:v>
                </c:pt>
                <c:pt idx="136">
                  <c:v>528.774637351548</c:v>
                </c:pt>
                <c:pt idx="137">
                  <c:v>530.97786500718</c:v>
                </c:pt>
                <c:pt idx="138">
                  <c:v>533.190272778043</c:v>
                </c:pt>
                <c:pt idx="139">
                  <c:v>535.411898914618</c:v>
                </c:pt>
                <c:pt idx="140">
                  <c:v>537.642781826762</c:v>
                </c:pt>
                <c:pt idx="141">
                  <c:v>539.882960084374</c:v>
                </c:pt>
                <c:pt idx="142">
                  <c:v>542.132472418059</c:v>
                </c:pt>
                <c:pt idx="143">
                  <c:v>544.391357719801</c:v>
                </c:pt>
                <c:pt idx="144">
                  <c:v>546.659655043633</c:v>
                </c:pt>
                <c:pt idx="145">
                  <c:v>548.937403606315</c:v>
                </c:pt>
                <c:pt idx="146">
                  <c:v>551.224642788008</c:v>
                </c:pt>
                <c:pt idx="147">
                  <c:v>553.521412132958</c:v>
                </c:pt>
                <c:pt idx="148">
                  <c:v>555.827751350179</c:v>
                </c:pt>
                <c:pt idx="149">
                  <c:v>558.143700314138</c:v>
                </c:pt>
                <c:pt idx="150">
                  <c:v>560.469299065446</c:v>
                </c:pt>
                <c:pt idx="151">
                  <c:v>562.804587811553</c:v>
                </c:pt>
                <c:pt idx="152">
                  <c:v>565.149606927434</c:v>
                </c:pt>
                <c:pt idx="153">
                  <c:v>567.504396956298</c:v>
                </c:pt>
                <c:pt idx="154">
                  <c:v>569.868998610283</c:v>
                </c:pt>
                <c:pt idx="155">
                  <c:v>572.243452771159</c:v>
                </c:pt>
                <c:pt idx="156">
                  <c:v>574.627800491039</c:v>
                </c:pt>
                <c:pt idx="157">
                  <c:v>577.022082993085</c:v>
                </c:pt>
                <c:pt idx="158">
                  <c:v>579.426341672223</c:v>
                </c:pt>
                <c:pt idx="159">
                  <c:v>581.840618095857</c:v>
                </c:pt>
                <c:pt idx="160">
                  <c:v>584.26495400459</c:v>
                </c:pt>
                <c:pt idx="161">
                  <c:v>586.699391312942</c:v>
                </c:pt>
                <c:pt idx="162">
                  <c:v>589.143972110079</c:v>
                </c:pt>
                <c:pt idx="163">
                  <c:v>591.598738660538</c:v>
                </c:pt>
                <c:pt idx="164">
                  <c:v>594.063733404957</c:v>
                </c:pt>
                <c:pt idx="165">
                  <c:v>596.538998960811</c:v>
                </c:pt>
                <c:pt idx="166">
                  <c:v>599.024578123147</c:v>
                </c:pt>
                <c:pt idx="167">
                  <c:v>601.520513865327</c:v>
                </c:pt>
                <c:pt idx="168">
                  <c:v>604.026849339766</c:v>
                </c:pt>
                <c:pt idx="169">
                  <c:v>606.543627878682</c:v>
                </c:pt>
                <c:pt idx="170">
                  <c:v>609.070892994843</c:v>
                </c:pt>
                <c:pt idx="171">
                  <c:v>611.608688382322</c:v>
                </c:pt>
                <c:pt idx="172">
                  <c:v>614.157057917248</c:v>
                </c:pt>
                <c:pt idx="173">
                  <c:v>616.71604565857</c:v>
                </c:pt>
                <c:pt idx="174">
                  <c:v>619.285695848814</c:v>
                </c:pt>
                <c:pt idx="175">
                  <c:v>621.866052914851</c:v>
                </c:pt>
                <c:pt idx="176">
                  <c:v>624.457161468662</c:v>
                </c:pt>
                <c:pt idx="177">
                  <c:v>627.059066308115</c:v>
                </c:pt>
                <c:pt idx="178">
                  <c:v>629.671812417732</c:v>
                </c:pt>
                <c:pt idx="179">
                  <c:v>632.295444969473</c:v>
                </c:pt>
                <c:pt idx="180">
                  <c:v>634.930009323512</c:v>
                </c:pt>
                <c:pt idx="181">
                  <c:v>637.575551029027</c:v>
                </c:pt>
                <c:pt idx="182">
                  <c:v>640.232115824982</c:v>
                </c:pt>
                <c:pt idx="183">
                  <c:v>642.899749640919</c:v>
                </c:pt>
                <c:pt idx="184">
                  <c:v>645.578498597756</c:v>
                </c:pt>
                <c:pt idx="185">
                  <c:v>648.26840900858</c:v>
                </c:pt>
                <c:pt idx="186">
                  <c:v>650.969527379449</c:v>
                </c:pt>
                <c:pt idx="187">
                  <c:v>653.681900410197</c:v>
                </c:pt>
                <c:pt idx="188">
                  <c:v>656.405574995239</c:v>
                </c:pt>
                <c:pt idx="189">
                  <c:v>659.140598224386</c:v>
                </c:pt>
                <c:pt idx="190">
                  <c:v>661.887017383654</c:v>
                </c:pt>
                <c:pt idx="191">
                  <c:v>664.644879956086</c:v>
                </c:pt>
                <c:pt idx="192">
                  <c:v>667.41423362257</c:v>
                </c:pt>
                <c:pt idx="193">
                  <c:v>670.195126262664</c:v>
                </c:pt>
                <c:pt idx="194">
                  <c:v>672.987605955424</c:v>
                </c:pt>
                <c:pt idx="195">
                  <c:v>675.791720980239</c:v>
                </c:pt>
                <c:pt idx="196">
                  <c:v>678.607519817657</c:v>
                </c:pt>
                <c:pt idx="197">
                  <c:v>681.43505115023</c:v>
                </c:pt>
                <c:pt idx="198">
                  <c:v>684.274363863356</c:v>
                </c:pt>
                <c:pt idx="199">
                  <c:v>687.12550704612</c:v>
                </c:pt>
                <c:pt idx="200">
                  <c:v>689.988529992146</c:v>
                </c:pt>
                <c:pt idx="201">
                  <c:v>692.863482200447</c:v>
                </c:pt>
                <c:pt idx="202">
                  <c:v>695.750413376281</c:v>
                </c:pt>
                <c:pt idx="203">
                  <c:v>698.649373432016</c:v>
                </c:pt>
                <c:pt idx="204">
                  <c:v>701.560412487982</c:v>
                </c:pt>
                <c:pt idx="205">
                  <c:v>704.483580873349</c:v>
                </c:pt>
                <c:pt idx="206">
                  <c:v>707.418929126988</c:v>
                </c:pt>
                <c:pt idx="207">
                  <c:v>710.366507998351</c:v>
                </c:pt>
                <c:pt idx="208">
                  <c:v>713.326368448344</c:v>
                </c:pt>
                <c:pt idx="209">
                  <c:v>716.298561650212</c:v>
                </c:pt>
                <c:pt idx="210">
                  <c:v>719.283138990421</c:v>
                </c:pt>
                <c:pt idx="211">
                  <c:v>722.280152069548</c:v>
                </c:pt>
                <c:pt idx="212">
                  <c:v>725.289652703171</c:v>
                </c:pt>
                <c:pt idx="213">
                  <c:v>728.311692922767</c:v>
                </c:pt>
                <c:pt idx="214">
                  <c:v>731.346324976612</c:v>
                </c:pt>
                <c:pt idx="215">
                  <c:v>734.393601330682</c:v>
                </c:pt>
                <c:pt idx="216">
                  <c:v>737.453574669559</c:v>
                </c:pt>
                <c:pt idx="217">
                  <c:v>740.526297897349</c:v>
                </c:pt>
                <c:pt idx="218">
                  <c:v>743.611824138588</c:v>
                </c:pt>
                <c:pt idx="219">
                  <c:v>746.710206739166</c:v>
                </c:pt>
                <c:pt idx="220">
                  <c:v>749.821499267245</c:v>
                </c:pt>
                <c:pt idx="221">
                  <c:v>752.945755514193</c:v>
                </c:pt>
                <c:pt idx="222">
                  <c:v>756.083029495501</c:v>
                </c:pt>
                <c:pt idx="223">
                  <c:v>759.233375451732</c:v>
                </c:pt>
                <c:pt idx="224">
                  <c:v>762.396847849448</c:v>
                </c:pt>
                <c:pt idx="225">
                  <c:v>765.573501382154</c:v>
                </c:pt>
                <c:pt idx="226">
                  <c:v>768.763390971246</c:v>
                </c:pt>
                <c:pt idx="227">
                  <c:v>771.96657176696</c:v>
                </c:pt>
                <c:pt idx="228">
                  <c:v>775.183099149323</c:v>
                </c:pt>
                <c:pt idx="229">
                  <c:v>778.413028729111</c:v>
                </c:pt>
                <c:pt idx="230">
                  <c:v>781.656416348816</c:v>
                </c:pt>
                <c:pt idx="231">
                  <c:v>784.913318083603</c:v>
                </c:pt>
                <c:pt idx="232">
                  <c:v>788.183790242284</c:v>
                </c:pt>
                <c:pt idx="233">
                  <c:v>791.467889368293</c:v>
                </c:pt>
                <c:pt idx="234">
                  <c:v>794.765672240661</c:v>
                </c:pt>
                <c:pt idx="235">
                  <c:v>798.077195874997</c:v>
                </c:pt>
                <c:pt idx="236">
                  <c:v>801.402517524477</c:v>
                </c:pt>
                <c:pt idx="237">
                  <c:v>804.741694680829</c:v>
                </c:pt>
                <c:pt idx="238">
                  <c:v>808.094785075332</c:v>
                </c:pt>
                <c:pt idx="239">
                  <c:v>811.461846679813</c:v>
                </c:pt>
                <c:pt idx="240">
                  <c:v>814.842937707645</c:v>
                </c:pt>
                <c:pt idx="241">
                  <c:v>818.238116614761</c:v>
                </c:pt>
                <c:pt idx="242">
                  <c:v>821.647442100655</c:v>
                </c:pt>
                <c:pt idx="243">
                  <c:v>825.070973109408</c:v>
                </c:pt>
                <c:pt idx="244">
                  <c:v>828.508768830697</c:v>
                </c:pt>
                <c:pt idx="245">
                  <c:v>831.960888700825</c:v>
                </c:pt>
                <c:pt idx="246">
                  <c:v>835.427392403745</c:v>
                </c:pt>
                <c:pt idx="247">
                  <c:v>838.908339872094</c:v>
                </c:pt>
                <c:pt idx="248">
                  <c:v>842.403791288228</c:v>
                </c:pt>
                <c:pt idx="249">
                  <c:v>845.913807085262</c:v>
                </c:pt>
                <c:pt idx="250">
                  <c:v>849.438447948117</c:v>
                </c:pt>
                <c:pt idx="251">
                  <c:v>852.977774814568</c:v>
                </c:pt>
                <c:pt idx="252">
                  <c:v>856.531848876295</c:v>
                </c:pt>
                <c:pt idx="253">
                  <c:v>860.100731579946</c:v>
                </c:pt>
                <c:pt idx="254">
                  <c:v>863.684484628196</c:v>
                </c:pt>
                <c:pt idx="255">
                  <c:v>867.283169980814</c:v>
                </c:pt>
                <c:pt idx="256">
                  <c:v>870.896849855734</c:v>
                </c:pt>
                <c:pt idx="257">
                  <c:v>874.525586730132</c:v>
                </c:pt>
                <c:pt idx="258">
                  <c:v>878.169443341508</c:v>
                </c:pt>
                <c:pt idx="259">
                  <c:v>881.828482688764</c:v>
                </c:pt>
                <c:pt idx="260">
                  <c:v>885.502768033301</c:v>
                </c:pt>
                <c:pt idx="261">
                  <c:v>889.192362900106</c:v>
                </c:pt>
                <c:pt idx="262">
                  <c:v>892.897331078857</c:v>
                </c:pt>
                <c:pt idx="263">
                  <c:v>896.617736625018</c:v>
                </c:pt>
                <c:pt idx="264">
                  <c:v>900.353643860956</c:v>
                </c:pt>
                <c:pt idx="265">
                  <c:v>904.105117377044</c:v>
                </c:pt>
                <c:pt idx="266">
                  <c:v>907.872222032782</c:v>
                </c:pt>
                <c:pt idx="267">
                  <c:v>911.655022957917</c:v>
                </c:pt>
                <c:pt idx="268">
                  <c:v>915.453585553576</c:v>
                </c:pt>
                <c:pt idx="269">
                  <c:v>919.267975493382</c:v>
                </c:pt>
                <c:pt idx="270">
                  <c:v>923.098258724604</c:v>
                </c:pt>
                <c:pt idx="271">
                  <c:v>926.944501469291</c:v>
                </c:pt>
                <c:pt idx="272">
                  <c:v>930.806770225413</c:v>
                </c:pt>
                <c:pt idx="273">
                  <c:v>934.685131768018</c:v>
                </c:pt>
                <c:pt idx="274">
                  <c:v>938.579653150385</c:v>
                </c:pt>
                <c:pt idx="275">
                  <c:v>942.490401705178</c:v>
                </c:pt>
                <c:pt idx="276">
                  <c:v>946.417445045617</c:v>
                </c:pt>
                <c:pt idx="277">
                  <c:v>950.36085106664</c:v>
                </c:pt>
                <c:pt idx="278">
                  <c:v>954.320687946084</c:v>
                </c:pt>
                <c:pt idx="279">
                  <c:v>958.29702414586</c:v>
                </c:pt>
                <c:pt idx="280">
                  <c:v>962.289928413134</c:v>
                </c:pt>
                <c:pt idx="281">
                  <c:v>966.299469781522</c:v>
                </c:pt>
                <c:pt idx="282">
                  <c:v>970.325717572278</c:v>
                </c:pt>
                <c:pt idx="283">
                  <c:v>974.368741395496</c:v>
                </c:pt>
                <c:pt idx="284">
                  <c:v>978.428611151311</c:v>
                </c:pt>
                <c:pt idx="285">
                  <c:v>982.505397031107</c:v>
                </c:pt>
                <c:pt idx="286">
                  <c:v>986.599169518737</c:v>
                </c:pt>
                <c:pt idx="287">
                  <c:v>990.709999391732</c:v>
                </c:pt>
                <c:pt idx="288">
                  <c:v>994.837957722531</c:v>
                </c:pt>
                <c:pt idx="289">
                  <c:v>998.983115879708</c:v>
                </c:pt>
                <c:pt idx="290">
                  <c:v>1003.14554552921</c:v>
                </c:pt>
                <c:pt idx="291">
                  <c:v>1007.32531863558</c:v>
                </c:pt>
                <c:pt idx="292">
                  <c:v>1011.52250746323</c:v>
                </c:pt>
                <c:pt idx="293">
                  <c:v>1015.73718457766</c:v>
                </c:pt>
                <c:pt idx="294">
                  <c:v>1019.96942284673</c:v>
                </c:pt>
                <c:pt idx="295">
                  <c:v>1024.21929544193</c:v>
                </c:pt>
                <c:pt idx="296">
                  <c:v>1028.4868758396</c:v>
                </c:pt>
                <c:pt idx="297">
                  <c:v>1032.77223782226</c:v>
                </c:pt>
                <c:pt idx="298">
                  <c:v>1037.07545547986</c:v>
                </c:pt>
                <c:pt idx="299">
                  <c:v>1041.39660321102</c:v>
                </c:pt>
                <c:pt idx="300">
                  <c:v>1045.7357557244</c:v>
                </c:pt>
                <c:pt idx="301">
                  <c:v>1050.09298803992</c:v>
                </c:pt>
                <c:pt idx="302">
                  <c:v>1054.46837549009</c:v>
                </c:pt>
                <c:pt idx="303">
                  <c:v>1058.8619937213</c:v>
                </c:pt>
                <c:pt idx="304">
                  <c:v>1063.27391869513</c:v>
                </c:pt>
                <c:pt idx="305">
                  <c:v>1067.7042266897</c:v>
                </c:pt>
                <c:pt idx="306">
                  <c:v>1072.1529943009</c:v>
                </c:pt>
                <c:pt idx="307">
                  <c:v>1076.62029844383</c:v>
                </c:pt>
                <c:pt idx="308">
                  <c:v>1081.10621635401</c:v>
                </c:pt>
                <c:pt idx="309">
                  <c:v>1085.61082558882</c:v>
                </c:pt>
                <c:pt idx="310">
                  <c:v>1090.13420402877</c:v>
                </c:pt>
                <c:pt idx="311">
                  <c:v>1094.67642987889</c:v>
                </c:pt>
                <c:pt idx="312">
                  <c:v>1099.23758167005</c:v>
                </c:pt>
                <c:pt idx="313">
                  <c:v>1103.81773826034</c:v>
                </c:pt>
                <c:pt idx="314">
                  <c:v>1108.41697883643</c:v>
                </c:pt>
                <c:pt idx="315">
                  <c:v>1113.03538291491</c:v>
                </c:pt>
                <c:pt idx="316">
                  <c:v>1117.67303034373</c:v>
                </c:pt>
                <c:pt idx="317">
                  <c:v>1122.33000130349</c:v>
                </c:pt>
                <c:pt idx="318">
                  <c:v>1127.00637630892</c:v>
                </c:pt>
                <c:pt idx="319">
                  <c:v>1131.70223621021</c:v>
                </c:pt>
                <c:pt idx="320">
                  <c:v>1136.41766219442</c:v>
                </c:pt>
                <c:pt idx="321">
                  <c:v>1141.1527357869</c:v>
                </c:pt>
                <c:pt idx="322">
                  <c:v>1145.90753885267</c:v>
                </c:pt>
                <c:pt idx="323">
                  <c:v>1150.68215359789</c:v>
                </c:pt>
                <c:pt idx="324">
                  <c:v>1155.47666257122</c:v>
                </c:pt>
                <c:pt idx="325">
                  <c:v>1160.29114866526</c:v>
                </c:pt>
                <c:pt idx="326">
                  <c:v>1165.12569511804</c:v>
                </c:pt>
                <c:pt idx="327">
                  <c:v>1169.98038551436</c:v>
                </c:pt>
                <c:pt idx="328">
                  <c:v>1174.85530378734</c:v>
                </c:pt>
                <c:pt idx="329">
                  <c:v>1179.75053421979</c:v>
                </c:pt>
                <c:pt idx="330">
                  <c:v>1184.6661614457</c:v>
                </c:pt>
                <c:pt idx="331">
                  <c:v>1189.60227045173</c:v>
                </c:pt>
                <c:pt idx="332">
                  <c:v>1194.55894657861</c:v>
                </c:pt>
                <c:pt idx="333">
                  <c:v>1199.53627552268</c:v>
                </c:pt>
                <c:pt idx="334">
                  <c:v>1204.53434333736</c:v>
                </c:pt>
                <c:pt idx="335">
                  <c:v>1209.5532364346</c:v>
                </c:pt>
                <c:pt idx="336">
                  <c:v>1214.59304158641</c:v>
                </c:pt>
                <c:pt idx="337">
                  <c:v>1219.65384592636</c:v>
                </c:pt>
                <c:pt idx="338">
                  <c:v>1224.73573695105</c:v>
                </c:pt>
                <c:pt idx="339">
                  <c:v>1229.83880252168</c:v>
                </c:pt>
                <c:pt idx="340">
                  <c:v>1234.96313086552</c:v>
                </c:pt>
                <c:pt idx="341">
                  <c:v>1240.10881057746</c:v>
                </c:pt>
                <c:pt idx="342">
                  <c:v>1245.27593062153</c:v>
                </c:pt>
                <c:pt idx="343">
                  <c:v>1250.46458033245</c:v>
                </c:pt>
                <c:pt idx="344">
                  <c:v>1255.67484941717</c:v>
                </c:pt>
                <c:pt idx="345">
                  <c:v>1260.90682795641</c:v>
                </c:pt>
                <c:pt idx="346">
                  <c:v>1266.16060640623</c:v>
                </c:pt>
                <c:pt idx="347">
                  <c:v>1271.43627559959</c:v>
                </c:pt>
                <c:pt idx="348">
                  <c:v>1276.73392674792</c:v>
                </c:pt>
                <c:pt idx="349">
                  <c:v>1282.0536514427</c:v>
                </c:pt>
                <c:pt idx="350">
                  <c:v>1287.39554165705</c:v>
                </c:pt>
                <c:pt idx="351">
                  <c:v>1292.75968974729</c:v>
                </c:pt>
                <c:pt idx="352">
                  <c:v>1298.14618845457</c:v>
                </c:pt>
                <c:pt idx="353">
                  <c:v>1303.55513090646</c:v>
                </c:pt>
                <c:pt idx="354">
                  <c:v>1308.98661061857</c:v>
                </c:pt>
                <c:pt idx="355">
                  <c:v>1314.44072149615</c:v>
                </c:pt>
                <c:pt idx="356">
                  <c:v>1319.91755783571</c:v>
                </c:pt>
                <c:pt idx="357">
                  <c:v>1325.4172143267</c:v>
                </c:pt>
                <c:pt idx="358">
                  <c:v>1330.93978605306</c:v>
                </c:pt>
                <c:pt idx="359">
                  <c:v>1336.48536849495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906130"/>
        <c:axId val="66221005"/>
      </c:lineChart>
      <c:catAx>
        <c:axId val="449061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21005"/>
        <c:crosses val="autoZero"/>
        <c:auto val="1"/>
        <c:lblAlgn val="ctr"/>
        <c:lblOffset val="100"/>
        <c:noMultiLvlLbl val="0"/>
      </c:catAx>
      <c:valAx>
        <c:axId val="66221005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06130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Remaining principal as function of payment period (per)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'Computations (for Summary)'!$D$1:$D$1</c:f>
              <c:strCache>
                <c:ptCount val="1"/>
                <c:pt idx="0">
                  <c:v>rem principal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'Computations (for Summary)'!$A$2:$A$361</c:f>
              <c:strCach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strCache>
            </c:strRef>
          </c:cat>
          <c:val>
            <c:numRef>
              <c:f>'Computations (for Summary)'!$D$2:$D$361</c:f>
              <c:numCache>
                <c:formatCode>General</c:formatCode>
                <c:ptCount val="360"/>
                <c:pt idx="0">
                  <c:v>249699.612609136</c:v>
                </c:pt>
                <c:pt idx="1">
                  <c:v>249397.973604144</c:v>
                </c:pt>
                <c:pt idx="2">
                  <c:v>249095.077769964</c:v>
                </c:pt>
                <c:pt idx="3">
                  <c:v>248790.919869809</c:v>
                </c:pt>
                <c:pt idx="4">
                  <c:v>248485.494645069</c:v>
                </c:pt>
                <c:pt idx="5">
                  <c:v>248178.796815227</c:v>
                </c:pt>
                <c:pt idx="6">
                  <c:v>247870.82107776</c:v>
                </c:pt>
                <c:pt idx="7">
                  <c:v>247561.562108054</c:v>
                </c:pt>
                <c:pt idx="8">
                  <c:v>247251.014559307</c:v>
                </c:pt>
                <c:pt idx="9">
                  <c:v>246939.17306244</c:v>
                </c:pt>
                <c:pt idx="10">
                  <c:v>246626.032226003</c:v>
                </c:pt>
                <c:pt idx="11">
                  <c:v>246311.586636081</c:v>
                </c:pt>
                <c:pt idx="12">
                  <c:v>245995.830856201</c:v>
                </c:pt>
                <c:pt idx="13">
                  <c:v>245678.759427238</c:v>
                </c:pt>
                <c:pt idx="14">
                  <c:v>245360.366867322</c:v>
                </c:pt>
                <c:pt idx="15">
                  <c:v>245040.647671738</c:v>
                </c:pt>
                <c:pt idx="16">
                  <c:v>244719.59631284</c:v>
                </c:pt>
                <c:pt idx="17">
                  <c:v>244397.207239947</c:v>
                </c:pt>
                <c:pt idx="18">
                  <c:v>244073.47487925</c:v>
                </c:pt>
                <c:pt idx="19">
                  <c:v>243748.393633716</c:v>
                </c:pt>
                <c:pt idx="20">
                  <c:v>243421.957882993</c:v>
                </c:pt>
                <c:pt idx="21">
                  <c:v>243094.161983308</c:v>
                </c:pt>
                <c:pt idx="22">
                  <c:v>242765.000267375</c:v>
                </c:pt>
                <c:pt idx="23">
                  <c:v>242434.467044292</c:v>
                </c:pt>
                <c:pt idx="24">
                  <c:v>242102.556599446</c:v>
                </c:pt>
                <c:pt idx="25">
                  <c:v>241769.263194414</c:v>
                </c:pt>
                <c:pt idx="26">
                  <c:v>241434.58106686</c:v>
                </c:pt>
                <c:pt idx="27">
                  <c:v>241098.504430442</c:v>
                </c:pt>
                <c:pt idx="28">
                  <c:v>240761.027474705</c:v>
                </c:pt>
                <c:pt idx="29">
                  <c:v>240422.144364986</c:v>
                </c:pt>
                <c:pt idx="30">
                  <c:v>240081.84924231</c:v>
                </c:pt>
                <c:pt idx="31">
                  <c:v>239740.136223289</c:v>
                </c:pt>
                <c:pt idx="32">
                  <c:v>239396.999400022</c:v>
                </c:pt>
                <c:pt idx="33">
                  <c:v>239052.432839992</c:v>
                </c:pt>
                <c:pt idx="34">
                  <c:v>238706.430585961</c:v>
                </c:pt>
                <c:pt idx="35">
                  <c:v>238358.986655873</c:v>
                </c:pt>
                <c:pt idx="36">
                  <c:v>238010.095042742</c:v>
                </c:pt>
                <c:pt idx="37">
                  <c:v>237659.749714556</c:v>
                </c:pt>
                <c:pt idx="38">
                  <c:v>237307.94461417</c:v>
                </c:pt>
                <c:pt idx="39">
                  <c:v>236954.673659199</c:v>
                </c:pt>
                <c:pt idx="40">
                  <c:v>236599.930741915</c:v>
                </c:pt>
                <c:pt idx="41">
                  <c:v>236243.709729142</c:v>
                </c:pt>
                <c:pt idx="42">
                  <c:v>235886.00446215</c:v>
                </c:pt>
                <c:pt idx="43">
                  <c:v>235526.808756545</c:v>
                </c:pt>
                <c:pt idx="44">
                  <c:v>235166.116402167</c:v>
                </c:pt>
                <c:pt idx="45">
                  <c:v>234803.921162979</c:v>
                </c:pt>
                <c:pt idx="46">
                  <c:v>234440.216776962</c:v>
                </c:pt>
                <c:pt idx="47">
                  <c:v>234074.996956002</c:v>
                </c:pt>
                <c:pt idx="48">
                  <c:v>233708.255385788</c:v>
                </c:pt>
                <c:pt idx="49">
                  <c:v>233339.985725699</c:v>
                </c:pt>
                <c:pt idx="50">
                  <c:v>232970.181608692</c:v>
                </c:pt>
                <c:pt idx="51">
                  <c:v>232598.836641198</c:v>
                </c:pt>
                <c:pt idx="52">
                  <c:v>232225.944403006</c:v>
                </c:pt>
                <c:pt idx="53">
                  <c:v>231851.498447155</c:v>
                </c:pt>
                <c:pt idx="54">
                  <c:v>231475.492299821</c:v>
                </c:pt>
                <c:pt idx="55">
                  <c:v>231097.919460206</c:v>
                </c:pt>
                <c:pt idx="56">
                  <c:v>230718.773400427</c:v>
                </c:pt>
                <c:pt idx="57">
                  <c:v>230338.047565398</c:v>
                </c:pt>
                <c:pt idx="58">
                  <c:v>229955.735372724</c:v>
                </c:pt>
                <c:pt idx="59">
                  <c:v>229571.83021258</c:v>
                </c:pt>
                <c:pt idx="60">
                  <c:v>229186.325447602</c:v>
                </c:pt>
                <c:pt idx="61">
                  <c:v>228799.21441277</c:v>
                </c:pt>
                <c:pt idx="62">
                  <c:v>228410.490415293</c:v>
                </c:pt>
                <c:pt idx="63">
                  <c:v>228020.146734493</c:v>
                </c:pt>
                <c:pt idx="64">
                  <c:v>227628.176621689</c:v>
                </c:pt>
                <c:pt idx="65">
                  <c:v>227234.573300083</c:v>
                </c:pt>
                <c:pt idx="66">
                  <c:v>226839.329964636</c:v>
                </c:pt>
                <c:pt idx="67">
                  <c:v>226442.439781958</c:v>
                </c:pt>
                <c:pt idx="68">
                  <c:v>226043.895890186</c:v>
                </c:pt>
                <c:pt idx="69">
                  <c:v>225643.691398865</c:v>
                </c:pt>
                <c:pt idx="70">
                  <c:v>225241.81938883</c:v>
                </c:pt>
                <c:pt idx="71">
                  <c:v>224838.272912086</c:v>
                </c:pt>
                <c:pt idx="72">
                  <c:v>224433.04499169</c:v>
                </c:pt>
                <c:pt idx="73">
                  <c:v>224026.128621625</c:v>
                </c:pt>
                <c:pt idx="74">
                  <c:v>223617.516766685</c:v>
                </c:pt>
                <c:pt idx="75">
                  <c:v>223207.202362349</c:v>
                </c:pt>
                <c:pt idx="76">
                  <c:v>222795.178314662</c:v>
                </c:pt>
                <c:pt idx="77">
                  <c:v>222381.437500109</c:v>
                </c:pt>
                <c:pt idx="78">
                  <c:v>221965.972765496</c:v>
                </c:pt>
                <c:pt idx="79">
                  <c:v>221548.776927822</c:v>
                </c:pt>
                <c:pt idx="80">
                  <c:v>221129.842774157</c:v>
                </c:pt>
                <c:pt idx="81">
                  <c:v>220709.163061519</c:v>
                </c:pt>
                <c:pt idx="82">
                  <c:v>220286.730516745</c:v>
                </c:pt>
                <c:pt idx="83">
                  <c:v>219862.537836368</c:v>
                </c:pt>
                <c:pt idx="84">
                  <c:v>219436.577686489</c:v>
                </c:pt>
                <c:pt idx="85">
                  <c:v>219008.842702652</c:v>
                </c:pt>
                <c:pt idx="86">
                  <c:v>218579.325489716</c:v>
                </c:pt>
                <c:pt idx="87">
                  <c:v>218148.018621727</c:v>
                </c:pt>
                <c:pt idx="88">
                  <c:v>217714.914641787</c:v>
                </c:pt>
                <c:pt idx="89">
                  <c:v>217280.006061931</c:v>
                </c:pt>
                <c:pt idx="90">
                  <c:v>216843.285362992</c:v>
                </c:pt>
                <c:pt idx="91">
                  <c:v>216404.744994474</c:v>
                </c:pt>
                <c:pt idx="92">
                  <c:v>215964.37737442</c:v>
                </c:pt>
                <c:pt idx="93">
                  <c:v>215522.174889283</c:v>
                </c:pt>
                <c:pt idx="94">
                  <c:v>215078.129893792</c:v>
                </c:pt>
                <c:pt idx="95">
                  <c:v>214632.234710819</c:v>
                </c:pt>
                <c:pt idx="96">
                  <c:v>214184.48163125</c:v>
                </c:pt>
                <c:pt idx="97">
                  <c:v>213734.86291385</c:v>
                </c:pt>
                <c:pt idx="98">
                  <c:v>213283.370785127</c:v>
                </c:pt>
                <c:pt idx="99">
                  <c:v>212829.997439202</c:v>
                </c:pt>
                <c:pt idx="100">
                  <c:v>212374.735037668</c:v>
                </c:pt>
                <c:pt idx="101">
                  <c:v>211917.575709461</c:v>
                </c:pt>
                <c:pt idx="102">
                  <c:v>211458.511550721</c:v>
                </c:pt>
                <c:pt idx="103">
                  <c:v>210997.534624651</c:v>
                </c:pt>
                <c:pt idx="104">
                  <c:v>210534.636961391</c:v>
                </c:pt>
                <c:pt idx="105">
                  <c:v>210069.810557866</c:v>
                </c:pt>
                <c:pt idx="106">
                  <c:v>209603.04737766</c:v>
                </c:pt>
                <c:pt idx="107">
                  <c:v>209134.33935087</c:v>
                </c:pt>
                <c:pt idx="108">
                  <c:v>208663.678373968</c:v>
                </c:pt>
                <c:pt idx="109">
                  <c:v>208191.056309663</c:v>
                </c:pt>
                <c:pt idx="110">
                  <c:v>207716.464986756</c:v>
                </c:pt>
                <c:pt idx="111">
                  <c:v>207239.896200004</c:v>
                </c:pt>
                <c:pt idx="112">
                  <c:v>206761.341709974</c:v>
                </c:pt>
                <c:pt idx="113">
                  <c:v>206280.793242901</c:v>
                </c:pt>
                <c:pt idx="114">
                  <c:v>205798.24249055</c:v>
                </c:pt>
                <c:pt idx="115">
                  <c:v>205313.681110063</c:v>
                </c:pt>
                <c:pt idx="116">
                  <c:v>204827.100723825</c:v>
                </c:pt>
                <c:pt idx="117">
                  <c:v>204338.492919311</c:v>
                </c:pt>
                <c:pt idx="118">
                  <c:v>203847.849248944</c:v>
                </c:pt>
                <c:pt idx="119">
                  <c:v>203355.161229951</c:v>
                </c:pt>
                <c:pt idx="120">
                  <c:v>202860.420344212</c:v>
                </c:pt>
                <c:pt idx="121">
                  <c:v>202363.618038116</c:v>
                </c:pt>
                <c:pt idx="122">
                  <c:v>201864.745722411</c:v>
                </c:pt>
                <c:pt idx="123">
                  <c:v>201363.794772057</c:v>
                </c:pt>
                <c:pt idx="124">
                  <c:v>200860.756526077</c:v>
                </c:pt>
                <c:pt idx="125">
                  <c:v>200355.622287406</c:v>
                </c:pt>
                <c:pt idx="126">
                  <c:v>199848.38332274</c:v>
                </c:pt>
                <c:pt idx="127">
                  <c:v>199339.030862387</c:v>
                </c:pt>
                <c:pt idx="128">
                  <c:v>198827.556100117</c:v>
                </c:pt>
                <c:pt idx="129">
                  <c:v>198313.950193004</c:v>
                </c:pt>
                <c:pt idx="130">
                  <c:v>197798.204261277</c:v>
                </c:pt>
                <c:pt idx="131">
                  <c:v>197280.309388169</c:v>
                </c:pt>
                <c:pt idx="132">
                  <c:v>196760.256619756</c:v>
                </c:pt>
                <c:pt idx="133">
                  <c:v>196238.036964808</c:v>
                </c:pt>
                <c:pt idx="134">
                  <c:v>195713.641394631</c:v>
                </c:pt>
                <c:pt idx="135">
                  <c:v>195187.060842912</c:v>
                </c:pt>
                <c:pt idx="136">
                  <c:v>194658.28620556</c:v>
                </c:pt>
                <c:pt idx="137">
                  <c:v>194127.308340553</c:v>
                </c:pt>
                <c:pt idx="138">
                  <c:v>193594.118067775</c:v>
                </c:pt>
                <c:pt idx="139">
                  <c:v>193058.70616886</c:v>
                </c:pt>
                <c:pt idx="140">
                  <c:v>192521.063387034</c:v>
                </c:pt>
                <c:pt idx="141">
                  <c:v>191981.180426949</c:v>
                </c:pt>
                <c:pt idx="142">
                  <c:v>191439.047954531</c:v>
                </c:pt>
                <c:pt idx="143">
                  <c:v>190894.656596811</c:v>
                </c:pt>
                <c:pt idx="144">
                  <c:v>190347.996941768</c:v>
                </c:pt>
                <c:pt idx="145">
                  <c:v>189799.059538161</c:v>
                </c:pt>
                <c:pt idx="146">
                  <c:v>189247.834895373</c:v>
                </c:pt>
                <c:pt idx="147">
                  <c:v>188694.313483241</c:v>
                </c:pt>
                <c:pt idx="148">
                  <c:v>188138.48573189</c:v>
                </c:pt>
                <c:pt idx="149">
                  <c:v>187580.342031576</c:v>
                </c:pt>
                <c:pt idx="150">
                  <c:v>187019.872732511</c:v>
                </c:pt>
                <c:pt idx="151">
                  <c:v>186457.068144699</c:v>
                </c:pt>
                <c:pt idx="152">
                  <c:v>185891.918537772</c:v>
                </c:pt>
                <c:pt idx="153">
                  <c:v>185324.414140815</c:v>
                </c:pt>
                <c:pt idx="154">
                  <c:v>184754.545142205</c:v>
                </c:pt>
                <c:pt idx="155">
                  <c:v>184182.301689434</c:v>
                </c:pt>
                <c:pt idx="156">
                  <c:v>183607.673888943</c:v>
                </c:pt>
                <c:pt idx="157">
                  <c:v>183030.65180595</c:v>
                </c:pt>
                <c:pt idx="158">
                  <c:v>182451.225464278</c:v>
                </c:pt>
                <c:pt idx="159">
                  <c:v>181869.384846182</c:v>
                </c:pt>
                <c:pt idx="160">
                  <c:v>181285.119892177</c:v>
                </c:pt>
                <c:pt idx="161">
                  <c:v>180698.420500864</c:v>
                </c:pt>
                <c:pt idx="162">
                  <c:v>180109.276528754</c:v>
                </c:pt>
                <c:pt idx="163">
                  <c:v>179517.677790094</c:v>
                </c:pt>
                <c:pt idx="164">
                  <c:v>178923.614056689</c:v>
                </c:pt>
                <c:pt idx="165">
                  <c:v>178327.075057728</c:v>
                </c:pt>
                <c:pt idx="166">
                  <c:v>177728.050479605</c:v>
                </c:pt>
                <c:pt idx="167">
                  <c:v>177126.529965739</c:v>
                </c:pt>
                <c:pt idx="168">
                  <c:v>176522.5031164</c:v>
                </c:pt>
                <c:pt idx="169">
                  <c:v>175915.959488521</c:v>
                </c:pt>
                <c:pt idx="170">
                  <c:v>175306.888595526</c:v>
                </c:pt>
                <c:pt idx="171">
                  <c:v>174695.279907144</c:v>
                </c:pt>
                <c:pt idx="172">
                  <c:v>174081.122849227</c:v>
                </c:pt>
                <c:pt idx="173">
                  <c:v>173464.406803568</c:v>
                </c:pt>
                <c:pt idx="174">
                  <c:v>172845.121107719</c:v>
                </c:pt>
                <c:pt idx="175">
                  <c:v>172223.255054804</c:v>
                </c:pt>
                <c:pt idx="176">
                  <c:v>171598.797893336</c:v>
                </c:pt>
                <c:pt idx="177">
                  <c:v>170971.738827028</c:v>
                </c:pt>
                <c:pt idx="178">
                  <c:v>170342.06701461</c:v>
                </c:pt>
                <c:pt idx="179">
                  <c:v>169709.77156964</c:v>
                </c:pt>
                <c:pt idx="180">
                  <c:v>169074.841560317</c:v>
                </c:pt>
                <c:pt idx="181">
                  <c:v>168437.266009288</c:v>
                </c:pt>
                <c:pt idx="182">
                  <c:v>167797.033893463</c:v>
                </c:pt>
                <c:pt idx="183">
                  <c:v>167154.134143822</c:v>
                </c:pt>
                <c:pt idx="184">
                  <c:v>166508.555645224</c:v>
                </c:pt>
                <c:pt idx="185">
                  <c:v>165860.287236216</c:v>
                </c:pt>
                <c:pt idx="186">
                  <c:v>165209.317708836</c:v>
                </c:pt>
                <c:pt idx="187">
                  <c:v>164555.635808426</c:v>
                </c:pt>
                <c:pt idx="188">
                  <c:v>163899.230233431</c:v>
                </c:pt>
                <c:pt idx="189">
                  <c:v>163240.089635206</c:v>
                </c:pt>
                <c:pt idx="190">
                  <c:v>162578.202617823</c:v>
                </c:pt>
                <c:pt idx="191">
                  <c:v>161913.557737867</c:v>
                </c:pt>
                <c:pt idx="192">
                  <c:v>161246.143504244</c:v>
                </c:pt>
                <c:pt idx="193">
                  <c:v>160575.948377981</c:v>
                </c:pt>
                <c:pt idx="194">
                  <c:v>159902.960772026</c:v>
                </c:pt>
                <c:pt idx="195">
                  <c:v>159227.169051046</c:v>
                </c:pt>
                <c:pt idx="196">
                  <c:v>158548.561531228</c:v>
                </c:pt>
                <c:pt idx="197">
                  <c:v>157867.126480078</c:v>
                </c:pt>
                <c:pt idx="198">
                  <c:v>157182.852116214</c:v>
                </c:pt>
                <c:pt idx="199">
                  <c:v>156495.726609168</c:v>
                </c:pt>
                <c:pt idx="200">
                  <c:v>155805.738079176</c:v>
                </c:pt>
                <c:pt idx="201">
                  <c:v>155112.874596976</c:v>
                </c:pt>
                <c:pt idx="202">
                  <c:v>154417.124183599</c:v>
                </c:pt>
                <c:pt idx="203">
                  <c:v>153718.474810167</c:v>
                </c:pt>
                <c:pt idx="204">
                  <c:v>153016.914397679</c:v>
                </c:pt>
                <c:pt idx="205">
                  <c:v>152312.430816806</c:v>
                </c:pt>
                <c:pt idx="206">
                  <c:v>151605.011887679</c:v>
                </c:pt>
                <c:pt idx="207">
                  <c:v>150894.645379681</c:v>
                </c:pt>
                <c:pt idx="208">
                  <c:v>150181.319011232</c:v>
                </c:pt>
                <c:pt idx="209">
                  <c:v>149465.020449582</c:v>
                </c:pt>
                <c:pt idx="210">
                  <c:v>148745.737310592</c:v>
                </c:pt>
                <c:pt idx="211">
                  <c:v>148023.457158522</c:v>
                </c:pt>
                <c:pt idx="212">
                  <c:v>147298.167505819</c:v>
                </c:pt>
                <c:pt idx="213">
                  <c:v>146569.855812896</c:v>
                </c:pt>
                <c:pt idx="214">
                  <c:v>145838.50948792</c:v>
                </c:pt>
                <c:pt idx="215">
                  <c:v>145104.115886589</c:v>
                </c:pt>
                <c:pt idx="216">
                  <c:v>144366.662311919</c:v>
                </c:pt>
                <c:pt idx="217">
                  <c:v>143626.136014022</c:v>
                </c:pt>
                <c:pt idx="218">
                  <c:v>142882.524189883</c:v>
                </c:pt>
                <c:pt idx="219">
                  <c:v>142135.813983144</c:v>
                </c:pt>
                <c:pt idx="220">
                  <c:v>141385.992483877</c:v>
                </c:pt>
                <c:pt idx="221">
                  <c:v>140633.046728363</c:v>
                </c:pt>
                <c:pt idx="222">
                  <c:v>139876.963698867</c:v>
                </c:pt>
                <c:pt idx="223">
                  <c:v>139117.730323416</c:v>
                </c:pt>
                <c:pt idx="224">
                  <c:v>138355.333475566</c:v>
                </c:pt>
                <c:pt idx="225">
                  <c:v>137589.759974184</c:v>
                </c:pt>
                <c:pt idx="226">
                  <c:v>136820.996583213</c:v>
                </c:pt>
                <c:pt idx="227">
                  <c:v>136049.030011446</c:v>
                </c:pt>
                <c:pt idx="228">
                  <c:v>135273.846912296</c:v>
                </c:pt>
                <c:pt idx="229">
                  <c:v>134495.433883567</c:v>
                </c:pt>
                <c:pt idx="230">
                  <c:v>133713.777467219</c:v>
                </c:pt>
                <c:pt idx="231">
                  <c:v>132928.864149135</c:v>
                </c:pt>
                <c:pt idx="232">
                  <c:v>132140.680358893</c:v>
                </c:pt>
                <c:pt idx="233">
                  <c:v>131349.212469524</c:v>
                </c:pt>
                <c:pt idx="234">
                  <c:v>130554.446797284</c:v>
                </c:pt>
                <c:pt idx="235">
                  <c:v>129756.369601409</c:v>
                </c:pt>
                <c:pt idx="236">
                  <c:v>128954.967083884</c:v>
                </c:pt>
                <c:pt idx="237">
                  <c:v>128150.225389203</c:v>
                </c:pt>
                <c:pt idx="238">
                  <c:v>127342.130604128</c:v>
                </c:pt>
                <c:pt idx="239">
                  <c:v>126530.668757448</c:v>
                </c:pt>
                <c:pt idx="240">
                  <c:v>125715.825819741</c:v>
                </c:pt>
                <c:pt idx="241">
                  <c:v>124897.587703126</c:v>
                </c:pt>
                <c:pt idx="242">
                  <c:v>124075.940261025</c:v>
                </c:pt>
                <c:pt idx="243">
                  <c:v>123250.869287916</c:v>
                </c:pt>
                <c:pt idx="244">
                  <c:v>122422.360519085</c:v>
                </c:pt>
                <c:pt idx="245">
                  <c:v>121590.399630384</c:v>
                </c:pt>
                <c:pt idx="246">
                  <c:v>120754.972237981</c:v>
                </c:pt>
                <c:pt idx="247">
                  <c:v>119916.063898108</c:v>
                </c:pt>
                <c:pt idx="248">
                  <c:v>119073.66010682</c:v>
                </c:pt>
                <c:pt idx="249">
                  <c:v>118227.746299735</c:v>
                </c:pt>
                <c:pt idx="250">
                  <c:v>117378.307851787</c:v>
                </c:pt>
                <c:pt idx="251">
                  <c:v>116525.330076972</c:v>
                </c:pt>
                <c:pt idx="252">
                  <c:v>115668.798228096</c:v>
                </c:pt>
                <c:pt idx="253">
                  <c:v>114808.697496516</c:v>
                </c:pt>
                <c:pt idx="254">
                  <c:v>113945.013011888</c:v>
                </c:pt>
                <c:pt idx="255">
                  <c:v>113077.729841907</c:v>
                </c:pt>
                <c:pt idx="256">
                  <c:v>112206.832992051</c:v>
                </c:pt>
                <c:pt idx="257">
                  <c:v>111332.307405321</c:v>
                </c:pt>
                <c:pt idx="258">
                  <c:v>110454.13796198</c:v>
                </c:pt>
                <c:pt idx="259">
                  <c:v>109572.309479291</c:v>
                </c:pt>
                <c:pt idx="260">
                  <c:v>108686.806711258</c:v>
                </c:pt>
                <c:pt idx="261">
                  <c:v>107797.614348357</c:v>
                </c:pt>
                <c:pt idx="262">
                  <c:v>106904.717017279</c:v>
                </c:pt>
                <c:pt idx="263">
                  <c:v>106008.099280654</c:v>
                </c:pt>
                <c:pt idx="264">
                  <c:v>105107.745636793</c:v>
                </c:pt>
                <c:pt idx="265">
                  <c:v>104203.640519416</c:v>
                </c:pt>
                <c:pt idx="266">
                  <c:v>103295.768297383</c:v>
                </c:pt>
                <c:pt idx="267">
                  <c:v>102384.113274425</c:v>
                </c:pt>
                <c:pt idx="268">
                  <c:v>101468.659688871</c:v>
                </c:pt>
                <c:pt idx="269">
                  <c:v>100549.391713378</c:v>
                </c:pt>
                <c:pt idx="270">
                  <c:v>99626.2934546533</c:v>
                </c:pt>
                <c:pt idx="271">
                  <c:v>98699.348953184</c:v>
                </c:pt>
                <c:pt idx="272">
                  <c:v>97768.5421829586</c:v>
                </c:pt>
                <c:pt idx="273">
                  <c:v>96833.8570511906</c:v>
                </c:pt>
                <c:pt idx="274">
                  <c:v>95895.2773980402</c:v>
                </c:pt>
                <c:pt idx="275">
                  <c:v>94952.786996335</c:v>
                </c:pt>
                <c:pt idx="276">
                  <c:v>94006.3695512894</c:v>
                </c:pt>
                <c:pt idx="277">
                  <c:v>93056.0087002228</c:v>
                </c:pt>
                <c:pt idx="278">
                  <c:v>92101.6880122767</c:v>
                </c:pt>
                <c:pt idx="279">
                  <c:v>91143.3909881308</c:v>
                </c:pt>
                <c:pt idx="280">
                  <c:v>90181.1010597177</c:v>
                </c:pt>
                <c:pt idx="281">
                  <c:v>89214.8015899362</c:v>
                </c:pt>
                <c:pt idx="282">
                  <c:v>88244.4758723639</c:v>
                </c:pt>
                <c:pt idx="283">
                  <c:v>87270.1071309684</c:v>
                </c:pt>
                <c:pt idx="284">
                  <c:v>86291.6785198171</c:v>
                </c:pt>
                <c:pt idx="285">
                  <c:v>85309.173122786</c:v>
                </c:pt>
                <c:pt idx="286">
                  <c:v>84322.5739532673</c:v>
                </c:pt>
                <c:pt idx="287">
                  <c:v>83331.8639538755</c:v>
                </c:pt>
                <c:pt idx="288">
                  <c:v>82337.025996153</c:v>
                </c:pt>
                <c:pt idx="289">
                  <c:v>81338.0428802733</c:v>
                </c:pt>
                <c:pt idx="290">
                  <c:v>80334.8973347441</c:v>
                </c:pt>
                <c:pt idx="291">
                  <c:v>79327.5720161085</c:v>
                </c:pt>
                <c:pt idx="292">
                  <c:v>78316.0495086453</c:v>
                </c:pt>
                <c:pt idx="293">
                  <c:v>77300.3123240676</c:v>
                </c:pt>
                <c:pt idx="294">
                  <c:v>76280.3429012209</c:v>
                </c:pt>
                <c:pt idx="295">
                  <c:v>75256.123605779</c:v>
                </c:pt>
                <c:pt idx="296">
                  <c:v>74227.6367299394</c:v>
                </c:pt>
                <c:pt idx="297">
                  <c:v>73194.8644921171</c:v>
                </c:pt>
                <c:pt idx="298">
                  <c:v>72157.7890366372</c:v>
                </c:pt>
                <c:pt idx="299">
                  <c:v>71116.3924334262</c:v>
                </c:pt>
                <c:pt idx="300">
                  <c:v>70070.6566777018</c:v>
                </c:pt>
                <c:pt idx="301">
                  <c:v>69020.5636896619</c:v>
                </c:pt>
                <c:pt idx="302">
                  <c:v>67966.0953141718</c:v>
                </c:pt>
                <c:pt idx="303">
                  <c:v>66907.2333204505</c:v>
                </c:pt>
                <c:pt idx="304">
                  <c:v>65843.9594017554</c:v>
                </c:pt>
                <c:pt idx="305">
                  <c:v>64776.2551750657</c:v>
                </c:pt>
                <c:pt idx="306">
                  <c:v>63704.1021807648</c:v>
                </c:pt>
                <c:pt idx="307">
                  <c:v>62627.481882321</c:v>
                </c:pt>
                <c:pt idx="308">
                  <c:v>61546.3756659669</c:v>
                </c:pt>
                <c:pt idx="309">
                  <c:v>60460.7648403781</c:v>
                </c:pt>
                <c:pt idx="310">
                  <c:v>59370.6306363494</c:v>
                </c:pt>
                <c:pt idx="311">
                  <c:v>58275.9542064705</c:v>
                </c:pt>
                <c:pt idx="312">
                  <c:v>57176.7166248004</c:v>
                </c:pt>
                <c:pt idx="313">
                  <c:v>56072.8988865401</c:v>
                </c:pt>
                <c:pt idx="314">
                  <c:v>54964.4819077036</c:v>
                </c:pt>
                <c:pt idx="315">
                  <c:v>53851.4465247887</c:v>
                </c:pt>
                <c:pt idx="316">
                  <c:v>52733.773494445</c:v>
                </c:pt>
                <c:pt idx="317">
                  <c:v>51611.4434931415</c:v>
                </c:pt>
                <c:pt idx="318">
                  <c:v>50484.4371168326</c:v>
                </c:pt>
                <c:pt idx="319">
                  <c:v>49352.7348806224</c:v>
                </c:pt>
                <c:pt idx="320">
                  <c:v>48216.317218428</c:v>
                </c:pt>
                <c:pt idx="321">
                  <c:v>47075.1644826411</c:v>
                </c:pt>
                <c:pt idx="322">
                  <c:v>45929.2569437884</c:v>
                </c:pt>
                <c:pt idx="323">
                  <c:v>44778.5747901905</c:v>
                </c:pt>
                <c:pt idx="324">
                  <c:v>43623.0981276193</c:v>
                </c:pt>
                <c:pt idx="325">
                  <c:v>42462.806978954</c:v>
                </c:pt>
                <c:pt idx="326">
                  <c:v>41297.681283836</c:v>
                </c:pt>
                <c:pt idx="327">
                  <c:v>40127.7008983216</c:v>
                </c:pt>
                <c:pt idx="328">
                  <c:v>38952.8455945343</c:v>
                </c:pt>
                <c:pt idx="329">
                  <c:v>37773.0950603145</c:v>
                </c:pt>
                <c:pt idx="330">
                  <c:v>36588.4288988688</c:v>
                </c:pt>
                <c:pt idx="331">
                  <c:v>35398.8266284171</c:v>
                </c:pt>
                <c:pt idx="332">
                  <c:v>34204.2676818385</c:v>
                </c:pt>
                <c:pt idx="333">
                  <c:v>33004.7314063158</c:v>
                </c:pt>
                <c:pt idx="334">
                  <c:v>31800.1970629784</c:v>
                </c:pt>
                <c:pt idx="335">
                  <c:v>30590.6438265438</c:v>
                </c:pt>
                <c:pt idx="336">
                  <c:v>29376.0507849574</c:v>
                </c:pt>
                <c:pt idx="337">
                  <c:v>28156.3969390311</c:v>
                </c:pt>
                <c:pt idx="338">
                  <c:v>26931.66120208</c:v>
                </c:pt>
                <c:pt idx="339">
                  <c:v>25701.8223995583</c:v>
                </c:pt>
                <c:pt idx="340">
                  <c:v>24466.8592686928</c:v>
                </c:pt>
                <c:pt idx="341">
                  <c:v>23226.7504581153</c:v>
                </c:pt>
                <c:pt idx="342">
                  <c:v>21981.4745274938</c:v>
                </c:pt>
                <c:pt idx="343">
                  <c:v>20731.0099471614</c:v>
                </c:pt>
                <c:pt idx="344">
                  <c:v>19475.3350977442</c:v>
                </c:pt>
                <c:pt idx="345">
                  <c:v>18214.4282697878</c:v>
                </c:pt>
                <c:pt idx="346">
                  <c:v>16948.2676633816</c:v>
                </c:pt>
                <c:pt idx="347">
                  <c:v>15676.831387782</c:v>
                </c:pt>
                <c:pt idx="348">
                  <c:v>14400.097461034</c:v>
                </c:pt>
                <c:pt idx="349">
                  <c:v>13118.0438095913</c:v>
                </c:pt>
                <c:pt idx="350">
                  <c:v>11830.6482679343</c:v>
                </c:pt>
                <c:pt idx="351">
                  <c:v>10537.888578187</c:v>
                </c:pt>
                <c:pt idx="352">
                  <c:v>9239.74238973244</c:v>
                </c:pt>
                <c:pt idx="353">
                  <c:v>7936.18725882599</c:v>
                </c:pt>
                <c:pt idx="354">
                  <c:v>6627.20064820742</c:v>
                </c:pt>
                <c:pt idx="355">
                  <c:v>5312.75992671127</c:v>
                </c:pt>
                <c:pt idx="356">
                  <c:v>3992.84236887555</c:v>
                </c:pt>
                <c:pt idx="357">
                  <c:v>2667.42515454886</c:v>
                </c:pt>
                <c:pt idx="358">
                  <c:v>1336.4853684958</c:v>
                </c:pt>
                <c:pt idx="359">
                  <c:v>8.53560777613893E-010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453306"/>
        <c:axId val="33977412"/>
      </c:lineChart>
      <c:catAx>
        <c:axId val="87453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77412"/>
        <c:crosses val="autoZero"/>
        <c:auto val="1"/>
        <c:lblAlgn val="ctr"/>
        <c:lblOffset val="100"/>
        <c:noMultiLvlLbl val="0"/>
      </c:catAx>
      <c:valAx>
        <c:axId val="33977412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53306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 interest paid over #years as function of interest rate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'Computations (for Summary)'!$I$1:$I$1</c:f>
              <c:strCache>
                <c:ptCount val="1"/>
                <c:pt idx="0">
                  <c:v>total interest payed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'Computations (for Summary)'!$G$2:$G$361</c:f>
              <c:numCache>
                <c:formatCode>General</c:formatCode>
                <c:ptCount val="360"/>
                <c:pt idx="0">
                  <c:v>0.01</c:v>
                </c:pt>
                <c:pt idx="1">
                  <c:v>0.01125</c:v>
                </c:pt>
                <c:pt idx="2">
                  <c:v>0.0125</c:v>
                </c:pt>
                <c:pt idx="3">
                  <c:v>0.01375</c:v>
                </c:pt>
                <c:pt idx="4">
                  <c:v>0.015</c:v>
                </c:pt>
                <c:pt idx="5">
                  <c:v>0.01625</c:v>
                </c:pt>
                <c:pt idx="6">
                  <c:v>0.0175</c:v>
                </c:pt>
                <c:pt idx="7">
                  <c:v>0.01875</c:v>
                </c:pt>
                <c:pt idx="8">
                  <c:v>0.02</c:v>
                </c:pt>
                <c:pt idx="9">
                  <c:v>0.02125</c:v>
                </c:pt>
                <c:pt idx="10">
                  <c:v>0.0225</c:v>
                </c:pt>
                <c:pt idx="11">
                  <c:v>0.02375</c:v>
                </c:pt>
                <c:pt idx="12">
                  <c:v>0.025</c:v>
                </c:pt>
                <c:pt idx="13">
                  <c:v>0.02625</c:v>
                </c:pt>
                <c:pt idx="14">
                  <c:v>0.0275</c:v>
                </c:pt>
                <c:pt idx="15">
                  <c:v>0.02875</c:v>
                </c:pt>
                <c:pt idx="16">
                  <c:v>0.03</c:v>
                </c:pt>
                <c:pt idx="17">
                  <c:v>0.03125</c:v>
                </c:pt>
                <c:pt idx="18">
                  <c:v>0.0325</c:v>
                </c:pt>
                <c:pt idx="19">
                  <c:v>0.03375</c:v>
                </c:pt>
                <c:pt idx="20">
                  <c:v>0.035</c:v>
                </c:pt>
                <c:pt idx="21">
                  <c:v>0.03625</c:v>
                </c:pt>
                <c:pt idx="22">
                  <c:v>0.0375</c:v>
                </c:pt>
                <c:pt idx="23">
                  <c:v>0.03875</c:v>
                </c:pt>
                <c:pt idx="24">
                  <c:v>0.04</c:v>
                </c:pt>
                <c:pt idx="25">
                  <c:v>0.04125</c:v>
                </c:pt>
                <c:pt idx="26">
                  <c:v>0.0425</c:v>
                </c:pt>
                <c:pt idx="27">
                  <c:v>0.04375</c:v>
                </c:pt>
                <c:pt idx="28">
                  <c:v>0.045</c:v>
                </c:pt>
                <c:pt idx="29">
                  <c:v>0.04625</c:v>
                </c:pt>
                <c:pt idx="30">
                  <c:v>0.0475</c:v>
                </c:pt>
                <c:pt idx="31">
                  <c:v>0.04875</c:v>
                </c:pt>
                <c:pt idx="32">
                  <c:v>0.05</c:v>
                </c:pt>
                <c:pt idx="33">
                  <c:v>0.05125</c:v>
                </c:pt>
                <c:pt idx="34">
                  <c:v>0.0525</c:v>
                </c:pt>
                <c:pt idx="35">
                  <c:v>0.05375</c:v>
                </c:pt>
                <c:pt idx="36">
                  <c:v>0.055</c:v>
                </c:pt>
                <c:pt idx="37">
                  <c:v>0.05625</c:v>
                </c:pt>
                <c:pt idx="38">
                  <c:v>0.0575</c:v>
                </c:pt>
                <c:pt idx="39">
                  <c:v>0.05875</c:v>
                </c:pt>
                <c:pt idx="40">
                  <c:v>0.06</c:v>
                </c:pt>
                <c:pt idx="41">
                  <c:v>0.06125</c:v>
                </c:pt>
                <c:pt idx="42">
                  <c:v>0.0625</c:v>
                </c:pt>
                <c:pt idx="43">
                  <c:v>0.06375</c:v>
                </c:pt>
                <c:pt idx="44">
                  <c:v>0.065</c:v>
                </c:pt>
                <c:pt idx="45">
                  <c:v>0.06625</c:v>
                </c:pt>
                <c:pt idx="46">
                  <c:v>0.0675</c:v>
                </c:pt>
                <c:pt idx="47">
                  <c:v>0.06875</c:v>
                </c:pt>
                <c:pt idx="48">
                  <c:v>0.07</c:v>
                </c:pt>
                <c:pt idx="49">
                  <c:v>0.07125</c:v>
                </c:pt>
                <c:pt idx="50">
                  <c:v>0.0725</c:v>
                </c:pt>
                <c:pt idx="51">
                  <c:v>0.07375</c:v>
                </c:pt>
                <c:pt idx="52">
                  <c:v>0.075</c:v>
                </c:pt>
              </c:numCache>
            </c:numRef>
          </c:xVal>
          <c:yVal>
            <c:numRef>
              <c:f>'Computations (for Summary)'!$I$2:$I$361</c:f>
              <c:numCache>
                <c:formatCode>General</c:formatCode>
                <c:ptCount val="360"/>
                <c:pt idx="0">
                  <c:v>39475.5684018231</c:v>
                </c:pt>
                <c:pt idx="1">
                  <c:v>44672.1178040708</c:v>
                </c:pt>
                <c:pt idx="2">
                  <c:v>49926.5155304738</c:v>
                </c:pt>
                <c:pt idx="3">
                  <c:v>55238.5988292972</c:v>
                </c:pt>
                <c:pt idx="4">
                  <c:v>60608.1894118642</c:v>
                </c:pt>
                <c:pt idx="5">
                  <c:v>66035.0936312858</c:v>
                </c:pt>
                <c:pt idx="6">
                  <c:v>71519.1026755124</c:v>
                </c:pt>
                <c:pt idx="7">
                  <c:v>77059.9927743348</c:v>
                </c:pt>
                <c:pt idx="8">
                  <c:v>82657.5254199386</c:v>
                </c:pt>
                <c:pt idx="9">
                  <c:v>88311.4476005929</c:v>
                </c:pt>
                <c:pt idx="10">
                  <c:v>94021.4920470321</c:v>
                </c:pt>
                <c:pt idx="11">
                  <c:v>99787.3774910692</c:v>
                </c:pt>
                <c:pt idx="12">
                  <c:v>105608.808935959</c:v>
                </c:pt>
                <c:pt idx="13">
                  <c:v>111485.477938014</c:v>
                </c:pt>
                <c:pt idx="14">
                  <c:v>117417.062898959</c:v>
                </c:pt>
                <c:pt idx="15">
                  <c:v>123403.229368491</c:v>
                </c:pt>
                <c:pt idx="16">
                  <c:v>129443.630356505</c:v>
                </c:pt>
                <c:pt idx="17">
                  <c:v>135537.906654437</c:v>
                </c:pt>
                <c:pt idx="18">
                  <c:v>141685.687165143</c:v>
                </c:pt>
                <c:pt idx="19">
                  <c:v>147886.589240756</c:v>
                </c:pt>
                <c:pt idx="20">
                  <c:v>154140.219027942</c:v>
                </c:pt>
                <c:pt idx="21">
                  <c:v>160446.171819956</c:v>
                </c:pt>
                <c:pt idx="22">
                  <c:v>166804.032414915</c:v>
                </c:pt>
                <c:pt idx="23">
                  <c:v>173213.375479705</c:v>
                </c:pt>
                <c:pt idx="24">
                  <c:v>179673.765918913</c:v>
                </c:pt>
                <c:pt idx="25">
                  <c:v>186184.759248202</c:v>
                </c:pt>
                <c:pt idx="26">
                  <c:v>192745.901971535</c:v>
                </c:pt>
                <c:pt idx="27">
                  <c:v>199356.731961664</c:v>
                </c:pt>
                <c:pt idx="28">
                  <c:v>206016.778843293</c:v>
                </c:pt>
                <c:pt idx="29">
                  <c:v>212725.564378352</c:v>
                </c:pt>
                <c:pt idx="30">
                  <c:v>219482.6028528</c:v>
                </c:pt>
                <c:pt idx="31">
                  <c:v>226287.401464401</c:v>
                </c:pt>
                <c:pt idx="32">
                  <c:v>233139.460710925</c:v>
                </c:pt>
                <c:pt idx="33">
                  <c:v>240038.274778233</c:v>
                </c:pt>
                <c:pt idx="34">
                  <c:v>246983.331927709</c:v>
                </c:pt>
                <c:pt idx="35">
                  <c:v>253974.114882535</c:v>
                </c:pt>
                <c:pt idx="36">
                  <c:v>261010.101212303</c:v>
                </c:pt>
                <c:pt idx="37">
                  <c:v>268090.763715471</c:v>
                </c:pt>
                <c:pt idx="38">
                  <c:v>275215.570799198</c:v>
                </c:pt>
                <c:pt idx="39">
                  <c:v>282383.986856098</c:v>
                </c:pt>
                <c:pt idx="40">
                  <c:v>289595.472637477</c:v>
                </c:pt>
                <c:pt idx="41">
                  <c:v>296849.485622623</c:v>
                </c:pt>
                <c:pt idx="42">
                  <c:v>304145.480383752</c:v>
                </c:pt>
                <c:pt idx="43">
                  <c:v>311482.908946228</c:v>
                </c:pt>
                <c:pt idx="44">
                  <c:v>318861.221143667</c:v>
                </c:pt>
                <c:pt idx="45">
                  <c:v>326279.864967609</c:v>
                </c:pt>
                <c:pt idx="46">
                  <c:v>333738.286911394</c:v>
                </c:pt>
                <c:pt idx="47">
                  <c:v>341235.932307963</c:v>
                </c:pt>
                <c:pt idx="48">
                  <c:v>348772.245661265</c:v>
                </c:pt>
                <c:pt idx="49">
                  <c:v>356346.67097102</c:v>
                </c:pt>
                <c:pt idx="50">
                  <c:v>363958.652050573</c:v>
                </c:pt>
                <c:pt idx="51">
                  <c:v>371607.632837604</c:v>
                </c:pt>
                <c:pt idx="52">
                  <c:v>379293.057697501</c:v>
                </c:pt>
              </c:numCache>
            </c:numRef>
          </c:yVal>
          <c:smooth val="1"/>
        </c:ser>
        <c:axId val="64397676"/>
        <c:axId val="10017250"/>
      </c:scatterChart>
      <c:valAx>
        <c:axId val="64397676"/>
        <c:scaling>
          <c:orientation val="minMax"/>
        </c:scaling>
        <c:delete val="0"/>
        <c:axPos val="b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17250"/>
        <c:crosses val="autoZero"/>
        <c:crossBetween val="midCat"/>
      </c:valAx>
      <c:valAx>
        <c:axId val="10017250"/>
        <c:scaling>
          <c:orientation val="minMax"/>
        </c:scaling>
        <c:delete val="0"/>
        <c:axPos val="l"/>
        <c:majorGridlines>
          <c:spPr>
            <a:ln w="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9767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15</xdr:row>
      <xdr:rowOff>57240</xdr:rowOff>
    </xdr:from>
    <xdr:to>
      <xdr:col>4</xdr:col>
      <xdr:colOff>129600</xdr:colOff>
      <xdr:row>29</xdr:row>
      <xdr:rowOff>180720</xdr:rowOff>
    </xdr:to>
    <xdr:graphicFrame>
      <xdr:nvGraphicFramePr>
        <xdr:cNvPr id="0" name="Chart 1"/>
        <xdr:cNvGraphicFramePr/>
      </xdr:nvGraphicFramePr>
      <xdr:xfrm>
        <a:off x="66600" y="2914920"/>
        <a:ext cx="418104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352440</xdr:colOff>
      <xdr:row>15</xdr:row>
      <xdr:rowOff>57240</xdr:rowOff>
    </xdr:from>
    <xdr:to>
      <xdr:col>11</xdr:col>
      <xdr:colOff>235080</xdr:colOff>
      <xdr:row>29</xdr:row>
      <xdr:rowOff>180720</xdr:rowOff>
    </xdr:to>
    <xdr:graphicFrame>
      <xdr:nvGraphicFramePr>
        <xdr:cNvPr id="1" name="Chart 2"/>
        <xdr:cNvGraphicFramePr/>
      </xdr:nvGraphicFramePr>
      <xdr:xfrm>
        <a:off x="4470480" y="2914920"/>
        <a:ext cx="418104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466560</xdr:colOff>
      <xdr:row>15</xdr:row>
      <xdr:rowOff>57240</xdr:rowOff>
    </xdr:from>
    <xdr:to>
      <xdr:col>18</xdr:col>
      <xdr:colOff>225720</xdr:colOff>
      <xdr:row>29</xdr:row>
      <xdr:rowOff>180720</xdr:rowOff>
    </xdr:to>
    <xdr:graphicFrame>
      <xdr:nvGraphicFramePr>
        <xdr:cNvPr id="2" name="Chart 3"/>
        <xdr:cNvGraphicFramePr/>
      </xdr:nvGraphicFramePr>
      <xdr:xfrm>
        <a:off x="8883000" y="2914920"/>
        <a:ext cx="405720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409680</xdr:colOff>
      <xdr:row>0</xdr:row>
      <xdr:rowOff>95400</xdr:rowOff>
    </xdr:from>
    <xdr:to>
      <xdr:col>4</xdr:col>
      <xdr:colOff>580680</xdr:colOff>
      <xdr:row>5</xdr:row>
      <xdr:rowOff>142560</xdr:rowOff>
    </xdr:to>
    <xdr:sp>
      <xdr:nvSpPr>
        <xdr:cNvPr id="3" name="Shape 3"/>
        <xdr:cNvSpPr/>
      </xdr:nvSpPr>
      <xdr:spPr>
        <a:xfrm>
          <a:off x="4527720" y="95400"/>
          <a:ext cx="171000" cy="999720"/>
        </a:xfrm>
        <a:prstGeom prst="rightBrace">
          <a:avLst>
            <a:gd name="adj1" fmla="val 8333"/>
            <a:gd name="adj2" fmla="val 50000"/>
          </a:avLst>
        </a:prstGeom>
        <a:noFill/>
        <a:ln w="9525">
          <a:solidFill>
            <a:srgbClr val="fffff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</xdr:colOff>
      <xdr:row>2</xdr:row>
      <xdr:rowOff>9360</xdr:rowOff>
    </xdr:from>
    <xdr:to>
      <xdr:col>7</xdr:col>
      <xdr:colOff>333720</xdr:colOff>
      <xdr:row>3</xdr:row>
      <xdr:rowOff>142200</xdr:rowOff>
    </xdr:to>
    <xdr:sp>
      <xdr:nvSpPr>
        <xdr:cNvPr id="4" name="Shape 4"/>
        <xdr:cNvSpPr/>
      </xdr:nvSpPr>
      <xdr:spPr>
        <a:xfrm>
          <a:off x="4751280" y="390240"/>
          <a:ext cx="1542600" cy="323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loan variables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409680</xdr:colOff>
      <xdr:row>7</xdr:row>
      <xdr:rowOff>85680</xdr:rowOff>
    </xdr:from>
    <xdr:to>
      <xdr:col>4</xdr:col>
      <xdr:colOff>580680</xdr:colOff>
      <xdr:row>11</xdr:row>
      <xdr:rowOff>151920</xdr:rowOff>
    </xdr:to>
    <xdr:sp>
      <xdr:nvSpPr>
        <xdr:cNvPr id="5" name="Shape 5"/>
        <xdr:cNvSpPr/>
      </xdr:nvSpPr>
      <xdr:spPr>
        <a:xfrm>
          <a:off x="4527720" y="1419120"/>
          <a:ext cx="171000" cy="828360"/>
        </a:xfrm>
        <a:prstGeom prst="rightBrace">
          <a:avLst>
            <a:gd name="adj1" fmla="val 8333"/>
            <a:gd name="adj2" fmla="val 50000"/>
          </a:avLst>
        </a:prstGeom>
        <a:noFill/>
        <a:ln w="9525">
          <a:solidFill>
            <a:srgbClr val="fffff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</xdr:colOff>
      <xdr:row>8</xdr:row>
      <xdr:rowOff>114480</xdr:rowOff>
    </xdr:from>
    <xdr:to>
      <xdr:col>8</xdr:col>
      <xdr:colOff>100800</xdr:colOff>
      <xdr:row>9</xdr:row>
      <xdr:rowOff>190080</xdr:rowOff>
    </xdr:to>
    <xdr:sp>
      <xdr:nvSpPr>
        <xdr:cNvPr id="6" name="Shape 6"/>
        <xdr:cNvSpPr/>
      </xdr:nvSpPr>
      <xdr:spPr>
        <a:xfrm>
          <a:off x="4751280" y="1638360"/>
          <a:ext cx="192384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resulting payments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86"/>
    <col collapsed="false" customWidth="true" hidden="false" outlineLevel="0" max="26" min="3" style="0" width="8.71"/>
  </cols>
  <sheetData>
    <row r="1" customFormat="false" ht="15" hidden="false" customHeight="false" outlineLevel="0" collapsed="false">
      <c r="A1" s="1" t="s">
        <v>0</v>
      </c>
      <c r="B1" s="2" t="n">
        <v>250000</v>
      </c>
      <c r="C1" s="3"/>
    </row>
    <row r="2" customFormat="false" ht="15" hidden="false" customHeight="false" outlineLevel="0" collapsed="false">
      <c r="A2" s="4" t="s">
        <v>1</v>
      </c>
      <c r="B2" s="5" t="n">
        <v>0.05</v>
      </c>
      <c r="C2" s="6"/>
    </row>
    <row r="3" customFormat="false" ht="15" hidden="false" customHeight="false" outlineLevel="0" collapsed="false">
      <c r="A3" s="4" t="s">
        <v>2</v>
      </c>
      <c r="B3" s="7" t="n">
        <v>30</v>
      </c>
      <c r="C3" s="3"/>
    </row>
    <row r="4" customFormat="false" ht="15" hidden="false" customHeight="false" outlineLevel="0" collapsed="false">
      <c r="A4" s="8" t="s">
        <v>3</v>
      </c>
      <c r="B4" s="9" t="n">
        <v>12</v>
      </c>
      <c r="C4" s="3"/>
    </row>
    <row r="5" customFormat="false" ht="15" hidden="false" customHeight="false" outlineLevel="0" collapsed="false">
      <c r="A5" s="8" t="s">
        <v>4</v>
      </c>
      <c r="B5" s="9" t="n">
        <f aca="false">B3*B4</f>
        <v>360</v>
      </c>
      <c r="C5" s="10" t="s">
        <v>5</v>
      </c>
      <c r="D5" s="11"/>
    </row>
    <row r="6" customFormat="false" ht="15" hidden="false" customHeight="false" outlineLevel="0" collapsed="false">
      <c r="A6" s="12" t="s">
        <v>6</v>
      </c>
      <c r="B6" s="13" t="n">
        <f aca="false">B2/B4</f>
        <v>0.00416666666666667</v>
      </c>
      <c r="C6" s="10" t="s">
        <v>7</v>
      </c>
      <c r="D6" s="11"/>
    </row>
    <row r="7" customFormat="false" ht="15" hidden="false" customHeight="false" outlineLevel="0" collapsed="false">
      <c r="A7" s="4" t="s">
        <v>8</v>
      </c>
      <c r="B7" s="7" t="n">
        <v>1</v>
      </c>
      <c r="C7" s="6"/>
    </row>
    <row r="8" customFormat="false" ht="15" hidden="false" customHeight="false" outlineLevel="0" collapsed="false">
      <c r="A8" s="14" t="s">
        <v>9</v>
      </c>
      <c r="B8" s="15" t="n">
        <f aca="false">ABS(IPMT(B6,B7,B5,B1))</f>
        <v>1041.66666666667</v>
      </c>
      <c r="C8" s="10" t="s">
        <v>10</v>
      </c>
      <c r="D8" s="16"/>
      <c r="E8" s="16"/>
    </row>
    <row r="9" customFormat="false" ht="15" hidden="false" customHeight="false" outlineLevel="0" collapsed="false">
      <c r="A9" s="17" t="s">
        <v>11</v>
      </c>
      <c r="B9" s="15" t="n">
        <f aca="false">ABS(PPMT(B6,B7,B5,B1))</f>
        <v>300.387390863681</v>
      </c>
      <c r="C9" s="10" t="s">
        <v>12</v>
      </c>
      <c r="D9" s="11"/>
      <c r="E9" s="16"/>
    </row>
    <row r="10" customFormat="false" ht="15" hidden="false" customHeight="false" outlineLevel="0" collapsed="false">
      <c r="A10" s="18" t="s">
        <v>13</v>
      </c>
      <c r="B10" s="19" t="n">
        <f aca="false">ABS(PMT(B6,B5,B1))</f>
        <v>1342.05405753035</v>
      </c>
      <c r="C10" s="10" t="s">
        <v>14</v>
      </c>
      <c r="D10" s="11"/>
      <c r="E10" s="16"/>
    </row>
    <row r="11" customFormat="false" ht="15" hidden="false" customHeight="false" outlineLevel="0" collapsed="false">
      <c r="A11" s="18" t="s">
        <v>15</v>
      </c>
      <c r="B11" s="19" t="n">
        <f aca="false">B10*B5</f>
        <v>483139.460710925</v>
      </c>
      <c r="C11" s="10" t="s">
        <v>16</v>
      </c>
      <c r="D11" s="11"/>
      <c r="E11" s="16"/>
    </row>
    <row r="12" customFormat="false" ht="15" hidden="false" customHeight="false" outlineLevel="0" collapsed="false">
      <c r="A12" s="20" t="s">
        <v>17</v>
      </c>
      <c r="B12" s="21" t="n">
        <f aca="false">B11-B1</f>
        <v>233139.460710925</v>
      </c>
      <c r="C12" s="10" t="s">
        <v>18</v>
      </c>
      <c r="D12" s="11"/>
      <c r="E12" s="16"/>
    </row>
    <row r="13" customFormat="false" ht="15" hidden="false" customHeight="false" outlineLevel="0" collapsed="false">
      <c r="A13" s="16"/>
      <c r="B13" s="22"/>
      <c r="D13" s="11"/>
    </row>
    <row r="14" customFormat="false" ht="15" hidden="false" customHeight="false" outlineLevel="0" collapsed="false">
      <c r="A14" s="16"/>
      <c r="B14" s="22"/>
    </row>
    <row r="15" customFormat="false" ht="15" hidden="false" customHeight="false" outlineLevel="0" collapsed="false">
      <c r="A15" s="16"/>
      <c r="B15" s="22"/>
    </row>
    <row r="16" customFormat="false" ht="15" hidden="false" customHeight="false" outlineLevel="0" collapsed="false">
      <c r="A16" s="16"/>
      <c r="B16" s="22"/>
    </row>
    <row r="17" customFormat="false" ht="15" hidden="false" customHeight="false" outlineLevel="0" collapsed="false">
      <c r="A17" s="16"/>
      <c r="B17" s="22"/>
    </row>
    <row r="18" customFormat="false" ht="15" hidden="false" customHeight="false" outlineLevel="0" collapsed="false">
      <c r="A18" s="16"/>
      <c r="B18" s="22"/>
    </row>
    <row r="19" customFormat="false" ht="15" hidden="false" customHeight="false" outlineLevel="0" collapsed="false">
      <c r="A19" s="16"/>
      <c r="B19" s="22"/>
    </row>
    <row r="20" customFormat="false" ht="15" hidden="false" customHeight="false" outlineLevel="0" collapsed="false">
      <c r="A20" s="16"/>
      <c r="B20" s="22"/>
    </row>
    <row r="21" customFormat="false" ht="15.75" hidden="false" customHeight="true" outlineLevel="0" collapsed="false">
      <c r="A21" s="16"/>
      <c r="B21" s="22"/>
    </row>
    <row r="22" customFormat="false" ht="15.75" hidden="false" customHeight="true" outlineLevel="0" collapsed="false">
      <c r="A22" s="16"/>
      <c r="B22" s="22"/>
    </row>
    <row r="23" customFormat="false" ht="15.75" hidden="false" customHeight="true" outlineLevel="0" collapsed="false">
      <c r="A23" s="16"/>
      <c r="B23" s="22"/>
    </row>
    <row r="24" customFormat="false" ht="15.75" hidden="false" customHeight="true" outlineLevel="0" collapsed="false">
      <c r="A24" s="16"/>
      <c r="B24" s="22"/>
    </row>
    <row r="25" customFormat="false" ht="15.75" hidden="false" customHeight="true" outlineLevel="0" collapsed="false">
      <c r="A25" s="16"/>
      <c r="B25" s="22"/>
    </row>
    <row r="26" customFormat="false" ht="15.75" hidden="false" customHeight="true" outlineLevel="0" collapsed="false">
      <c r="A26" s="16"/>
      <c r="B26" s="22"/>
    </row>
    <row r="27" customFormat="false" ht="15.75" hidden="false" customHeight="true" outlineLevel="0" collapsed="false">
      <c r="A27" s="16"/>
      <c r="B27" s="22"/>
    </row>
    <row r="28" customFormat="false" ht="15.75" hidden="false" customHeight="true" outlineLevel="0" collapsed="false">
      <c r="A28" s="16"/>
      <c r="B28" s="22"/>
    </row>
    <row r="29" customFormat="false" ht="15.75" hidden="false" customHeight="true" outlineLevel="0" collapsed="false">
      <c r="A29" s="16"/>
      <c r="B29" s="22"/>
    </row>
    <row r="30" customFormat="false" ht="15.75" hidden="false" customHeight="true" outlineLevel="0" collapsed="false">
      <c r="A30" s="16"/>
      <c r="B30" s="22"/>
    </row>
    <row r="31" customFormat="false" ht="15.75" hidden="false" customHeight="true" outlineLevel="0" collapsed="false">
      <c r="A31" s="16"/>
      <c r="B31" s="22"/>
    </row>
    <row r="32" customFormat="false" ht="15.75" hidden="false" customHeight="true" outlineLevel="0" collapsed="false">
      <c r="A32" s="16"/>
      <c r="B32" s="22"/>
    </row>
    <row r="33" customFormat="false" ht="15.75" hidden="false" customHeight="true" outlineLevel="0" collapsed="false">
      <c r="A33" s="16"/>
      <c r="B33" s="22"/>
    </row>
    <row r="34" customFormat="false" ht="15.75" hidden="false" customHeight="true" outlineLevel="0" collapsed="false">
      <c r="A34" s="16"/>
      <c r="B34" s="22"/>
    </row>
    <row r="35" customFormat="false" ht="15.75" hidden="false" customHeight="true" outlineLevel="0" collapsed="false">
      <c r="A35" s="16"/>
      <c r="B35" s="22"/>
    </row>
    <row r="36" customFormat="false" ht="15.75" hidden="false" customHeight="true" outlineLevel="0" collapsed="false">
      <c r="A36" s="16"/>
      <c r="B36" s="22"/>
    </row>
    <row r="37" customFormat="false" ht="15.75" hidden="false" customHeight="true" outlineLevel="0" collapsed="false">
      <c r="A37" s="16"/>
      <c r="B37" s="22"/>
    </row>
    <row r="38" customFormat="false" ht="15.75" hidden="false" customHeight="true" outlineLevel="0" collapsed="false">
      <c r="A38" s="16"/>
      <c r="B38" s="22"/>
    </row>
    <row r="39" customFormat="false" ht="15.75" hidden="false" customHeight="true" outlineLevel="0" collapsed="false">
      <c r="A39" s="16"/>
      <c r="B39" s="22"/>
    </row>
    <row r="40" customFormat="false" ht="15.75" hidden="false" customHeight="true" outlineLevel="0" collapsed="false">
      <c r="A40" s="16"/>
      <c r="B40" s="22"/>
    </row>
    <row r="41" customFormat="false" ht="15.75" hidden="false" customHeight="true" outlineLevel="0" collapsed="false">
      <c r="A41" s="16"/>
      <c r="B41" s="22"/>
    </row>
    <row r="42" customFormat="false" ht="15.75" hidden="false" customHeight="true" outlineLevel="0" collapsed="false">
      <c r="A42" s="16"/>
      <c r="B42" s="22"/>
    </row>
    <row r="43" customFormat="false" ht="15.75" hidden="false" customHeight="true" outlineLevel="0" collapsed="false">
      <c r="A43" s="16"/>
      <c r="B43" s="22"/>
    </row>
    <row r="44" customFormat="false" ht="15.75" hidden="false" customHeight="true" outlineLevel="0" collapsed="false">
      <c r="A44" s="16"/>
      <c r="B44" s="22"/>
    </row>
    <row r="45" customFormat="false" ht="15.75" hidden="false" customHeight="true" outlineLevel="0" collapsed="false">
      <c r="A45" s="16"/>
      <c r="B45" s="22"/>
    </row>
    <row r="46" customFormat="false" ht="15.75" hidden="false" customHeight="true" outlineLevel="0" collapsed="false">
      <c r="A46" s="16"/>
      <c r="B46" s="22"/>
    </row>
    <row r="47" customFormat="false" ht="15.75" hidden="false" customHeight="true" outlineLevel="0" collapsed="false">
      <c r="A47" s="16"/>
      <c r="B47" s="22"/>
    </row>
    <row r="48" customFormat="false" ht="15.75" hidden="false" customHeight="true" outlineLevel="0" collapsed="false">
      <c r="A48" s="16"/>
      <c r="B48" s="22"/>
    </row>
    <row r="49" customFormat="false" ht="15.75" hidden="false" customHeight="true" outlineLevel="0" collapsed="false">
      <c r="A49" s="16"/>
      <c r="B49" s="22"/>
    </row>
    <row r="50" customFormat="false" ht="15.75" hidden="false" customHeight="true" outlineLevel="0" collapsed="false">
      <c r="A50" s="16"/>
      <c r="B50" s="22"/>
    </row>
    <row r="51" customFormat="false" ht="15.75" hidden="false" customHeight="true" outlineLevel="0" collapsed="false">
      <c r="A51" s="16"/>
      <c r="B51" s="22"/>
    </row>
    <row r="52" customFormat="false" ht="15.75" hidden="false" customHeight="true" outlineLevel="0" collapsed="false">
      <c r="A52" s="16"/>
      <c r="B52" s="22"/>
    </row>
    <row r="53" customFormat="false" ht="15.75" hidden="false" customHeight="true" outlineLevel="0" collapsed="false">
      <c r="A53" s="16"/>
      <c r="B53" s="22"/>
    </row>
    <row r="54" customFormat="false" ht="15.75" hidden="false" customHeight="true" outlineLevel="0" collapsed="false">
      <c r="A54" s="16"/>
      <c r="B54" s="22"/>
    </row>
    <row r="55" customFormat="false" ht="15.75" hidden="false" customHeight="true" outlineLevel="0" collapsed="false">
      <c r="A55" s="16"/>
      <c r="B55" s="22"/>
    </row>
    <row r="56" customFormat="false" ht="15.75" hidden="false" customHeight="true" outlineLevel="0" collapsed="false">
      <c r="A56" s="16"/>
      <c r="B56" s="22"/>
    </row>
    <row r="57" customFormat="false" ht="15.75" hidden="false" customHeight="true" outlineLevel="0" collapsed="false">
      <c r="A57" s="16"/>
      <c r="B57" s="22"/>
    </row>
    <row r="58" customFormat="false" ht="15.75" hidden="false" customHeight="true" outlineLevel="0" collapsed="false">
      <c r="A58" s="16"/>
      <c r="B58" s="22"/>
    </row>
    <row r="59" customFormat="false" ht="15.75" hidden="false" customHeight="true" outlineLevel="0" collapsed="false">
      <c r="A59" s="16"/>
      <c r="B59" s="22"/>
    </row>
    <row r="60" customFormat="false" ht="15.75" hidden="false" customHeight="true" outlineLevel="0" collapsed="false">
      <c r="A60" s="16"/>
      <c r="B60" s="22"/>
    </row>
    <row r="61" customFormat="false" ht="15.75" hidden="false" customHeight="true" outlineLevel="0" collapsed="false">
      <c r="A61" s="16"/>
      <c r="B61" s="22"/>
    </row>
    <row r="62" customFormat="false" ht="15.75" hidden="false" customHeight="true" outlineLevel="0" collapsed="false">
      <c r="A62" s="16"/>
      <c r="B62" s="22"/>
    </row>
    <row r="63" customFormat="false" ht="15.75" hidden="false" customHeight="true" outlineLevel="0" collapsed="false">
      <c r="A63" s="16"/>
      <c r="B63" s="22"/>
    </row>
    <row r="64" customFormat="false" ht="15.75" hidden="false" customHeight="true" outlineLevel="0" collapsed="false">
      <c r="A64" s="16"/>
      <c r="B64" s="22"/>
    </row>
    <row r="65" customFormat="false" ht="15.75" hidden="false" customHeight="true" outlineLevel="0" collapsed="false">
      <c r="A65" s="16"/>
      <c r="B65" s="22"/>
    </row>
    <row r="66" customFormat="false" ht="15.75" hidden="false" customHeight="true" outlineLevel="0" collapsed="false">
      <c r="A66" s="16"/>
      <c r="B66" s="22"/>
    </row>
    <row r="67" customFormat="false" ht="15.75" hidden="false" customHeight="true" outlineLevel="0" collapsed="false">
      <c r="A67" s="16"/>
      <c r="B67" s="22"/>
    </row>
    <row r="68" customFormat="false" ht="15.75" hidden="false" customHeight="true" outlineLevel="0" collapsed="false">
      <c r="A68" s="16"/>
      <c r="B68" s="22"/>
    </row>
    <row r="69" customFormat="false" ht="15.75" hidden="false" customHeight="true" outlineLevel="0" collapsed="false">
      <c r="A69" s="16"/>
      <c r="B69" s="22"/>
    </row>
    <row r="70" customFormat="false" ht="15.75" hidden="false" customHeight="true" outlineLevel="0" collapsed="false">
      <c r="A70" s="16"/>
      <c r="B70" s="22"/>
    </row>
    <row r="71" customFormat="false" ht="15.75" hidden="false" customHeight="true" outlineLevel="0" collapsed="false">
      <c r="A71" s="16"/>
      <c r="B71" s="22"/>
    </row>
    <row r="72" customFormat="false" ht="15.75" hidden="false" customHeight="true" outlineLevel="0" collapsed="false">
      <c r="A72" s="16"/>
      <c r="B72" s="22"/>
    </row>
    <row r="73" customFormat="false" ht="15.75" hidden="false" customHeight="true" outlineLevel="0" collapsed="false">
      <c r="A73" s="16"/>
      <c r="B73" s="22"/>
    </row>
    <row r="74" customFormat="false" ht="15.75" hidden="false" customHeight="true" outlineLevel="0" collapsed="false">
      <c r="A74" s="16"/>
      <c r="B74" s="22"/>
    </row>
    <row r="75" customFormat="false" ht="15.75" hidden="false" customHeight="true" outlineLevel="0" collapsed="false">
      <c r="A75" s="16"/>
      <c r="B75" s="22"/>
    </row>
    <row r="76" customFormat="false" ht="15.75" hidden="false" customHeight="true" outlineLevel="0" collapsed="false">
      <c r="A76" s="16"/>
      <c r="B76" s="22"/>
    </row>
    <row r="77" customFormat="false" ht="15.75" hidden="false" customHeight="true" outlineLevel="0" collapsed="false">
      <c r="A77" s="16"/>
      <c r="B77" s="22"/>
    </row>
    <row r="78" customFormat="false" ht="15.75" hidden="false" customHeight="true" outlineLevel="0" collapsed="false">
      <c r="A78" s="16"/>
      <c r="B78" s="22"/>
    </row>
    <row r="79" customFormat="false" ht="15.75" hidden="false" customHeight="true" outlineLevel="0" collapsed="false">
      <c r="A79" s="16"/>
      <c r="B79" s="22"/>
    </row>
    <row r="80" customFormat="false" ht="15.75" hidden="false" customHeight="true" outlineLevel="0" collapsed="false">
      <c r="A80" s="16"/>
      <c r="B80" s="22"/>
    </row>
    <row r="81" customFormat="false" ht="15.75" hidden="false" customHeight="true" outlineLevel="0" collapsed="false">
      <c r="A81" s="16"/>
      <c r="B81" s="22"/>
    </row>
    <row r="82" customFormat="false" ht="15.75" hidden="false" customHeight="true" outlineLevel="0" collapsed="false">
      <c r="A82" s="16"/>
      <c r="B82" s="22"/>
    </row>
    <row r="83" customFormat="false" ht="15.75" hidden="false" customHeight="true" outlineLevel="0" collapsed="false">
      <c r="A83" s="16"/>
      <c r="B83" s="22"/>
    </row>
    <row r="84" customFormat="false" ht="15.75" hidden="false" customHeight="true" outlineLevel="0" collapsed="false">
      <c r="A84" s="16"/>
      <c r="B84" s="22"/>
    </row>
    <row r="85" customFormat="false" ht="15.75" hidden="false" customHeight="true" outlineLevel="0" collapsed="false">
      <c r="A85" s="16"/>
      <c r="B85" s="22"/>
    </row>
    <row r="86" customFormat="false" ht="15.75" hidden="false" customHeight="true" outlineLevel="0" collapsed="false">
      <c r="A86" s="16"/>
      <c r="B86" s="22"/>
    </row>
    <row r="87" customFormat="false" ht="15.75" hidden="false" customHeight="true" outlineLevel="0" collapsed="false">
      <c r="A87" s="16"/>
      <c r="B87" s="22"/>
    </row>
    <row r="88" customFormat="false" ht="15.75" hidden="false" customHeight="true" outlineLevel="0" collapsed="false">
      <c r="A88" s="16"/>
      <c r="B88" s="22"/>
    </row>
    <row r="89" customFormat="false" ht="15.75" hidden="false" customHeight="true" outlineLevel="0" collapsed="false">
      <c r="A89" s="16"/>
      <c r="B89" s="22"/>
    </row>
    <row r="90" customFormat="false" ht="15.75" hidden="false" customHeight="true" outlineLevel="0" collapsed="false">
      <c r="A90" s="16"/>
      <c r="B90" s="22"/>
    </row>
    <row r="91" customFormat="false" ht="15.75" hidden="false" customHeight="true" outlineLevel="0" collapsed="false">
      <c r="A91" s="16"/>
      <c r="B91" s="22"/>
    </row>
    <row r="92" customFormat="false" ht="15.75" hidden="false" customHeight="true" outlineLevel="0" collapsed="false">
      <c r="A92" s="16"/>
      <c r="B92" s="22"/>
    </row>
    <row r="93" customFormat="false" ht="15.75" hidden="false" customHeight="true" outlineLevel="0" collapsed="false">
      <c r="A93" s="16"/>
      <c r="B93" s="22"/>
    </row>
    <row r="94" customFormat="false" ht="15.75" hidden="false" customHeight="true" outlineLevel="0" collapsed="false">
      <c r="A94" s="16"/>
      <c r="B94" s="22"/>
    </row>
    <row r="95" customFormat="false" ht="15.75" hidden="false" customHeight="true" outlineLevel="0" collapsed="false">
      <c r="A95" s="16"/>
      <c r="B95" s="22"/>
    </row>
    <row r="96" customFormat="false" ht="15.75" hidden="false" customHeight="true" outlineLevel="0" collapsed="false">
      <c r="A96" s="16"/>
      <c r="B96" s="22"/>
    </row>
    <row r="97" customFormat="false" ht="15.75" hidden="false" customHeight="true" outlineLevel="0" collapsed="false">
      <c r="A97" s="16"/>
      <c r="B97" s="22"/>
    </row>
    <row r="98" customFormat="false" ht="15.75" hidden="false" customHeight="true" outlineLevel="0" collapsed="false">
      <c r="A98" s="16"/>
      <c r="B98" s="22"/>
    </row>
    <row r="99" customFormat="false" ht="15.75" hidden="false" customHeight="true" outlineLevel="0" collapsed="false">
      <c r="A99" s="16"/>
      <c r="B99" s="22"/>
    </row>
    <row r="100" customFormat="false" ht="15.75" hidden="false" customHeight="true" outlineLevel="0" collapsed="false">
      <c r="A100" s="16"/>
      <c r="B100" s="22"/>
    </row>
    <row r="101" customFormat="false" ht="15.75" hidden="false" customHeight="true" outlineLevel="0" collapsed="false">
      <c r="A101" s="16"/>
      <c r="B101" s="22"/>
    </row>
    <row r="102" customFormat="false" ht="15.75" hidden="false" customHeight="true" outlineLevel="0" collapsed="false">
      <c r="A102" s="16"/>
      <c r="B102" s="22"/>
    </row>
    <row r="103" customFormat="false" ht="15.75" hidden="false" customHeight="true" outlineLevel="0" collapsed="false">
      <c r="A103" s="16"/>
      <c r="B103" s="22"/>
    </row>
    <row r="104" customFormat="false" ht="15.75" hidden="false" customHeight="true" outlineLevel="0" collapsed="false">
      <c r="A104" s="16"/>
      <c r="B104" s="22"/>
    </row>
    <row r="105" customFormat="false" ht="15.75" hidden="false" customHeight="true" outlineLevel="0" collapsed="false">
      <c r="A105" s="16"/>
      <c r="B105" s="22"/>
    </row>
    <row r="106" customFormat="false" ht="15.75" hidden="false" customHeight="true" outlineLevel="0" collapsed="false">
      <c r="A106" s="16"/>
      <c r="B106" s="22"/>
    </row>
    <row r="107" customFormat="false" ht="15.75" hidden="false" customHeight="true" outlineLevel="0" collapsed="false">
      <c r="A107" s="16"/>
      <c r="B107" s="22"/>
    </row>
    <row r="108" customFormat="false" ht="15.75" hidden="false" customHeight="true" outlineLevel="0" collapsed="false">
      <c r="A108" s="16"/>
      <c r="B108" s="22"/>
    </row>
    <row r="109" customFormat="false" ht="15.75" hidden="false" customHeight="true" outlineLevel="0" collapsed="false">
      <c r="A109" s="16"/>
      <c r="B109" s="22"/>
    </row>
    <row r="110" customFormat="false" ht="15.75" hidden="false" customHeight="true" outlineLevel="0" collapsed="false">
      <c r="A110" s="16"/>
      <c r="B110" s="22"/>
    </row>
    <row r="111" customFormat="false" ht="15.75" hidden="false" customHeight="true" outlineLevel="0" collapsed="false">
      <c r="A111" s="16"/>
      <c r="B111" s="22"/>
    </row>
    <row r="112" customFormat="false" ht="15.75" hidden="false" customHeight="true" outlineLevel="0" collapsed="false">
      <c r="A112" s="16"/>
      <c r="B112" s="22"/>
    </row>
    <row r="113" customFormat="false" ht="15.75" hidden="false" customHeight="true" outlineLevel="0" collapsed="false">
      <c r="A113" s="16"/>
      <c r="B113" s="22"/>
    </row>
    <row r="114" customFormat="false" ht="15.75" hidden="false" customHeight="true" outlineLevel="0" collapsed="false">
      <c r="A114" s="16"/>
      <c r="B114" s="22"/>
    </row>
    <row r="115" customFormat="false" ht="15.75" hidden="false" customHeight="true" outlineLevel="0" collapsed="false">
      <c r="A115" s="16"/>
      <c r="B115" s="22"/>
    </row>
    <row r="116" customFormat="false" ht="15.75" hidden="false" customHeight="true" outlineLevel="0" collapsed="false">
      <c r="A116" s="16"/>
      <c r="B116" s="22"/>
    </row>
    <row r="117" customFormat="false" ht="15.75" hidden="false" customHeight="true" outlineLevel="0" collapsed="false">
      <c r="A117" s="16"/>
      <c r="B117" s="22"/>
    </row>
    <row r="118" customFormat="false" ht="15.75" hidden="false" customHeight="true" outlineLevel="0" collapsed="false">
      <c r="A118" s="16"/>
      <c r="B118" s="22"/>
    </row>
    <row r="119" customFormat="false" ht="15.75" hidden="false" customHeight="true" outlineLevel="0" collapsed="false">
      <c r="A119" s="16"/>
      <c r="B119" s="22"/>
    </row>
    <row r="120" customFormat="false" ht="15.75" hidden="false" customHeight="true" outlineLevel="0" collapsed="false">
      <c r="A120" s="16"/>
      <c r="B120" s="22"/>
    </row>
    <row r="121" customFormat="false" ht="15.75" hidden="false" customHeight="true" outlineLevel="0" collapsed="false">
      <c r="A121" s="16"/>
      <c r="B121" s="22"/>
    </row>
    <row r="122" customFormat="false" ht="15.75" hidden="false" customHeight="true" outlineLevel="0" collapsed="false">
      <c r="A122" s="16"/>
      <c r="B122" s="22"/>
    </row>
    <row r="123" customFormat="false" ht="15.75" hidden="false" customHeight="true" outlineLevel="0" collapsed="false">
      <c r="A123" s="16"/>
      <c r="B123" s="22"/>
    </row>
    <row r="124" customFormat="false" ht="15.75" hidden="false" customHeight="true" outlineLevel="0" collapsed="false">
      <c r="A124" s="16"/>
      <c r="B124" s="22"/>
    </row>
    <row r="125" customFormat="false" ht="15.75" hidden="false" customHeight="true" outlineLevel="0" collapsed="false">
      <c r="A125" s="16"/>
      <c r="B125" s="22"/>
    </row>
    <row r="126" customFormat="false" ht="15.75" hidden="false" customHeight="true" outlineLevel="0" collapsed="false">
      <c r="A126" s="16"/>
      <c r="B126" s="22"/>
    </row>
    <row r="127" customFormat="false" ht="15.75" hidden="false" customHeight="true" outlineLevel="0" collapsed="false">
      <c r="A127" s="16"/>
      <c r="B127" s="22"/>
    </row>
    <row r="128" customFormat="false" ht="15.75" hidden="false" customHeight="true" outlineLevel="0" collapsed="false">
      <c r="A128" s="16"/>
      <c r="B128" s="22"/>
    </row>
    <row r="129" customFormat="false" ht="15.75" hidden="false" customHeight="true" outlineLevel="0" collapsed="false">
      <c r="A129" s="16"/>
      <c r="B129" s="22"/>
    </row>
    <row r="130" customFormat="false" ht="15.75" hidden="false" customHeight="true" outlineLevel="0" collapsed="false">
      <c r="A130" s="16"/>
      <c r="B130" s="22"/>
    </row>
    <row r="131" customFormat="false" ht="15.75" hidden="false" customHeight="true" outlineLevel="0" collapsed="false">
      <c r="A131" s="16"/>
      <c r="B131" s="22"/>
    </row>
    <row r="132" customFormat="false" ht="15.75" hidden="false" customHeight="true" outlineLevel="0" collapsed="false">
      <c r="A132" s="16"/>
      <c r="B132" s="22"/>
    </row>
    <row r="133" customFormat="false" ht="15.75" hidden="false" customHeight="true" outlineLevel="0" collapsed="false">
      <c r="A133" s="16"/>
      <c r="B133" s="22"/>
    </row>
    <row r="134" customFormat="false" ht="15.75" hidden="false" customHeight="true" outlineLevel="0" collapsed="false">
      <c r="A134" s="16"/>
      <c r="B134" s="22"/>
    </row>
    <row r="135" customFormat="false" ht="15.75" hidden="false" customHeight="true" outlineLevel="0" collapsed="false">
      <c r="A135" s="16"/>
      <c r="B135" s="22"/>
    </row>
    <row r="136" customFormat="false" ht="15.75" hidden="false" customHeight="true" outlineLevel="0" collapsed="false">
      <c r="A136" s="16"/>
      <c r="B136" s="22"/>
    </row>
    <row r="137" customFormat="false" ht="15.75" hidden="false" customHeight="true" outlineLevel="0" collapsed="false">
      <c r="A137" s="16"/>
      <c r="B137" s="22"/>
    </row>
    <row r="138" customFormat="false" ht="15.75" hidden="false" customHeight="true" outlineLevel="0" collapsed="false">
      <c r="A138" s="16"/>
      <c r="B138" s="22"/>
    </row>
    <row r="139" customFormat="false" ht="15.75" hidden="false" customHeight="true" outlineLevel="0" collapsed="false">
      <c r="A139" s="16"/>
      <c r="B139" s="22"/>
    </row>
    <row r="140" customFormat="false" ht="15.75" hidden="false" customHeight="true" outlineLevel="0" collapsed="false">
      <c r="A140" s="16"/>
      <c r="B140" s="22"/>
    </row>
    <row r="141" customFormat="false" ht="15.75" hidden="false" customHeight="true" outlineLevel="0" collapsed="false">
      <c r="A141" s="16"/>
      <c r="B141" s="22"/>
    </row>
    <row r="142" customFormat="false" ht="15.75" hidden="false" customHeight="true" outlineLevel="0" collapsed="false">
      <c r="A142" s="16"/>
      <c r="B142" s="22"/>
    </row>
    <row r="143" customFormat="false" ht="15.75" hidden="false" customHeight="true" outlineLevel="0" collapsed="false">
      <c r="A143" s="16"/>
      <c r="B143" s="22"/>
    </row>
    <row r="144" customFormat="false" ht="15.75" hidden="false" customHeight="true" outlineLevel="0" collapsed="false">
      <c r="A144" s="16"/>
      <c r="B144" s="22"/>
    </row>
    <row r="145" customFormat="false" ht="15.75" hidden="false" customHeight="true" outlineLevel="0" collapsed="false">
      <c r="A145" s="16"/>
      <c r="B145" s="22"/>
    </row>
    <row r="146" customFormat="false" ht="15.75" hidden="false" customHeight="true" outlineLevel="0" collapsed="false">
      <c r="A146" s="16"/>
      <c r="B146" s="22"/>
    </row>
    <row r="147" customFormat="false" ht="15.75" hidden="false" customHeight="true" outlineLevel="0" collapsed="false">
      <c r="A147" s="16"/>
      <c r="B147" s="22"/>
    </row>
    <row r="148" customFormat="false" ht="15.75" hidden="false" customHeight="true" outlineLevel="0" collapsed="false">
      <c r="A148" s="16"/>
      <c r="B148" s="22"/>
    </row>
    <row r="149" customFormat="false" ht="15.75" hidden="false" customHeight="true" outlineLevel="0" collapsed="false">
      <c r="A149" s="16"/>
      <c r="B149" s="22"/>
    </row>
    <row r="150" customFormat="false" ht="15.75" hidden="false" customHeight="true" outlineLevel="0" collapsed="false">
      <c r="A150" s="16"/>
      <c r="B150" s="22"/>
    </row>
    <row r="151" customFormat="false" ht="15.75" hidden="false" customHeight="true" outlineLevel="0" collapsed="false">
      <c r="A151" s="16"/>
      <c r="B151" s="22"/>
    </row>
    <row r="152" customFormat="false" ht="15.75" hidden="false" customHeight="true" outlineLevel="0" collapsed="false">
      <c r="A152" s="16"/>
      <c r="B152" s="22"/>
    </row>
    <row r="153" customFormat="false" ht="15.75" hidden="false" customHeight="true" outlineLevel="0" collapsed="false">
      <c r="A153" s="16"/>
      <c r="B153" s="22"/>
    </row>
    <row r="154" customFormat="false" ht="15.75" hidden="false" customHeight="true" outlineLevel="0" collapsed="false">
      <c r="A154" s="16"/>
      <c r="B154" s="22"/>
    </row>
    <row r="155" customFormat="false" ht="15.75" hidden="false" customHeight="true" outlineLevel="0" collapsed="false">
      <c r="A155" s="16"/>
      <c r="B155" s="22"/>
    </row>
    <row r="156" customFormat="false" ht="15.75" hidden="false" customHeight="true" outlineLevel="0" collapsed="false">
      <c r="A156" s="16"/>
      <c r="B156" s="22"/>
    </row>
    <row r="157" customFormat="false" ht="15.75" hidden="false" customHeight="true" outlineLevel="0" collapsed="false">
      <c r="A157" s="16"/>
      <c r="B157" s="22"/>
    </row>
    <row r="158" customFormat="false" ht="15.75" hidden="false" customHeight="true" outlineLevel="0" collapsed="false">
      <c r="A158" s="16"/>
      <c r="B158" s="22"/>
    </row>
    <row r="159" customFormat="false" ht="15.75" hidden="false" customHeight="true" outlineLevel="0" collapsed="false">
      <c r="A159" s="16"/>
      <c r="B159" s="22"/>
    </row>
    <row r="160" customFormat="false" ht="15.75" hidden="false" customHeight="true" outlineLevel="0" collapsed="false">
      <c r="A160" s="16"/>
      <c r="B160" s="22"/>
    </row>
    <row r="161" customFormat="false" ht="15.75" hidden="false" customHeight="true" outlineLevel="0" collapsed="false">
      <c r="A161" s="16"/>
      <c r="B161" s="22"/>
    </row>
    <row r="162" customFormat="false" ht="15.75" hidden="false" customHeight="true" outlineLevel="0" collapsed="false">
      <c r="A162" s="16"/>
      <c r="B162" s="22"/>
    </row>
    <row r="163" customFormat="false" ht="15.75" hidden="false" customHeight="true" outlineLevel="0" collapsed="false">
      <c r="A163" s="16"/>
      <c r="B163" s="22"/>
    </row>
    <row r="164" customFormat="false" ht="15.75" hidden="false" customHeight="true" outlineLevel="0" collapsed="false">
      <c r="A164" s="16"/>
      <c r="B164" s="22"/>
    </row>
    <row r="165" customFormat="false" ht="15.75" hidden="false" customHeight="true" outlineLevel="0" collapsed="false">
      <c r="A165" s="16"/>
      <c r="B165" s="22"/>
    </row>
    <row r="166" customFormat="false" ht="15.75" hidden="false" customHeight="true" outlineLevel="0" collapsed="false">
      <c r="A166" s="16"/>
      <c r="B166" s="22"/>
    </row>
    <row r="167" customFormat="false" ht="15.75" hidden="false" customHeight="true" outlineLevel="0" collapsed="false">
      <c r="A167" s="16"/>
      <c r="B167" s="22"/>
    </row>
    <row r="168" customFormat="false" ht="15.75" hidden="false" customHeight="true" outlineLevel="0" collapsed="false">
      <c r="A168" s="16"/>
      <c r="B168" s="22"/>
    </row>
    <row r="169" customFormat="false" ht="15.75" hidden="false" customHeight="true" outlineLevel="0" collapsed="false">
      <c r="A169" s="16"/>
      <c r="B169" s="22"/>
    </row>
    <row r="170" customFormat="false" ht="15.75" hidden="false" customHeight="true" outlineLevel="0" collapsed="false">
      <c r="A170" s="16"/>
      <c r="B170" s="22"/>
    </row>
    <row r="171" customFormat="false" ht="15.75" hidden="false" customHeight="true" outlineLevel="0" collapsed="false">
      <c r="A171" s="16"/>
      <c r="B171" s="22"/>
    </row>
    <row r="172" customFormat="false" ht="15.75" hidden="false" customHeight="true" outlineLevel="0" collapsed="false">
      <c r="A172" s="16"/>
      <c r="B172" s="22"/>
    </row>
    <row r="173" customFormat="false" ht="15.75" hidden="false" customHeight="true" outlineLevel="0" collapsed="false">
      <c r="A173" s="16"/>
      <c r="B173" s="22"/>
    </row>
    <row r="174" customFormat="false" ht="15.75" hidden="false" customHeight="true" outlineLevel="0" collapsed="false">
      <c r="A174" s="16"/>
      <c r="B174" s="22"/>
    </row>
    <row r="175" customFormat="false" ht="15.75" hidden="false" customHeight="true" outlineLevel="0" collapsed="false">
      <c r="A175" s="16"/>
      <c r="B175" s="22"/>
    </row>
    <row r="176" customFormat="false" ht="15.75" hidden="false" customHeight="true" outlineLevel="0" collapsed="false">
      <c r="A176" s="16"/>
      <c r="B176" s="22"/>
    </row>
    <row r="177" customFormat="false" ht="15.75" hidden="false" customHeight="true" outlineLevel="0" collapsed="false">
      <c r="A177" s="16"/>
      <c r="B177" s="22"/>
    </row>
    <row r="178" customFormat="false" ht="15.75" hidden="false" customHeight="true" outlineLevel="0" collapsed="false">
      <c r="A178" s="16"/>
      <c r="B178" s="22"/>
    </row>
    <row r="179" customFormat="false" ht="15.75" hidden="false" customHeight="true" outlineLevel="0" collapsed="false">
      <c r="A179" s="16"/>
      <c r="B179" s="22"/>
    </row>
    <row r="180" customFormat="false" ht="15.75" hidden="false" customHeight="true" outlineLevel="0" collapsed="false">
      <c r="A180" s="16"/>
      <c r="B180" s="22"/>
    </row>
    <row r="181" customFormat="false" ht="15.75" hidden="false" customHeight="true" outlineLevel="0" collapsed="false">
      <c r="A181" s="16"/>
      <c r="B181" s="22"/>
    </row>
    <row r="182" customFormat="false" ht="15.75" hidden="false" customHeight="true" outlineLevel="0" collapsed="false">
      <c r="A182" s="16"/>
      <c r="B182" s="22"/>
    </row>
    <row r="183" customFormat="false" ht="15.75" hidden="false" customHeight="true" outlineLevel="0" collapsed="false">
      <c r="A183" s="16"/>
      <c r="B183" s="22"/>
    </row>
    <row r="184" customFormat="false" ht="15.75" hidden="false" customHeight="true" outlineLevel="0" collapsed="false">
      <c r="A184" s="16"/>
      <c r="B184" s="22"/>
    </row>
    <row r="185" customFormat="false" ht="15.75" hidden="false" customHeight="true" outlineLevel="0" collapsed="false">
      <c r="A185" s="16"/>
      <c r="B185" s="22"/>
    </row>
    <row r="186" customFormat="false" ht="15.75" hidden="false" customHeight="true" outlineLevel="0" collapsed="false">
      <c r="A186" s="16"/>
      <c r="B186" s="22"/>
    </row>
    <row r="187" customFormat="false" ht="15.75" hidden="false" customHeight="true" outlineLevel="0" collapsed="false">
      <c r="A187" s="16"/>
      <c r="B187" s="22"/>
    </row>
    <row r="188" customFormat="false" ht="15.75" hidden="false" customHeight="true" outlineLevel="0" collapsed="false">
      <c r="A188" s="16"/>
      <c r="B188" s="22"/>
    </row>
    <row r="189" customFormat="false" ht="15.75" hidden="false" customHeight="true" outlineLevel="0" collapsed="false">
      <c r="A189" s="16"/>
      <c r="B189" s="22"/>
    </row>
    <row r="190" customFormat="false" ht="15.75" hidden="false" customHeight="true" outlineLevel="0" collapsed="false">
      <c r="A190" s="16"/>
      <c r="B190" s="22"/>
    </row>
    <row r="191" customFormat="false" ht="15.75" hidden="false" customHeight="true" outlineLevel="0" collapsed="false">
      <c r="A191" s="16"/>
      <c r="B191" s="22"/>
    </row>
    <row r="192" customFormat="false" ht="15.75" hidden="false" customHeight="true" outlineLevel="0" collapsed="false">
      <c r="A192" s="16"/>
      <c r="B192" s="22"/>
    </row>
    <row r="193" customFormat="false" ht="15.75" hidden="false" customHeight="true" outlineLevel="0" collapsed="false">
      <c r="A193" s="16"/>
      <c r="B193" s="22"/>
    </row>
    <row r="194" customFormat="false" ht="15.75" hidden="false" customHeight="true" outlineLevel="0" collapsed="false">
      <c r="A194" s="16"/>
      <c r="B194" s="22"/>
    </row>
    <row r="195" customFormat="false" ht="15.75" hidden="false" customHeight="true" outlineLevel="0" collapsed="false">
      <c r="A195" s="16"/>
      <c r="B195" s="22"/>
    </row>
    <row r="196" customFormat="false" ht="15.75" hidden="false" customHeight="true" outlineLevel="0" collapsed="false">
      <c r="A196" s="16"/>
      <c r="B196" s="22"/>
    </row>
    <row r="197" customFormat="false" ht="15.75" hidden="false" customHeight="true" outlineLevel="0" collapsed="false">
      <c r="A197" s="16"/>
      <c r="B197" s="22"/>
    </row>
    <row r="198" customFormat="false" ht="15.75" hidden="false" customHeight="true" outlineLevel="0" collapsed="false">
      <c r="A198" s="16"/>
      <c r="B198" s="22"/>
    </row>
    <row r="199" customFormat="false" ht="15.75" hidden="false" customHeight="true" outlineLevel="0" collapsed="false">
      <c r="A199" s="16"/>
      <c r="B199" s="22"/>
    </row>
    <row r="200" customFormat="false" ht="15.75" hidden="false" customHeight="true" outlineLevel="0" collapsed="false">
      <c r="A200" s="16"/>
      <c r="B200" s="22"/>
    </row>
    <row r="201" customFormat="false" ht="15.75" hidden="false" customHeight="true" outlineLevel="0" collapsed="false">
      <c r="A201" s="16"/>
      <c r="B201" s="22"/>
    </row>
    <row r="202" customFormat="false" ht="15.75" hidden="false" customHeight="true" outlineLevel="0" collapsed="false">
      <c r="A202" s="16"/>
      <c r="B202" s="22"/>
    </row>
    <row r="203" customFormat="false" ht="15.75" hidden="false" customHeight="true" outlineLevel="0" collapsed="false">
      <c r="A203" s="16"/>
      <c r="B203" s="22"/>
    </row>
    <row r="204" customFormat="false" ht="15.75" hidden="false" customHeight="true" outlineLevel="0" collapsed="false">
      <c r="A204" s="16"/>
      <c r="B204" s="22"/>
    </row>
    <row r="205" customFormat="false" ht="15.75" hidden="false" customHeight="true" outlineLevel="0" collapsed="false">
      <c r="A205" s="16"/>
      <c r="B205" s="22"/>
    </row>
    <row r="206" customFormat="false" ht="15.75" hidden="false" customHeight="true" outlineLevel="0" collapsed="false">
      <c r="A206" s="16"/>
      <c r="B206" s="22"/>
    </row>
    <row r="207" customFormat="false" ht="15.75" hidden="false" customHeight="true" outlineLevel="0" collapsed="false">
      <c r="A207" s="16"/>
      <c r="B207" s="22"/>
    </row>
    <row r="208" customFormat="false" ht="15.75" hidden="false" customHeight="true" outlineLevel="0" collapsed="false">
      <c r="A208" s="16"/>
      <c r="B208" s="22"/>
    </row>
    <row r="209" customFormat="false" ht="15.75" hidden="false" customHeight="true" outlineLevel="0" collapsed="false">
      <c r="A209" s="16"/>
      <c r="B209" s="22"/>
    </row>
    <row r="210" customFormat="false" ht="15.75" hidden="false" customHeight="true" outlineLevel="0" collapsed="false">
      <c r="A210" s="16"/>
      <c r="B210" s="22"/>
    </row>
    <row r="211" customFormat="false" ht="15.75" hidden="false" customHeight="true" outlineLevel="0" collapsed="false">
      <c r="A211" s="16"/>
      <c r="B211" s="22"/>
    </row>
    <row r="212" customFormat="false" ht="15.75" hidden="false" customHeight="true" outlineLevel="0" collapsed="false">
      <c r="A212" s="16"/>
      <c r="B212" s="22"/>
    </row>
    <row r="213" customFormat="false" ht="15.75" hidden="false" customHeight="true" outlineLevel="0" collapsed="false">
      <c r="A213" s="16"/>
      <c r="B213" s="22"/>
    </row>
    <row r="214" customFormat="false" ht="15.75" hidden="false" customHeight="true" outlineLevel="0" collapsed="false">
      <c r="A214" s="16"/>
      <c r="B214" s="22"/>
    </row>
    <row r="215" customFormat="false" ht="15.75" hidden="false" customHeight="true" outlineLevel="0" collapsed="false">
      <c r="A215" s="16"/>
      <c r="B215" s="22"/>
    </row>
    <row r="216" customFormat="false" ht="15.75" hidden="false" customHeight="true" outlineLevel="0" collapsed="false">
      <c r="A216" s="16"/>
      <c r="B216" s="22"/>
    </row>
    <row r="217" customFormat="false" ht="15.75" hidden="false" customHeight="true" outlineLevel="0" collapsed="false">
      <c r="A217" s="16"/>
      <c r="B217" s="22"/>
    </row>
    <row r="218" customFormat="false" ht="15.75" hidden="false" customHeight="true" outlineLevel="0" collapsed="false">
      <c r="A218" s="16"/>
      <c r="B218" s="22"/>
    </row>
    <row r="219" customFormat="false" ht="15.75" hidden="false" customHeight="true" outlineLevel="0" collapsed="false">
      <c r="A219" s="16"/>
      <c r="B219" s="22"/>
    </row>
    <row r="220" customFormat="false" ht="15.75" hidden="false" customHeight="true" outlineLevel="0" collapsed="false">
      <c r="A220" s="16"/>
      <c r="B220" s="22"/>
    </row>
    <row r="221" customFormat="false" ht="15.75" hidden="false" customHeight="true" outlineLevel="0" collapsed="false">
      <c r="A221" s="16"/>
      <c r="B221" s="22"/>
    </row>
    <row r="222" customFormat="false" ht="15.75" hidden="false" customHeight="true" outlineLevel="0" collapsed="false">
      <c r="A222" s="16"/>
      <c r="B222" s="22"/>
    </row>
    <row r="223" customFormat="false" ht="15.75" hidden="false" customHeight="true" outlineLevel="0" collapsed="false">
      <c r="A223" s="16"/>
      <c r="B223" s="22"/>
    </row>
    <row r="224" customFormat="false" ht="15.75" hidden="false" customHeight="true" outlineLevel="0" collapsed="false">
      <c r="A224" s="16"/>
      <c r="B224" s="22"/>
    </row>
    <row r="225" customFormat="false" ht="15.75" hidden="false" customHeight="true" outlineLevel="0" collapsed="false">
      <c r="A225" s="16"/>
      <c r="B225" s="22"/>
    </row>
    <row r="226" customFormat="false" ht="15.75" hidden="false" customHeight="true" outlineLevel="0" collapsed="false">
      <c r="A226" s="16"/>
      <c r="B226" s="22"/>
    </row>
    <row r="227" customFormat="false" ht="15.75" hidden="false" customHeight="true" outlineLevel="0" collapsed="false">
      <c r="A227" s="16"/>
      <c r="B227" s="22"/>
    </row>
    <row r="228" customFormat="false" ht="15.75" hidden="false" customHeight="true" outlineLevel="0" collapsed="false">
      <c r="A228" s="16"/>
      <c r="B228" s="22"/>
    </row>
    <row r="229" customFormat="false" ht="15.75" hidden="false" customHeight="true" outlineLevel="0" collapsed="false">
      <c r="A229" s="16"/>
      <c r="B229" s="22"/>
    </row>
    <row r="230" customFormat="false" ht="15.75" hidden="false" customHeight="true" outlineLevel="0" collapsed="false">
      <c r="A230" s="16"/>
      <c r="B230" s="22"/>
    </row>
    <row r="231" customFormat="false" ht="15.75" hidden="false" customHeight="true" outlineLevel="0" collapsed="false">
      <c r="A231" s="16"/>
      <c r="B231" s="22"/>
    </row>
    <row r="232" customFormat="false" ht="15.75" hidden="false" customHeight="true" outlineLevel="0" collapsed="false">
      <c r="A232" s="16"/>
      <c r="B232" s="22"/>
    </row>
    <row r="233" customFormat="false" ht="15.75" hidden="false" customHeight="true" outlineLevel="0" collapsed="false">
      <c r="A233" s="16"/>
      <c r="B233" s="22"/>
    </row>
    <row r="234" customFormat="false" ht="15.75" hidden="false" customHeight="true" outlineLevel="0" collapsed="false">
      <c r="A234" s="16"/>
      <c r="B234" s="22"/>
    </row>
    <row r="235" customFormat="false" ht="15.75" hidden="false" customHeight="true" outlineLevel="0" collapsed="false">
      <c r="A235" s="16"/>
      <c r="B235" s="22"/>
    </row>
    <row r="236" customFormat="false" ht="15.75" hidden="false" customHeight="true" outlineLevel="0" collapsed="false">
      <c r="A236" s="16"/>
      <c r="B236" s="22"/>
    </row>
    <row r="237" customFormat="false" ht="15.75" hidden="false" customHeight="true" outlineLevel="0" collapsed="false">
      <c r="A237" s="16"/>
      <c r="B237" s="22"/>
    </row>
    <row r="238" customFormat="false" ht="15.75" hidden="false" customHeight="true" outlineLevel="0" collapsed="false">
      <c r="A238" s="16"/>
      <c r="B238" s="22"/>
    </row>
    <row r="239" customFormat="false" ht="15.75" hidden="false" customHeight="true" outlineLevel="0" collapsed="false">
      <c r="A239" s="16"/>
      <c r="B239" s="22"/>
    </row>
    <row r="240" customFormat="false" ht="15.75" hidden="false" customHeight="true" outlineLevel="0" collapsed="false">
      <c r="A240" s="16"/>
      <c r="B240" s="22"/>
    </row>
    <row r="241" customFormat="false" ht="15.75" hidden="false" customHeight="true" outlineLevel="0" collapsed="false">
      <c r="A241" s="16"/>
      <c r="B241" s="22"/>
    </row>
    <row r="242" customFormat="false" ht="15.75" hidden="false" customHeight="true" outlineLevel="0" collapsed="false">
      <c r="A242" s="16"/>
      <c r="B242" s="22"/>
    </row>
    <row r="243" customFormat="false" ht="15.75" hidden="false" customHeight="true" outlineLevel="0" collapsed="false">
      <c r="A243" s="16"/>
      <c r="B243" s="22"/>
    </row>
    <row r="244" customFormat="false" ht="15.75" hidden="false" customHeight="true" outlineLevel="0" collapsed="false">
      <c r="A244" s="16"/>
      <c r="B244" s="22"/>
    </row>
    <row r="245" customFormat="false" ht="15.75" hidden="false" customHeight="true" outlineLevel="0" collapsed="false">
      <c r="A245" s="16"/>
      <c r="B245" s="22"/>
    </row>
    <row r="246" customFormat="false" ht="15.75" hidden="false" customHeight="true" outlineLevel="0" collapsed="false">
      <c r="A246" s="16"/>
      <c r="B246" s="22"/>
    </row>
    <row r="247" customFormat="false" ht="15.75" hidden="false" customHeight="true" outlineLevel="0" collapsed="false">
      <c r="A247" s="16"/>
      <c r="B247" s="22"/>
    </row>
    <row r="248" customFormat="false" ht="15.75" hidden="false" customHeight="true" outlineLevel="0" collapsed="false">
      <c r="A248" s="16"/>
      <c r="B248" s="22"/>
    </row>
    <row r="249" customFormat="false" ht="15.75" hidden="false" customHeight="true" outlineLevel="0" collapsed="false">
      <c r="A249" s="16"/>
      <c r="B249" s="22"/>
    </row>
    <row r="250" customFormat="false" ht="15.75" hidden="false" customHeight="true" outlineLevel="0" collapsed="false">
      <c r="A250" s="16"/>
      <c r="B250" s="22"/>
    </row>
    <row r="251" customFormat="false" ht="15.75" hidden="false" customHeight="true" outlineLevel="0" collapsed="false">
      <c r="A251" s="16"/>
      <c r="B251" s="22"/>
    </row>
    <row r="252" customFormat="false" ht="15.75" hidden="false" customHeight="true" outlineLevel="0" collapsed="false">
      <c r="A252" s="16"/>
      <c r="B252" s="22"/>
    </row>
    <row r="253" customFormat="false" ht="15.75" hidden="false" customHeight="true" outlineLevel="0" collapsed="false">
      <c r="A253" s="16"/>
      <c r="B253" s="22"/>
    </row>
    <row r="254" customFormat="false" ht="15.75" hidden="false" customHeight="true" outlineLevel="0" collapsed="false">
      <c r="A254" s="16"/>
      <c r="B254" s="22"/>
    </row>
    <row r="255" customFormat="false" ht="15.75" hidden="false" customHeight="true" outlineLevel="0" collapsed="false">
      <c r="A255" s="16"/>
      <c r="B255" s="22"/>
    </row>
    <row r="256" customFormat="false" ht="15.75" hidden="false" customHeight="true" outlineLevel="0" collapsed="false">
      <c r="A256" s="16"/>
      <c r="B256" s="22"/>
    </row>
    <row r="257" customFormat="false" ht="15.75" hidden="false" customHeight="true" outlineLevel="0" collapsed="false">
      <c r="A257" s="16"/>
      <c r="B257" s="22"/>
    </row>
    <row r="258" customFormat="false" ht="15.75" hidden="false" customHeight="true" outlineLevel="0" collapsed="false">
      <c r="A258" s="16"/>
      <c r="B258" s="22"/>
    </row>
    <row r="259" customFormat="false" ht="15.75" hidden="false" customHeight="true" outlineLevel="0" collapsed="false">
      <c r="A259" s="16"/>
      <c r="B259" s="22"/>
    </row>
    <row r="260" customFormat="false" ht="15.75" hidden="false" customHeight="true" outlineLevel="0" collapsed="false">
      <c r="A260" s="16"/>
      <c r="B260" s="22"/>
    </row>
    <row r="261" customFormat="false" ht="15.75" hidden="false" customHeight="true" outlineLevel="0" collapsed="false">
      <c r="A261" s="16"/>
      <c r="B261" s="22"/>
    </row>
    <row r="262" customFormat="false" ht="15.75" hidden="false" customHeight="true" outlineLevel="0" collapsed="false">
      <c r="A262" s="16"/>
      <c r="B262" s="22"/>
    </row>
    <row r="263" customFormat="false" ht="15.75" hidden="false" customHeight="true" outlineLevel="0" collapsed="false">
      <c r="A263" s="16"/>
      <c r="B263" s="22"/>
    </row>
    <row r="264" customFormat="false" ht="15.75" hidden="false" customHeight="true" outlineLevel="0" collapsed="false">
      <c r="A264" s="16"/>
      <c r="B264" s="22"/>
    </row>
    <row r="265" customFormat="false" ht="15.75" hidden="false" customHeight="true" outlineLevel="0" collapsed="false">
      <c r="A265" s="16"/>
      <c r="B265" s="22"/>
    </row>
    <row r="266" customFormat="false" ht="15.75" hidden="false" customHeight="true" outlineLevel="0" collapsed="false">
      <c r="A266" s="16"/>
      <c r="B266" s="22"/>
    </row>
    <row r="267" customFormat="false" ht="15.75" hidden="false" customHeight="true" outlineLevel="0" collapsed="false">
      <c r="A267" s="16"/>
      <c r="B267" s="22"/>
    </row>
    <row r="268" customFormat="false" ht="15.75" hidden="false" customHeight="true" outlineLevel="0" collapsed="false">
      <c r="A268" s="16"/>
      <c r="B268" s="22"/>
    </row>
    <row r="269" customFormat="false" ht="15.75" hidden="false" customHeight="true" outlineLevel="0" collapsed="false">
      <c r="A269" s="16"/>
      <c r="B269" s="22"/>
    </row>
    <row r="270" customFormat="false" ht="15.75" hidden="false" customHeight="true" outlineLevel="0" collapsed="false">
      <c r="A270" s="16"/>
      <c r="B270" s="22"/>
    </row>
    <row r="271" customFormat="false" ht="15.75" hidden="false" customHeight="true" outlineLevel="0" collapsed="false">
      <c r="A271" s="16"/>
      <c r="B271" s="22"/>
    </row>
    <row r="272" customFormat="false" ht="15.75" hidden="false" customHeight="true" outlineLevel="0" collapsed="false">
      <c r="A272" s="16"/>
      <c r="B272" s="22"/>
    </row>
    <row r="273" customFormat="false" ht="15.75" hidden="false" customHeight="true" outlineLevel="0" collapsed="false">
      <c r="A273" s="16"/>
      <c r="B273" s="22"/>
    </row>
    <row r="274" customFormat="false" ht="15.75" hidden="false" customHeight="true" outlineLevel="0" collapsed="false">
      <c r="A274" s="16"/>
      <c r="B274" s="22"/>
    </row>
    <row r="275" customFormat="false" ht="15.75" hidden="false" customHeight="true" outlineLevel="0" collapsed="false">
      <c r="A275" s="16"/>
      <c r="B275" s="22"/>
    </row>
    <row r="276" customFormat="false" ht="15.75" hidden="false" customHeight="true" outlineLevel="0" collapsed="false">
      <c r="A276" s="16"/>
      <c r="B276" s="22"/>
    </row>
    <row r="277" customFormat="false" ht="15.75" hidden="false" customHeight="true" outlineLevel="0" collapsed="false">
      <c r="A277" s="16"/>
      <c r="B277" s="22"/>
    </row>
    <row r="278" customFormat="false" ht="15.75" hidden="false" customHeight="true" outlineLevel="0" collapsed="false">
      <c r="A278" s="16"/>
      <c r="B278" s="22"/>
    </row>
    <row r="279" customFormat="false" ht="15.75" hidden="false" customHeight="true" outlineLevel="0" collapsed="false">
      <c r="A279" s="16"/>
      <c r="B279" s="22"/>
    </row>
    <row r="280" customFormat="false" ht="15.75" hidden="false" customHeight="true" outlineLevel="0" collapsed="false">
      <c r="A280" s="16"/>
      <c r="B280" s="22"/>
    </row>
    <row r="281" customFormat="false" ht="15.75" hidden="false" customHeight="true" outlineLevel="0" collapsed="false">
      <c r="A281" s="16"/>
      <c r="B281" s="22"/>
    </row>
    <row r="282" customFormat="false" ht="15.75" hidden="false" customHeight="true" outlineLevel="0" collapsed="false">
      <c r="A282" s="16"/>
      <c r="B282" s="22"/>
    </row>
    <row r="283" customFormat="false" ht="15.75" hidden="false" customHeight="true" outlineLevel="0" collapsed="false">
      <c r="A283" s="16"/>
      <c r="B283" s="22"/>
    </row>
    <row r="284" customFormat="false" ht="15.75" hidden="false" customHeight="true" outlineLevel="0" collapsed="false">
      <c r="A284" s="16"/>
      <c r="B284" s="22"/>
    </row>
    <row r="285" customFormat="false" ht="15.75" hidden="false" customHeight="true" outlineLevel="0" collapsed="false">
      <c r="A285" s="16"/>
      <c r="B285" s="22"/>
    </row>
    <row r="286" customFormat="false" ht="15.75" hidden="false" customHeight="true" outlineLevel="0" collapsed="false">
      <c r="A286" s="16"/>
      <c r="B286" s="22"/>
    </row>
    <row r="287" customFormat="false" ht="15.75" hidden="false" customHeight="true" outlineLevel="0" collapsed="false">
      <c r="A287" s="16"/>
      <c r="B287" s="22"/>
    </row>
    <row r="288" customFormat="false" ht="15.75" hidden="false" customHeight="true" outlineLevel="0" collapsed="false">
      <c r="A288" s="16"/>
      <c r="B288" s="22"/>
    </row>
    <row r="289" customFormat="false" ht="15.75" hidden="false" customHeight="true" outlineLevel="0" collapsed="false">
      <c r="A289" s="16"/>
      <c r="B289" s="22"/>
    </row>
    <row r="290" customFormat="false" ht="15.75" hidden="false" customHeight="true" outlineLevel="0" collapsed="false">
      <c r="A290" s="16"/>
      <c r="B290" s="22"/>
    </row>
    <row r="291" customFormat="false" ht="15.75" hidden="false" customHeight="true" outlineLevel="0" collapsed="false">
      <c r="A291" s="16"/>
      <c r="B291" s="22"/>
    </row>
    <row r="292" customFormat="false" ht="15.75" hidden="false" customHeight="true" outlineLevel="0" collapsed="false">
      <c r="A292" s="16"/>
      <c r="B292" s="22"/>
    </row>
    <row r="293" customFormat="false" ht="15.75" hidden="false" customHeight="true" outlineLevel="0" collapsed="false">
      <c r="A293" s="16"/>
      <c r="B293" s="22"/>
    </row>
    <row r="294" customFormat="false" ht="15.75" hidden="false" customHeight="true" outlineLevel="0" collapsed="false">
      <c r="A294" s="16"/>
      <c r="B294" s="22"/>
    </row>
    <row r="295" customFormat="false" ht="15.75" hidden="false" customHeight="true" outlineLevel="0" collapsed="false">
      <c r="A295" s="16"/>
      <c r="B295" s="22"/>
    </row>
    <row r="296" customFormat="false" ht="15.75" hidden="false" customHeight="true" outlineLevel="0" collapsed="false">
      <c r="A296" s="16"/>
      <c r="B296" s="22"/>
    </row>
    <row r="297" customFormat="false" ht="15.75" hidden="false" customHeight="true" outlineLevel="0" collapsed="false">
      <c r="A297" s="16"/>
      <c r="B297" s="22"/>
    </row>
    <row r="298" customFormat="false" ht="15.75" hidden="false" customHeight="true" outlineLevel="0" collapsed="false">
      <c r="A298" s="16"/>
      <c r="B298" s="22"/>
    </row>
    <row r="299" customFormat="false" ht="15.75" hidden="false" customHeight="true" outlineLevel="0" collapsed="false">
      <c r="A299" s="16"/>
      <c r="B299" s="22"/>
    </row>
    <row r="300" customFormat="false" ht="15.75" hidden="false" customHeight="true" outlineLevel="0" collapsed="false">
      <c r="A300" s="16"/>
      <c r="B300" s="22"/>
    </row>
    <row r="301" customFormat="false" ht="15.75" hidden="false" customHeight="true" outlineLevel="0" collapsed="false">
      <c r="A301" s="16"/>
      <c r="B301" s="22"/>
    </row>
    <row r="302" customFormat="false" ht="15.75" hidden="false" customHeight="true" outlineLevel="0" collapsed="false">
      <c r="A302" s="16"/>
      <c r="B302" s="22"/>
    </row>
    <row r="303" customFormat="false" ht="15.75" hidden="false" customHeight="true" outlineLevel="0" collapsed="false">
      <c r="A303" s="16"/>
      <c r="B303" s="22"/>
    </row>
    <row r="304" customFormat="false" ht="15.75" hidden="false" customHeight="true" outlineLevel="0" collapsed="false">
      <c r="A304" s="16"/>
      <c r="B304" s="22"/>
    </row>
    <row r="305" customFormat="false" ht="15.75" hidden="false" customHeight="true" outlineLevel="0" collapsed="false">
      <c r="A305" s="16"/>
      <c r="B305" s="22"/>
    </row>
    <row r="306" customFormat="false" ht="15.75" hidden="false" customHeight="true" outlineLevel="0" collapsed="false">
      <c r="A306" s="16"/>
      <c r="B306" s="22"/>
    </row>
    <row r="307" customFormat="false" ht="15.75" hidden="false" customHeight="true" outlineLevel="0" collapsed="false">
      <c r="A307" s="16"/>
      <c r="B307" s="22"/>
    </row>
    <row r="308" customFormat="false" ht="15.75" hidden="false" customHeight="true" outlineLevel="0" collapsed="false">
      <c r="A308" s="16"/>
      <c r="B308" s="22"/>
    </row>
    <row r="309" customFormat="false" ht="15.75" hidden="false" customHeight="true" outlineLevel="0" collapsed="false">
      <c r="A309" s="16"/>
      <c r="B309" s="22"/>
    </row>
    <row r="310" customFormat="false" ht="15.75" hidden="false" customHeight="true" outlineLevel="0" collapsed="false">
      <c r="A310" s="16"/>
      <c r="B310" s="22"/>
    </row>
    <row r="311" customFormat="false" ht="15.75" hidden="false" customHeight="true" outlineLevel="0" collapsed="false">
      <c r="A311" s="16"/>
      <c r="B311" s="22"/>
    </row>
    <row r="312" customFormat="false" ht="15.75" hidden="false" customHeight="true" outlineLevel="0" collapsed="false">
      <c r="A312" s="16"/>
      <c r="B312" s="22"/>
    </row>
    <row r="313" customFormat="false" ht="15.75" hidden="false" customHeight="true" outlineLevel="0" collapsed="false">
      <c r="A313" s="16"/>
      <c r="B313" s="22"/>
    </row>
    <row r="314" customFormat="false" ht="15.75" hidden="false" customHeight="true" outlineLevel="0" collapsed="false">
      <c r="A314" s="16"/>
      <c r="B314" s="22"/>
    </row>
    <row r="315" customFormat="false" ht="15.75" hidden="false" customHeight="true" outlineLevel="0" collapsed="false">
      <c r="A315" s="16"/>
      <c r="B315" s="22"/>
    </row>
    <row r="316" customFormat="false" ht="15.75" hidden="false" customHeight="true" outlineLevel="0" collapsed="false">
      <c r="A316" s="16"/>
      <c r="B316" s="22"/>
    </row>
    <row r="317" customFormat="false" ht="15.75" hidden="false" customHeight="true" outlineLevel="0" collapsed="false">
      <c r="A317" s="16"/>
      <c r="B317" s="22"/>
    </row>
    <row r="318" customFormat="false" ht="15.75" hidden="false" customHeight="true" outlineLevel="0" collapsed="false">
      <c r="A318" s="16"/>
      <c r="B318" s="22"/>
    </row>
    <row r="319" customFormat="false" ht="15.75" hidden="false" customHeight="true" outlineLevel="0" collapsed="false">
      <c r="A319" s="16"/>
      <c r="B319" s="22"/>
    </row>
    <row r="320" customFormat="false" ht="15.75" hidden="false" customHeight="true" outlineLevel="0" collapsed="false">
      <c r="A320" s="16"/>
      <c r="B320" s="22"/>
    </row>
    <row r="321" customFormat="false" ht="15.75" hidden="false" customHeight="true" outlineLevel="0" collapsed="false">
      <c r="A321" s="16"/>
      <c r="B321" s="22"/>
    </row>
    <row r="322" customFormat="false" ht="15.75" hidden="false" customHeight="true" outlineLevel="0" collapsed="false">
      <c r="A322" s="16"/>
      <c r="B322" s="22"/>
    </row>
    <row r="323" customFormat="false" ht="15.75" hidden="false" customHeight="true" outlineLevel="0" collapsed="false">
      <c r="A323" s="16"/>
      <c r="B323" s="22"/>
    </row>
    <row r="324" customFormat="false" ht="15.75" hidden="false" customHeight="true" outlineLevel="0" collapsed="false">
      <c r="A324" s="16"/>
      <c r="B324" s="22"/>
    </row>
    <row r="325" customFormat="false" ht="15.75" hidden="false" customHeight="true" outlineLevel="0" collapsed="false">
      <c r="A325" s="16"/>
      <c r="B325" s="22"/>
    </row>
    <row r="326" customFormat="false" ht="15.75" hidden="false" customHeight="true" outlineLevel="0" collapsed="false">
      <c r="A326" s="16"/>
      <c r="B326" s="22"/>
    </row>
    <row r="327" customFormat="false" ht="15.75" hidden="false" customHeight="true" outlineLevel="0" collapsed="false">
      <c r="A327" s="16"/>
      <c r="B327" s="22"/>
    </row>
    <row r="328" customFormat="false" ht="15.75" hidden="false" customHeight="true" outlineLevel="0" collapsed="false">
      <c r="A328" s="16"/>
      <c r="B328" s="22"/>
    </row>
    <row r="329" customFormat="false" ht="15.75" hidden="false" customHeight="true" outlineLevel="0" collapsed="false">
      <c r="A329" s="16"/>
      <c r="B329" s="22"/>
    </row>
    <row r="330" customFormat="false" ht="15.75" hidden="false" customHeight="true" outlineLevel="0" collapsed="false">
      <c r="A330" s="16"/>
      <c r="B330" s="22"/>
    </row>
    <row r="331" customFormat="false" ht="15.75" hidden="false" customHeight="true" outlineLevel="0" collapsed="false">
      <c r="A331" s="16"/>
      <c r="B331" s="22"/>
    </row>
    <row r="332" customFormat="false" ht="15.75" hidden="false" customHeight="true" outlineLevel="0" collapsed="false">
      <c r="A332" s="16"/>
      <c r="B332" s="22"/>
    </row>
    <row r="333" customFormat="false" ht="15.75" hidden="false" customHeight="true" outlineLevel="0" collapsed="false">
      <c r="A333" s="16"/>
      <c r="B333" s="22"/>
    </row>
    <row r="334" customFormat="false" ht="15.75" hidden="false" customHeight="true" outlineLevel="0" collapsed="false">
      <c r="A334" s="16"/>
      <c r="B334" s="22"/>
    </row>
    <row r="335" customFormat="false" ht="15.75" hidden="false" customHeight="true" outlineLevel="0" collapsed="false">
      <c r="A335" s="16"/>
      <c r="B335" s="22"/>
    </row>
    <row r="336" customFormat="false" ht="15.75" hidden="false" customHeight="true" outlineLevel="0" collapsed="false">
      <c r="A336" s="16"/>
      <c r="B336" s="22"/>
    </row>
    <row r="337" customFormat="false" ht="15.75" hidden="false" customHeight="true" outlineLevel="0" collapsed="false">
      <c r="A337" s="16"/>
      <c r="B337" s="22"/>
    </row>
    <row r="338" customFormat="false" ht="15.75" hidden="false" customHeight="true" outlineLevel="0" collapsed="false">
      <c r="A338" s="16"/>
      <c r="B338" s="22"/>
    </row>
    <row r="339" customFormat="false" ht="15.75" hidden="false" customHeight="true" outlineLevel="0" collapsed="false">
      <c r="A339" s="16"/>
      <c r="B339" s="22"/>
    </row>
    <row r="340" customFormat="false" ht="15.75" hidden="false" customHeight="true" outlineLevel="0" collapsed="false">
      <c r="A340" s="16"/>
      <c r="B340" s="22"/>
    </row>
    <row r="341" customFormat="false" ht="15.75" hidden="false" customHeight="true" outlineLevel="0" collapsed="false">
      <c r="A341" s="16"/>
      <c r="B341" s="22"/>
    </row>
    <row r="342" customFormat="false" ht="15.75" hidden="false" customHeight="true" outlineLevel="0" collapsed="false">
      <c r="A342" s="16"/>
      <c r="B342" s="22"/>
    </row>
    <row r="343" customFormat="false" ht="15.75" hidden="false" customHeight="true" outlineLevel="0" collapsed="false">
      <c r="A343" s="16"/>
      <c r="B343" s="22"/>
    </row>
    <row r="344" customFormat="false" ht="15.75" hidden="false" customHeight="true" outlineLevel="0" collapsed="false">
      <c r="A344" s="16"/>
      <c r="B344" s="22"/>
    </row>
    <row r="345" customFormat="false" ht="15.75" hidden="false" customHeight="true" outlineLevel="0" collapsed="false">
      <c r="A345" s="16"/>
      <c r="B345" s="22"/>
    </row>
    <row r="346" customFormat="false" ht="15.75" hidden="false" customHeight="true" outlineLevel="0" collapsed="false">
      <c r="A346" s="16"/>
      <c r="B346" s="22"/>
    </row>
    <row r="347" customFormat="false" ht="15.75" hidden="false" customHeight="true" outlineLevel="0" collapsed="false">
      <c r="A347" s="16"/>
      <c r="B347" s="22"/>
    </row>
    <row r="348" customFormat="false" ht="15.75" hidden="false" customHeight="true" outlineLevel="0" collapsed="false">
      <c r="A348" s="16"/>
      <c r="B348" s="22"/>
    </row>
    <row r="349" customFormat="false" ht="15.75" hidden="false" customHeight="true" outlineLevel="0" collapsed="false">
      <c r="A349" s="16"/>
      <c r="B349" s="22"/>
    </row>
    <row r="350" customFormat="false" ht="15.75" hidden="false" customHeight="true" outlineLevel="0" collapsed="false">
      <c r="A350" s="16"/>
      <c r="B350" s="22"/>
    </row>
    <row r="351" customFormat="false" ht="15.75" hidden="false" customHeight="true" outlineLevel="0" collapsed="false">
      <c r="A351" s="16"/>
      <c r="B351" s="22"/>
    </row>
    <row r="352" customFormat="false" ht="15.75" hidden="false" customHeight="true" outlineLevel="0" collapsed="false">
      <c r="A352" s="16"/>
      <c r="B352" s="22"/>
    </row>
    <row r="353" customFormat="false" ht="15.75" hidden="false" customHeight="true" outlineLevel="0" collapsed="false">
      <c r="A353" s="16"/>
      <c r="B353" s="22"/>
    </row>
    <row r="354" customFormat="false" ht="15.75" hidden="false" customHeight="true" outlineLevel="0" collapsed="false">
      <c r="A354" s="16"/>
      <c r="B354" s="22"/>
    </row>
    <row r="355" customFormat="false" ht="15.75" hidden="false" customHeight="true" outlineLevel="0" collapsed="false">
      <c r="A355" s="16"/>
      <c r="B355" s="22"/>
    </row>
    <row r="356" customFormat="false" ht="15.75" hidden="false" customHeight="true" outlineLevel="0" collapsed="false">
      <c r="A356" s="16"/>
      <c r="B356" s="22"/>
    </row>
    <row r="357" customFormat="false" ht="15.75" hidden="false" customHeight="true" outlineLevel="0" collapsed="false">
      <c r="A357" s="16"/>
      <c r="B357" s="22"/>
    </row>
    <row r="358" customFormat="false" ht="15.75" hidden="false" customHeight="true" outlineLevel="0" collapsed="false">
      <c r="A358" s="16"/>
      <c r="B358" s="22"/>
    </row>
    <row r="359" customFormat="false" ht="15.75" hidden="false" customHeight="true" outlineLevel="0" collapsed="false">
      <c r="A359" s="16"/>
      <c r="B359" s="22"/>
    </row>
    <row r="360" customFormat="false" ht="15.75" hidden="false" customHeight="true" outlineLevel="0" collapsed="false">
      <c r="A360" s="16"/>
      <c r="B360" s="22"/>
    </row>
    <row r="361" customFormat="false" ht="15.75" hidden="false" customHeight="true" outlineLevel="0" collapsed="false">
      <c r="A361" s="16"/>
      <c r="B361" s="22"/>
    </row>
    <row r="362" customFormat="false" ht="15.75" hidden="false" customHeight="true" outlineLevel="0" collapsed="false">
      <c r="A362" s="16"/>
      <c r="B362" s="22"/>
    </row>
    <row r="363" customFormat="false" ht="15.75" hidden="false" customHeight="true" outlineLevel="0" collapsed="false">
      <c r="A363" s="16"/>
      <c r="B363" s="22"/>
    </row>
    <row r="364" customFormat="false" ht="15.75" hidden="false" customHeight="true" outlineLevel="0" collapsed="false">
      <c r="A364" s="16"/>
      <c r="B364" s="22"/>
    </row>
    <row r="365" customFormat="false" ht="15.75" hidden="false" customHeight="true" outlineLevel="0" collapsed="false">
      <c r="A365" s="16"/>
      <c r="B365" s="22"/>
    </row>
    <row r="366" customFormat="false" ht="15.75" hidden="false" customHeight="true" outlineLevel="0" collapsed="false">
      <c r="A366" s="16"/>
      <c r="B366" s="22"/>
    </row>
    <row r="367" customFormat="false" ht="15.75" hidden="false" customHeight="true" outlineLevel="0" collapsed="false">
      <c r="A367" s="16"/>
      <c r="B367" s="22"/>
    </row>
    <row r="368" customFormat="false" ht="15.75" hidden="false" customHeight="true" outlineLevel="0" collapsed="false">
      <c r="A368" s="16"/>
      <c r="B368" s="22"/>
    </row>
    <row r="369" customFormat="false" ht="15.75" hidden="false" customHeight="true" outlineLevel="0" collapsed="false">
      <c r="A369" s="16"/>
      <c r="B369" s="22"/>
    </row>
    <row r="370" customFormat="false" ht="15.75" hidden="false" customHeight="true" outlineLevel="0" collapsed="false">
      <c r="A370" s="16"/>
      <c r="B370" s="22"/>
    </row>
    <row r="371" customFormat="false" ht="15.75" hidden="false" customHeight="true" outlineLevel="0" collapsed="false">
      <c r="A371" s="16"/>
      <c r="B371" s="22"/>
    </row>
    <row r="372" customFormat="false" ht="15.75" hidden="false" customHeight="true" outlineLevel="0" collapsed="false">
      <c r="A372" s="16"/>
      <c r="B372" s="22"/>
    </row>
    <row r="373" customFormat="false" ht="15.75" hidden="false" customHeight="true" outlineLevel="0" collapsed="false">
      <c r="A373" s="16"/>
      <c r="B373" s="22"/>
    </row>
    <row r="374" customFormat="false" ht="15.75" hidden="false" customHeight="true" outlineLevel="0" collapsed="false">
      <c r="A374" s="16"/>
      <c r="B374" s="22"/>
    </row>
    <row r="375" customFormat="false" ht="15.75" hidden="false" customHeight="true" outlineLevel="0" collapsed="false">
      <c r="A375" s="16"/>
      <c r="B375" s="22"/>
    </row>
    <row r="376" customFormat="false" ht="15.75" hidden="false" customHeight="true" outlineLevel="0" collapsed="false">
      <c r="A376" s="16"/>
      <c r="B376" s="22"/>
    </row>
    <row r="377" customFormat="false" ht="15.75" hidden="false" customHeight="true" outlineLevel="0" collapsed="false">
      <c r="A377" s="16"/>
      <c r="B377" s="22"/>
    </row>
    <row r="378" customFormat="false" ht="15.75" hidden="false" customHeight="true" outlineLevel="0" collapsed="false">
      <c r="A378" s="16"/>
      <c r="B378" s="22"/>
    </row>
    <row r="379" customFormat="false" ht="15.75" hidden="false" customHeight="true" outlineLevel="0" collapsed="false">
      <c r="A379" s="16"/>
      <c r="B379" s="22"/>
    </row>
    <row r="380" customFormat="false" ht="15.75" hidden="false" customHeight="true" outlineLevel="0" collapsed="false">
      <c r="A380" s="16"/>
      <c r="B380" s="22"/>
    </row>
    <row r="381" customFormat="false" ht="15.75" hidden="false" customHeight="true" outlineLevel="0" collapsed="false">
      <c r="A381" s="16"/>
      <c r="B381" s="22"/>
    </row>
    <row r="382" customFormat="false" ht="15.75" hidden="false" customHeight="true" outlineLevel="0" collapsed="false">
      <c r="A382" s="16"/>
      <c r="B382" s="22"/>
    </row>
    <row r="383" customFormat="false" ht="15.75" hidden="false" customHeight="true" outlineLevel="0" collapsed="false">
      <c r="A383" s="16"/>
      <c r="B383" s="22"/>
    </row>
    <row r="384" customFormat="false" ht="15.75" hidden="false" customHeight="true" outlineLevel="0" collapsed="false">
      <c r="A384" s="16"/>
      <c r="B384" s="22"/>
    </row>
    <row r="385" customFormat="false" ht="15.75" hidden="false" customHeight="true" outlineLevel="0" collapsed="false">
      <c r="A385" s="16"/>
      <c r="B385" s="22"/>
    </row>
    <row r="386" customFormat="false" ht="15.75" hidden="false" customHeight="true" outlineLevel="0" collapsed="false">
      <c r="A386" s="16"/>
      <c r="B386" s="22"/>
    </row>
    <row r="387" customFormat="false" ht="15.75" hidden="false" customHeight="true" outlineLevel="0" collapsed="false">
      <c r="A387" s="16"/>
      <c r="B387" s="22"/>
    </row>
    <row r="388" customFormat="false" ht="15.75" hidden="false" customHeight="true" outlineLevel="0" collapsed="false">
      <c r="A388" s="16"/>
      <c r="B388" s="22"/>
    </row>
    <row r="389" customFormat="false" ht="15.75" hidden="false" customHeight="true" outlineLevel="0" collapsed="false">
      <c r="A389" s="16"/>
      <c r="B389" s="22"/>
    </row>
    <row r="390" customFormat="false" ht="15.75" hidden="false" customHeight="true" outlineLevel="0" collapsed="false">
      <c r="A390" s="16"/>
      <c r="B390" s="22"/>
    </row>
    <row r="391" customFormat="false" ht="15.75" hidden="false" customHeight="true" outlineLevel="0" collapsed="false">
      <c r="A391" s="16"/>
      <c r="B391" s="22"/>
    </row>
    <row r="392" customFormat="false" ht="15.75" hidden="false" customHeight="true" outlineLevel="0" collapsed="false">
      <c r="A392" s="16"/>
      <c r="B392" s="22"/>
    </row>
    <row r="393" customFormat="false" ht="15.75" hidden="false" customHeight="true" outlineLevel="0" collapsed="false">
      <c r="A393" s="16"/>
      <c r="B393" s="22"/>
    </row>
    <row r="394" customFormat="false" ht="15.75" hidden="false" customHeight="true" outlineLevel="0" collapsed="false">
      <c r="A394" s="16"/>
      <c r="B394" s="22"/>
    </row>
    <row r="395" customFormat="false" ht="15.75" hidden="false" customHeight="true" outlineLevel="0" collapsed="false">
      <c r="A395" s="16"/>
      <c r="B395" s="22"/>
    </row>
    <row r="396" customFormat="false" ht="15.75" hidden="false" customHeight="true" outlineLevel="0" collapsed="false">
      <c r="A396" s="16"/>
      <c r="B396" s="22"/>
    </row>
    <row r="397" customFormat="false" ht="15.75" hidden="false" customHeight="true" outlineLevel="0" collapsed="false">
      <c r="A397" s="16"/>
      <c r="B397" s="22"/>
    </row>
    <row r="398" customFormat="false" ht="15.75" hidden="false" customHeight="true" outlineLevel="0" collapsed="false">
      <c r="A398" s="16"/>
      <c r="B398" s="22"/>
    </row>
    <row r="399" customFormat="false" ht="15.75" hidden="false" customHeight="true" outlineLevel="0" collapsed="false">
      <c r="A399" s="16"/>
      <c r="B399" s="22"/>
    </row>
    <row r="400" customFormat="false" ht="15.75" hidden="false" customHeight="true" outlineLevel="0" collapsed="false">
      <c r="A400" s="16"/>
      <c r="B400" s="22"/>
    </row>
    <row r="401" customFormat="false" ht="15.75" hidden="false" customHeight="true" outlineLevel="0" collapsed="false">
      <c r="A401" s="16"/>
      <c r="B401" s="22"/>
    </row>
    <row r="402" customFormat="false" ht="15.75" hidden="false" customHeight="true" outlineLevel="0" collapsed="false">
      <c r="A402" s="16"/>
      <c r="B402" s="22"/>
    </row>
    <row r="403" customFormat="false" ht="15.75" hidden="false" customHeight="true" outlineLevel="0" collapsed="false">
      <c r="A403" s="16"/>
      <c r="B403" s="22"/>
    </row>
    <row r="404" customFormat="false" ht="15.75" hidden="false" customHeight="true" outlineLevel="0" collapsed="false">
      <c r="A404" s="16"/>
      <c r="B404" s="22"/>
    </row>
    <row r="405" customFormat="false" ht="15.75" hidden="false" customHeight="true" outlineLevel="0" collapsed="false">
      <c r="A405" s="16"/>
      <c r="B405" s="22"/>
    </row>
    <row r="406" customFormat="false" ht="15.75" hidden="false" customHeight="true" outlineLevel="0" collapsed="false">
      <c r="A406" s="16"/>
      <c r="B406" s="22"/>
    </row>
    <row r="407" customFormat="false" ht="15.75" hidden="false" customHeight="true" outlineLevel="0" collapsed="false">
      <c r="A407" s="16"/>
      <c r="B407" s="22"/>
    </row>
    <row r="408" customFormat="false" ht="15.75" hidden="false" customHeight="true" outlineLevel="0" collapsed="false">
      <c r="A408" s="16"/>
      <c r="B408" s="22"/>
    </row>
    <row r="409" customFormat="false" ht="15.75" hidden="false" customHeight="true" outlineLevel="0" collapsed="false">
      <c r="A409" s="16"/>
      <c r="B409" s="22"/>
    </row>
    <row r="410" customFormat="false" ht="15.75" hidden="false" customHeight="true" outlineLevel="0" collapsed="false">
      <c r="A410" s="16"/>
      <c r="B410" s="22"/>
    </row>
    <row r="411" customFormat="false" ht="15.75" hidden="false" customHeight="true" outlineLevel="0" collapsed="false">
      <c r="A411" s="16"/>
      <c r="B411" s="22"/>
    </row>
    <row r="412" customFormat="false" ht="15.75" hidden="false" customHeight="true" outlineLevel="0" collapsed="false">
      <c r="A412" s="16"/>
      <c r="B412" s="22"/>
    </row>
    <row r="413" customFormat="false" ht="15.75" hidden="false" customHeight="true" outlineLevel="0" collapsed="false">
      <c r="A413" s="16"/>
      <c r="B413" s="22"/>
    </row>
    <row r="414" customFormat="false" ht="15.75" hidden="false" customHeight="true" outlineLevel="0" collapsed="false">
      <c r="A414" s="16"/>
      <c r="B414" s="22"/>
    </row>
    <row r="415" customFormat="false" ht="15.75" hidden="false" customHeight="true" outlineLevel="0" collapsed="false">
      <c r="A415" s="16"/>
      <c r="B415" s="22"/>
    </row>
    <row r="416" customFormat="false" ht="15.75" hidden="false" customHeight="true" outlineLevel="0" collapsed="false">
      <c r="A416" s="16"/>
      <c r="B416" s="22"/>
    </row>
    <row r="417" customFormat="false" ht="15.75" hidden="false" customHeight="true" outlineLevel="0" collapsed="false">
      <c r="A417" s="16"/>
      <c r="B417" s="22"/>
    </row>
    <row r="418" customFormat="false" ht="15.75" hidden="false" customHeight="true" outlineLevel="0" collapsed="false">
      <c r="A418" s="16"/>
      <c r="B418" s="22"/>
    </row>
    <row r="419" customFormat="false" ht="15.75" hidden="false" customHeight="true" outlineLevel="0" collapsed="false">
      <c r="A419" s="16"/>
      <c r="B419" s="22"/>
    </row>
    <row r="420" customFormat="false" ht="15.75" hidden="false" customHeight="true" outlineLevel="0" collapsed="false">
      <c r="A420" s="16"/>
      <c r="B420" s="22"/>
    </row>
    <row r="421" customFormat="false" ht="15.75" hidden="false" customHeight="true" outlineLevel="0" collapsed="false">
      <c r="A421" s="16"/>
      <c r="B421" s="22"/>
    </row>
    <row r="422" customFormat="false" ht="15.75" hidden="false" customHeight="true" outlineLevel="0" collapsed="false">
      <c r="A422" s="16"/>
      <c r="B422" s="22"/>
    </row>
    <row r="423" customFormat="false" ht="15.75" hidden="false" customHeight="true" outlineLevel="0" collapsed="false">
      <c r="A423" s="16"/>
      <c r="B423" s="22"/>
    </row>
    <row r="424" customFormat="false" ht="15.75" hidden="false" customHeight="true" outlineLevel="0" collapsed="false">
      <c r="A424" s="16"/>
      <c r="B424" s="22"/>
    </row>
    <row r="425" customFormat="false" ht="15.75" hidden="false" customHeight="true" outlineLevel="0" collapsed="false">
      <c r="A425" s="16"/>
      <c r="B425" s="22"/>
    </row>
    <row r="426" customFormat="false" ht="15.75" hidden="false" customHeight="true" outlineLevel="0" collapsed="false">
      <c r="A426" s="16"/>
      <c r="B426" s="22"/>
    </row>
    <row r="427" customFormat="false" ht="15.75" hidden="false" customHeight="true" outlineLevel="0" collapsed="false">
      <c r="A427" s="16"/>
      <c r="B427" s="22"/>
    </row>
    <row r="428" customFormat="false" ht="15.75" hidden="false" customHeight="true" outlineLevel="0" collapsed="false">
      <c r="A428" s="16"/>
      <c r="B428" s="22"/>
    </row>
    <row r="429" customFormat="false" ht="15.75" hidden="false" customHeight="true" outlineLevel="0" collapsed="false">
      <c r="A429" s="16"/>
      <c r="B429" s="22"/>
    </row>
    <row r="430" customFormat="false" ht="15.75" hidden="false" customHeight="true" outlineLevel="0" collapsed="false">
      <c r="A430" s="16"/>
      <c r="B430" s="22"/>
    </row>
    <row r="431" customFormat="false" ht="15.75" hidden="false" customHeight="true" outlineLevel="0" collapsed="false">
      <c r="A431" s="16"/>
      <c r="B431" s="22"/>
    </row>
    <row r="432" customFormat="false" ht="15.75" hidden="false" customHeight="true" outlineLevel="0" collapsed="false">
      <c r="A432" s="16"/>
      <c r="B432" s="22"/>
    </row>
    <row r="433" customFormat="false" ht="15.75" hidden="false" customHeight="true" outlineLevel="0" collapsed="false">
      <c r="A433" s="16"/>
      <c r="B433" s="22"/>
    </row>
    <row r="434" customFormat="false" ht="15.75" hidden="false" customHeight="true" outlineLevel="0" collapsed="false">
      <c r="A434" s="16"/>
      <c r="B434" s="22"/>
    </row>
    <row r="435" customFormat="false" ht="15.75" hidden="false" customHeight="true" outlineLevel="0" collapsed="false">
      <c r="A435" s="16"/>
      <c r="B435" s="22"/>
    </row>
    <row r="436" customFormat="false" ht="15.75" hidden="false" customHeight="true" outlineLevel="0" collapsed="false">
      <c r="A436" s="16"/>
      <c r="B436" s="22"/>
    </row>
    <row r="437" customFormat="false" ht="15.75" hidden="false" customHeight="true" outlineLevel="0" collapsed="false">
      <c r="A437" s="16"/>
      <c r="B437" s="22"/>
    </row>
    <row r="438" customFormat="false" ht="15.75" hidden="false" customHeight="true" outlineLevel="0" collapsed="false">
      <c r="A438" s="16"/>
      <c r="B438" s="22"/>
    </row>
    <row r="439" customFormat="false" ht="15.75" hidden="false" customHeight="true" outlineLevel="0" collapsed="false">
      <c r="A439" s="16"/>
      <c r="B439" s="22"/>
    </row>
    <row r="440" customFormat="false" ht="15.75" hidden="false" customHeight="true" outlineLevel="0" collapsed="false">
      <c r="A440" s="16"/>
      <c r="B440" s="22"/>
    </row>
    <row r="441" customFormat="false" ht="15.75" hidden="false" customHeight="true" outlineLevel="0" collapsed="false">
      <c r="A441" s="16"/>
      <c r="B441" s="22"/>
    </row>
    <row r="442" customFormat="false" ht="15.75" hidden="false" customHeight="true" outlineLevel="0" collapsed="false">
      <c r="A442" s="16"/>
      <c r="B442" s="22"/>
    </row>
    <row r="443" customFormat="false" ht="15.75" hidden="false" customHeight="true" outlineLevel="0" collapsed="false">
      <c r="A443" s="16"/>
      <c r="B443" s="22"/>
    </row>
    <row r="444" customFormat="false" ht="15.75" hidden="false" customHeight="true" outlineLevel="0" collapsed="false">
      <c r="A444" s="16"/>
      <c r="B444" s="22"/>
    </row>
    <row r="445" customFormat="false" ht="15.75" hidden="false" customHeight="true" outlineLevel="0" collapsed="false">
      <c r="A445" s="16"/>
      <c r="B445" s="22"/>
    </row>
    <row r="446" customFormat="false" ht="15.75" hidden="false" customHeight="true" outlineLevel="0" collapsed="false">
      <c r="A446" s="16"/>
      <c r="B446" s="22"/>
    </row>
    <row r="447" customFormat="false" ht="15.75" hidden="false" customHeight="true" outlineLevel="0" collapsed="false">
      <c r="A447" s="16"/>
      <c r="B447" s="22"/>
    </row>
    <row r="448" customFormat="false" ht="15.75" hidden="false" customHeight="true" outlineLevel="0" collapsed="false">
      <c r="A448" s="16"/>
      <c r="B448" s="22"/>
    </row>
    <row r="449" customFormat="false" ht="15.75" hidden="false" customHeight="true" outlineLevel="0" collapsed="false">
      <c r="A449" s="16"/>
      <c r="B449" s="22"/>
    </row>
    <row r="450" customFormat="false" ht="15.75" hidden="false" customHeight="true" outlineLevel="0" collapsed="false">
      <c r="A450" s="16"/>
      <c r="B450" s="22"/>
    </row>
    <row r="451" customFormat="false" ht="15.75" hidden="false" customHeight="true" outlineLevel="0" collapsed="false">
      <c r="A451" s="16"/>
      <c r="B451" s="22"/>
    </row>
    <row r="452" customFormat="false" ht="15.75" hidden="false" customHeight="true" outlineLevel="0" collapsed="false">
      <c r="A452" s="16"/>
      <c r="B452" s="22"/>
    </row>
    <row r="453" customFormat="false" ht="15.75" hidden="false" customHeight="true" outlineLevel="0" collapsed="false">
      <c r="A453" s="16"/>
      <c r="B453" s="22"/>
    </row>
    <row r="454" customFormat="false" ht="15.75" hidden="false" customHeight="true" outlineLevel="0" collapsed="false">
      <c r="A454" s="16"/>
      <c r="B454" s="22"/>
    </row>
    <row r="455" customFormat="false" ht="15.75" hidden="false" customHeight="true" outlineLevel="0" collapsed="false">
      <c r="A455" s="16"/>
      <c r="B455" s="22"/>
    </row>
    <row r="456" customFormat="false" ht="15.75" hidden="false" customHeight="true" outlineLevel="0" collapsed="false">
      <c r="A456" s="16"/>
      <c r="B456" s="22"/>
    </row>
    <row r="457" customFormat="false" ht="15.75" hidden="false" customHeight="true" outlineLevel="0" collapsed="false">
      <c r="A457" s="16"/>
      <c r="B457" s="22"/>
    </row>
    <row r="458" customFormat="false" ht="15.75" hidden="false" customHeight="true" outlineLevel="0" collapsed="false">
      <c r="A458" s="16"/>
      <c r="B458" s="22"/>
    </row>
    <row r="459" customFormat="false" ht="15.75" hidden="false" customHeight="true" outlineLevel="0" collapsed="false">
      <c r="A459" s="16"/>
      <c r="B459" s="22"/>
    </row>
    <row r="460" customFormat="false" ht="15.75" hidden="false" customHeight="true" outlineLevel="0" collapsed="false">
      <c r="A460" s="16"/>
      <c r="B460" s="22"/>
    </row>
    <row r="461" customFormat="false" ht="15.75" hidden="false" customHeight="true" outlineLevel="0" collapsed="false">
      <c r="A461" s="16"/>
      <c r="B461" s="22"/>
    </row>
    <row r="462" customFormat="false" ht="15.75" hidden="false" customHeight="true" outlineLevel="0" collapsed="false">
      <c r="A462" s="16"/>
      <c r="B462" s="22"/>
    </row>
    <row r="463" customFormat="false" ht="15.75" hidden="false" customHeight="true" outlineLevel="0" collapsed="false">
      <c r="A463" s="16"/>
      <c r="B463" s="22"/>
    </row>
    <row r="464" customFormat="false" ht="15.75" hidden="false" customHeight="true" outlineLevel="0" collapsed="false">
      <c r="A464" s="16"/>
      <c r="B464" s="22"/>
    </row>
    <row r="465" customFormat="false" ht="15.75" hidden="false" customHeight="true" outlineLevel="0" collapsed="false">
      <c r="A465" s="16"/>
      <c r="B465" s="22"/>
    </row>
    <row r="466" customFormat="false" ht="15.75" hidden="false" customHeight="true" outlineLevel="0" collapsed="false">
      <c r="A466" s="16"/>
      <c r="B466" s="22"/>
    </row>
    <row r="467" customFormat="false" ht="15.75" hidden="false" customHeight="true" outlineLevel="0" collapsed="false">
      <c r="A467" s="16"/>
      <c r="B467" s="22"/>
    </row>
    <row r="468" customFormat="false" ht="15.75" hidden="false" customHeight="true" outlineLevel="0" collapsed="false">
      <c r="A468" s="16"/>
      <c r="B468" s="22"/>
    </row>
    <row r="469" customFormat="false" ht="15.75" hidden="false" customHeight="true" outlineLevel="0" collapsed="false">
      <c r="A469" s="16"/>
      <c r="B469" s="22"/>
    </row>
    <row r="470" customFormat="false" ht="15.75" hidden="false" customHeight="true" outlineLevel="0" collapsed="false">
      <c r="A470" s="16"/>
      <c r="B470" s="22"/>
    </row>
    <row r="471" customFormat="false" ht="15.75" hidden="false" customHeight="true" outlineLevel="0" collapsed="false">
      <c r="A471" s="16"/>
      <c r="B471" s="22"/>
    </row>
    <row r="472" customFormat="false" ht="15.75" hidden="false" customHeight="true" outlineLevel="0" collapsed="false">
      <c r="A472" s="16"/>
      <c r="B472" s="22"/>
    </row>
    <row r="473" customFormat="false" ht="15.75" hidden="false" customHeight="true" outlineLevel="0" collapsed="false">
      <c r="A473" s="16"/>
      <c r="B473" s="22"/>
    </row>
    <row r="474" customFormat="false" ht="15.75" hidden="false" customHeight="true" outlineLevel="0" collapsed="false">
      <c r="A474" s="16"/>
      <c r="B474" s="22"/>
    </row>
    <row r="475" customFormat="false" ht="15.75" hidden="false" customHeight="true" outlineLevel="0" collapsed="false">
      <c r="A475" s="16"/>
      <c r="B475" s="22"/>
    </row>
    <row r="476" customFormat="false" ht="15.75" hidden="false" customHeight="true" outlineLevel="0" collapsed="false">
      <c r="A476" s="16"/>
      <c r="B476" s="22"/>
    </row>
    <row r="477" customFormat="false" ht="15.75" hidden="false" customHeight="true" outlineLevel="0" collapsed="false">
      <c r="A477" s="16"/>
      <c r="B477" s="22"/>
    </row>
    <row r="478" customFormat="false" ht="15.75" hidden="false" customHeight="true" outlineLevel="0" collapsed="false">
      <c r="A478" s="16"/>
      <c r="B478" s="22"/>
    </row>
    <row r="479" customFormat="false" ht="15.75" hidden="false" customHeight="true" outlineLevel="0" collapsed="false">
      <c r="A479" s="16"/>
      <c r="B479" s="22"/>
    </row>
    <row r="480" customFormat="false" ht="15.75" hidden="false" customHeight="true" outlineLevel="0" collapsed="false">
      <c r="A480" s="16"/>
      <c r="B480" s="22"/>
    </row>
    <row r="481" customFormat="false" ht="15.75" hidden="false" customHeight="true" outlineLevel="0" collapsed="false">
      <c r="A481" s="16"/>
      <c r="B481" s="22"/>
    </row>
    <row r="482" customFormat="false" ht="15.75" hidden="false" customHeight="true" outlineLevel="0" collapsed="false">
      <c r="A482" s="16"/>
      <c r="B482" s="22"/>
    </row>
    <row r="483" customFormat="false" ht="15.75" hidden="false" customHeight="true" outlineLevel="0" collapsed="false">
      <c r="A483" s="16"/>
      <c r="B483" s="22"/>
    </row>
    <row r="484" customFormat="false" ht="15.75" hidden="false" customHeight="true" outlineLevel="0" collapsed="false">
      <c r="A484" s="16"/>
      <c r="B484" s="22"/>
    </row>
    <row r="485" customFormat="false" ht="15.75" hidden="false" customHeight="true" outlineLevel="0" collapsed="false">
      <c r="A485" s="16"/>
      <c r="B485" s="22"/>
    </row>
    <row r="486" customFormat="false" ht="15.75" hidden="false" customHeight="true" outlineLevel="0" collapsed="false">
      <c r="A486" s="16"/>
      <c r="B486" s="22"/>
    </row>
    <row r="487" customFormat="false" ht="15.75" hidden="false" customHeight="true" outlineLevel="0" collapsed="false">
      <c r="A487" s="16"/>
      <c r="B487" s="22"/>
    </row>
    <row r="488" customFormat="false" ht="15.75" hidden="false" customHeight="true" outlineLevel="0" collapsed="false">
      <c r="A488" s="16"/>
      <c r="B488" s="22"/>
    </row>
    <row r="489" customFormat="false" ht="15.75" hidden="false" customHeight="true" outlineLevel="0" collapsed="false">
      <c r="A489" s="16"/>
      <c r="B489" s="22"/>
    </row>
    <row r="490" customFormat="false" ht="15.75" hidden="false" customHeight="true" outlineLevel="0" collapsed="false">
      <c r="A490" s="16"/>
      <c r="B490" s="22"/>
    </row>
    <row r="491" customFormat="false" ht="15.75" hidden="false" customHeight="true" outlineLevel="0" collapsed="false">
      <c r="A491" s="16"/>
      <c r="B491" s="22"/>
    </row>
    <row r="492" customFormat="false" ht="15.75" hidden="false" customHeight="true" outlineLevel="0" collapsed="false">
      <c r="A492" s="16"/>
      <c r="B492" s="22"/>
    </row>
    <row r="493" customFormat="false" ht="15.75" hidden="false" customHeight="true" outlineLevel="0" collapsed="false">
      <c r="A493" s="16"/>
      <c r="B493" s="22"/>
    </row>
    <row r="494" customFormat="false" ht="15.75" hidden="false" customHeight="true" outlineLevel="0" collapsed="false">
      <c r="A494" s="16"/>
      <c r="B494" s="22"/>
    </row>
    <row r="495" customFormat="false" ht="15.75" hidden="false" customHeight="true" outlineLevel="0" collapsed="false">
      <c r="A495" s="16"/>
      <c r="B495" s="22"/>
    </row>
    <row r="496" customFormat="false" ht="15.75" hidden="false" customHeight="true" outlineLevel="0" collapsed="false">
      <c r="A496" s="16"/>
      <c r="B496" s="22"/>
    </row>
    <row r="497" customFormat="false" ht="15.75" hidden="false" customHeight="true" outlineLevel="0" collapsed="false">
      <c r="A497" s="16"/>
      <c r="B497" s="22"/>
    </row>
    <row r="498" customFormat="false" ht="15.75" hidden="false" customHeight="true" outlineLevel="0" collapsed="false">
      <c r="A498" s="16"/>
      <c r="B498" s="22"/>
    </row>
    <row r="499" customFormat="false" ht="15.75" hidden="false" customHeight="true" outlineLevel="0" collapsed="false">
      <c r="A499" s="16"/>
      <c r="B499" s="22"/>
    </row>
    <row r="500" customFormat="false" ht="15.75" hidden="false" customHeight="true" outlineLevel="0" collapsed="false">
      <c r="A500" s="16"/>
      <c r="B500" s="22"/>
    </row>
    <row r="501" customFormat="false" ht="15.75" hidden="false" customHeight="true" outlineLevel="0" collapsed="false">
      <c r="A501" s="16"/>
      <c r="B501" s="22"/>
    </row>
    <row r="502" customFormat="false" ht="15.75" hidden="false" customHeight="true" outlineLevel="0" collapsed="false">
      <c r="A502" s="16"/>
      <c r="B502" s="22"/>
    </row>
    <row r="503" customFormat="false" ht="15.75" hidden="false" customHeight="true" outlineLevel="0" collapsed="false">
      <c r="A503" s="16"/>
      <c r="B503" s="22"/>
    </row>
    <row r="504" customFormat="false" ht="15.75" hidden="false" customHeight="true" outlineLevel="0" collapsed="false">
      <c r="A504" s="16"/>
      <c r="B504" s="22"/>
    </row>
    <row r="505" customFormat="false" ht="15.75" hidden="false" customHeight="true" outlineLevel="0" collapsed="false">
      <c r="A505" s="16"/>
      <c r="B505" s="22"/>
    </row>
    <row r="506" customFormat="false" ht="15.75" hidden="false" customHeight="true" outlineLevel="0" collapsed="false">
      <c r="A506" s="16"/>
      <c r="B506" s="22"/>
    </row>
    <row r="507" customFormat="false" ht="15.75" hidden="false" customHeight="true" outlineLevel="0" collapsed="false">
      <c r="A507" s="16"/>
      <c r="B507" s="22"/>
    </row>
    <row r="508" customFormat="false" ht="15.75" hidden="false" customHeight="true" outlineLevel="0" collapsed="false">
      <c r="A508" s="16"/>
      <c r="B508" s="22"/>
    </row>
    <row r="509" customFormat="false" ht="15.75" hidden="false" customHeight="true" outlineLevel="0" collapsed="false">
      <c r="A509" s="16"/>
      <c r="B509" s="22"/>
    </row>
    <row r="510" customFormat="false" ht="15.75" hidden="false" customHeight="true" outlineLevel="0" collapsed="false">
      <c r="A510" s="16"/>
      <c r="B510" s="22"/>
    </row>
    <row r="511" customFormat="false" ht="15.75" hidden="false" customHeight="true" outlineLevel="0" collapsed="false">
      <c r="A511" s="16"/>
      <c r="B511" s="22"/>
    </row>
    <row r="512" customFormat="false" ht="15.75" hidden="false" customHeight="true" outlineLevel="0" collapsed="false">
      <c r="A512" s="16"/>
      <c r="B512" s="22"/>
    </row>
    <row r="513" customFormat="false" ht="15.75" hidden="false" customHeight="true" outlineLevel="0" collapsed="false">
      <c r="A513" s="16"/>
      <c r="B513" s="22"/>
    </row>
    <row r="514" customFormat="false" ht="15.75" hidden="false" customHeight="true" outlineLevel="0" collapsed="false">
      <c r="A514" s="16"/>
      <c r="B514" s="22"/>
    </row>
    <row r="515" customFormat="false" ht="15.75" hidden="false" customHeight="true" outlineLevel="0" collapsed="false">
      <c r="A515" s="16"/>
      <c r="B515" s="22"/>
    </row>
    <row r="516" customFormat="false" ht="15.75" hidden="false" customHeight="true" outlineLevel="0" collapsed="false">
      <c r="A516" s="16"/>
      <c r="B516" s="22"/>
    </row>
    <row r="517" customFormat="false" ht="15.75" hidden="false" customHeight="true" outlineLevel="0" collapsed="false">
      <c r="A517" s="16"/>
      <c r="B517" s="22"/>
    </row>
    <row r="518" customFormat="false" ht="15.75" hidden="false" customHeight="true" outlineLevel="0" collapsed="false">
      <c r="A518" s="16"/>
      <c r="B518" s="22"/>
    </row>
    <row r="519" customFormat="false" ht="15.75" hidden="false" customHeight="true" outlineLevel="0" collapsed="false">
      <c r="A519" s="16"/>
      <c r="B519" s="22"/>
    </row>
    <row r="520" customFormat="false" ht="15.75" hidden="false" customHeight="true" outlineLevel="0" collapsed="false">
      <c r="A520" s="16"/>
      <c r="B520" s="22"/>
    </row>
    <row r="521" customFormat="false" ht="15.75" hidden="false" customHeight="true" outlineLevel="0" collapsed="false">
      <c r="A521" s="16"/>
      <c r="B521" s="22"/>
    </row>
    <row r="522" customFormat="false" ht="15.75" hidden="false" customHeight="true" outlineLevel="0" collapsed="false">
      <c r="A522" s="16"/>
      <c r="B522" s="22"/>
    </row>
    <row r="523" customFormat="false" ht="15.75" hidden="false" customHeight="true" outlineLevel="0" collapsed="false">
      <c r="A523" s="16"/>
      <c r="B523" s="22"/>
    </row>
    <row r="524" customFormat="false" ht="15.75" hidden="false" customHeight="true" outlineLevel="0" collapsed="false">
      <c r="A524" s="16"/>
      <c r="B524" s="22"/>
    </row>
    <row r="525" customFormat="false" ht="15.75" hidden="false" customHeight="true" outlineLevel="0" collapsed="false">
      <c r="A525" s="16"/>
      <c r="B525" s="22"/>
    </row>
    <row r="526" customFormat="false" ht="15.75" hidden="false" customHeight="true" outlineLevel="0" collapsed="false">
      <c r="A526" s="16"/>
      <c r="B526" s="22"/>
    </row>
    <row r="527" customFormat="false" ht="15.75" hidden="false" customHeight="true" outlineLevel="0" collapsed="false">
      <c r="A527" s="16"/>
      <c r="B527" s="22"/>
    </row>
    <row r="528" customFormat="false" ht="15.75" hidden="false" customHeight="true" outlineLevel="0" collapsed="false">
      <c r="A528" s="16"/>
      <c r="B528" s="22"/>
    </row>
    <row r="529" customFormat="false" ht="15.75" hidden="false" customHeight="true" outlineLevel="0" collapsed="false">
      <c r="A529" s="16"/>
      <c r="B529" s="22"/>
    </row>
    <row r="530" customFormat="false" ht="15.75" hidden="false" customHeight="true" outlineLevel="0" collapsed="false">
      <c r="A530" s="16"/>
      <c r="B530" s="22"/>
    </row>
    <row r="531" customFormat="false" ht="15.75" hidden="false" customHeight="true" outlineLevel="0" collapsed="false">
      <c r="A531" s="16"/>
      <c r="B531" s="22"/>
    </row>
    <row r="532" customFormat="false" ht="15.75" hidden="false" customHeight="true" outlineLevel="0" collapsed="false">
      <c r="A532" s="16"/>
      <c r="B532" s="22"/>
    </row>
    <row r="533" customFormat="false" ht="15.75" hidden="false" customHeight="true" outlineLevel="0" collapsed="false">
      <c r="A533" s="16"/>
      <c r="B533" s="22"/>
    </row>
    <row r="534" customFormat="false" ht="15.75" hidden="false" customHeight="true" outlineLevel="0" collapsed="false">
      <c r="A534" s="16"/>
      <c r="B534" s="22"/>
    </row>
    <row r="535" customFormat="false" ht="15.75" hidden="false" customHeight="true" outlineLevel="0" collapsed="false">
      <c r="A535" s="16"/>
      <c r="B535" s="22"/>
    </row>
    <row r="536" customFormat="false" ht="15.75" hidden="false" customHeight="true" outlineLevel="0" collapsed="false">
      <c r="A536" s="16"/>
      <c r="B536" s="22"/>
    </row>
    <row r="537" customFormat="false" ht="15.75" hidden="false" customHeight="true" outlineLevel="0" collapsed="false">
      <c r="A537" s="16"/>
      <c r="B537" s="22"/>
    </row>
    <row r="538" customFormat="false" ht="15.75" hidden="false" customHeight="true" outlineLevel="0" collapsed="false">
      <c r="A538" s="16"/>
      <c r="B538" s="22"/>
    </row>
    <row r="539" customFormat="false" ht="15.75" hidden="false" customHeight="true" outlineLevel="0" collapsed="false">
      <c r="A539" s="16"/>
      <c r="B539" s="22"/>
    </row>
    <row r="540" customFormat="false" ht="15.75" hidden="false" customHeight="true" outlineLevel="0" collapsed="false">
      <c r="A540" s="16"/>
      <c r="B540" s="22"/>
    </row>
    <row r="541" customFormat="false" ht="15.75" hidden="false" customHeight="true" outlineLevel="0" collapsed="false">
      <c r="A541" s="16"/>
      <c r="B541" s="22"/>
    </row>
    <row r="542" customFormat="false" ht="15.75" hidden="false" customHeight="true" outlineLevel="0" collapsed="false">
      <c r="A542" s="16"/>
      <c r="B542" s="22"/>
    </row>
    <row r="543" customFormat="false" ht="15.75" hidden="false" customHeight="true" outlineLevel="0" collapsed="false">
      <c r="A543" s="16"/>
      <c r="B543" s="22"/>
    </row>
    <row r="544" customFormat="false" ht="15.75" hidden="false" customHeight="true" outlineLevel="0" collapsed="false">
      <c r="A544" s="16"/>
      <c r="B544" s="22"/>
    </row>
    <row r="545" customFormat="false" ht="15.75" hidden="false" customHeight="true" outlineLevel="0" collapsed="false">
      <c r="A545" s="16"/>
      <c r="B545" s="22"/>
    </row>
    <row r="546" customFormat="false" ht="15.75" hidden="false" customHeight="true" outlineLevel="0" collapsed="false">
      <c r="A546" s="16"/>
      <c r="B546" s="22"/>
    </row>
    <row r="547" customFormat="false" ht="15.75" hidden="false" customHeight="true" outlineLevel="0" collapsed="false">
      <c r="A547" s="16"/>
      <c r="B547" s="22"/>
    </row>
    <row r="548" customFormat="false" ht="15.75" hidden="false" customHeight="true" outlineLevel="0" collapsed="false">
      <c r="A548" s="16"/>
      <c r="B548" s="22"/>
    </row>
    <row r="549" customFormat="false" ht="15.75" hidden="false" customHeight="true" outlineLevel="0" collapsed="false">
      <c r="A549" s="16"/>
      <c r="B549" s="22"/>
    </row>
    <row r="550" customFormat="false" ht="15.75" hidden="false" customHeight="true" outlineLevel="0" collapsed="false">
      <c r="A550" s="16"/>
      <c r="B550" s="22"/>
    </row>
    <row r="551" customFormat="false" ht="15.75" hidden="false" customHeight="true" outlineLevel="0" collapsed="false">
      <c r="A551" s="16"/>
      <c r="B551" s="22"/>
    </row>
    <row r="552" customFormat="false" ht="15.75" hidden="false" customHeight="true" outlineLevel="0" collapsed="false">
      <c r="A552" s="16"/>
      <c r="B552" s="22"/>
    </row>
    <row r="553" customFormat="false" ht="15.75" hidden="false" customHeight="true" outlineLevel="0" collapsed="false">
      <c r="A553" s="16"/>
      <c r="B553" s="22"/>
    </row>
    <row r="554" customFormat="false" ht="15.75" hidden="false" customHeight="true" outlineLevel="0" collapsed="false">
      <c r="A554" s="16"/>
      <c r="B554" s="22"/>
    </row>
    <row r="555" customFormat="false" ht="15.75" hidden="false" customHeight="true" outlineLevel="0" collapsed="false">
      <c r="A555" s="16"/>
      <c r="B555" s="22"/>
    </row>
    <row r="556" customFormat="false" ht="15.75" hidden="false" customHeight="true" outlineLevel="0" collapsed="false">
      <c r="A556" s="16"/>
      <c r="B556" s="22"/>
    </row>
    <row r="557" customFormat="false" ht="15.75" hidden="false" customHeight="true" outlineLevel="0" collapsed="false">
      <c r="A557" s="16"/>
      <c r="B557" s="22"/>
    </row>
    <row r="558" customFormat="false" ht="15.75" hidden="false" customHeight="true" outlineLevel="0" collapsed="false">
      <c r="A558" s="16"/>
      <c r="B558" s="22"/>
    </row>
    <row r="559" customFormat="false" ht="15.75" hidden="false" customHeight="true" outlineLevel="0" collapsed="false">
      <c r="A559" s="16"/>
      <c r="B559" s="22"/>
    </row>
    <row r="560" customFormat="false" ht="15.75" hidden="false" customHeight="true" outlineLevel="0" collapsed="false">
      <c r="A560" s="16"/>
      <c r="B560" s="22"/>
    </row>
    <row r="561" customFormat="false" ht="15.75" hidden="false" customHeight="true" outlineLevel="0" collapsed="false">
      <c r="A561" s="16"/>
      <c r="B561" s="22"/>
    </row>
    <row r="562" customFormat="false" ht="15.75" hidden="false" customHeight="true" outlineLevel="0" collapsed="false">
      <c r="A562" s="16"/>
      <c r="B562" s="22"/>
    </row>
    <row r="563" customFormat="false" ht="15.75" hidden="false" customHeight="true" outlineLevel="0" collapsed="false">
      <c r="A563" s="16"/>
      <c r="B563" s="22"/>
    </row>
    <row r="564" customFormat="false" ht="15.75" hidden="false" customHeight="true" outlineLevel="0" collapsed="false">
      <c r="A564" s="16"/>
      <c r="B564" s="22"/>
    </row>
    <row r="565" customFormat="false" ht="15.75" hidden="false" customHeight="true" outlineLevel="0" collapsed="false">
      <c r="A565" s="16"/>
      <c r="B565" s="22"/>
    </row>
    <row r="566" customFormat="false" ht="15.75" hidden="false" customHeight="true" outlineLevel="0" collapsed="false">
      <c r="A566" s="16"/>
      <c r="B566" s="22"/>
    </row>
    <row r="567" customFormat="false" ht="15.75" hidden="false" customHeight="true" outlineLevel="0" collapsed="false">
      <c r="A567" s="16"/>
      <c r="B567" s="22"/>
    </row>
    <row r="568" customFormat="false" ht="15.75" hidden="false" customHeight="true" outlineLevel="0" collapsed="false">
      <c r="A568" s="16"/>
      <c r="B568" s="22"/>
    </row>
    <row r="569" customFormat="false" ht="15.75" hidden="false" customHeight="true" outlineLevel="0" collapsed="false">
      <c r="A569" s="16"/>
      <c r="B569" s="22"/>
    </row>
    <row r="570" customFormat="false" ht="15.75" hidden="false" customHeight="true" outlineLevel="0" collapsed="false">
      <c r="A570" s="16"/>
      <c r="B570" s="22"/>
    </row>
    <row r="571" customFormat="false" ht="15.75" hidden="false" customHeight="true" outlineLevel="0" collapsed="false">
      <c r="A571" s="16"/>
      <c r="B571" s="22"/>
    </row>
    <row r="572" customFormat="false" ht="15.75" hidden="false" customHeight="true" outlineLevel="0" collapsed="false">
      <c r="A572" s="16"/>
      <c r="B572" s="22"/>
    </row>
    <row r="573" customFormat="false" ht="15.75" hidden="false" customHeight="true" outlineLevel="0" collapsed="false">
      <c r="A573" s="16"/>
      <c r="B573" s="22"/>
    </row>
    <row r="574" customFormat="false" ht="15.75" hidden="false" customHeight="true" outlineLevel="0" collapsed="false">
      <c r="A574" s="16"/>
      <c r="B574" s="22"/>
    </row>
    <row r="575" customFormat="false" ht="15.75" hidden="false" customHeight="true" outlineLevel="0" collapsed="false">
      <c r="A575" s="16"/>
      <c r="B575" s="22"/>
    </row>
    <row r="576" customFormat="false" ht="15.75" hidden="false" customHeight="true" outlineLevel="0" collapsed="false">
      <c r="A576" s="16"/>
      <c r="B576" s="22"/>
    </row>
    <row r="577" customFormat="false" ht="15.75" hidden="false" customHeight="true" outlineLevel="0" collapsed="false">
      <c r="A577" s="16"/>
      <c r="B577" s="22"/>
    </row>
    <row r="578" customFormat="false" ht="15.75" hidden="false" customHeight="true" outlineLevel="0" collapsed="false">
      <c r="A578" s="16"/>
      <c r="B578" s="22"/>
    </row>
    <row r="579" customFormat="false" ht="15.75" hidden="false" customHeight="true" outlineLevel="0" collapsed="false">
      <c r="A579" s="16"/>
      <c r="B579" s="22"/>
    </row>
    <row r="580" customFormat="false" ht="15.75" hidden="false" customHeight="true" outlineLevel="0" collapsed="false">
      <c r="A580" s="16"/>
      <c r="B580" s="22"/>
    </row>
    <row r="581" customFormat="false" ht="15.75" hidden="false" customHeight="true" outlineLevel="0" collapsed="false">
      <c r="A581" s="16"/>
      <c r="B581" s="22"/>
    </row>
    <row r="582" customFormat="false" ht="15.75" hidden="false" customHeight="true" outlineLevel="0" collapsed="false">
      <c r="A582" s="16"/>
      <c r="B582" s="22"/>
    </row>
    <row r="583" customFormat="false" ht="15.75" hidden="false" customHeight="true" outlineLevel="0" collapsed="false">
      <c r="A583" s="16"/>
      <c r="B583" s="22"/>
    </row>
    <row r="584" customFormat="false" ht="15.75" hidden="false" customHeight="true" outlineLevel="0" collapsed="false">
      <c r="A584" s="16"/>
      <c r="B584" s="22"/>
    </row>
    <row r="585" customFormat="false" ht="15.75" hidden="false" customHeight="true" outlineLevel="0" collapsed="false">
      <c r="A585" s="16"/>
      <c r="B585" s="22"/>
    </row>
    <row r="586" customFormat="false" ht="15.75" hidden="false" customHeight="true" outlineLevel="0" collapsed="false">
      <c r="A586" s="16"/>
      <c r="B586" s="22"/>
    </row>
    <row r="587" customFormat="false" ht="15.75" hidden="false" customHeight="true" outlineLevel="0" collapsed="false">
      <c r="A587" s="16"/>
      <c r="B587" s="22"/>
    </row>
    <row r="588" customFormat="false" ht="15.75" hidden="false" customHeight="true" outlineLevel="0" collapsed="false">
      <c r="A588" s="16"/>
      <c r="B588" s="22"/>
    </row>
    <row r="589" customFormat="false" ht="15.75" hidden="false" customHeight="true" outlineLevel="0" collapsed="false">
      <c r="A589" s="16"/>
      <c r="B589" s="22"/>
    </row>
    <row r="590" customFormat="false" ht="15.75" hidden="false" customHeight="true" outlineLevel="0" collapsed="false">
      <c r="A590" s="16"/>
      <c r="B590" s="22"/>
    </row>
    <row r="591" customFormat="false" ht="15.75" hidden="false" customHeight="true" outlineLevel="0" collapsed="false">
      <c r="A591" s="16"/>
      <c r="B591" s="22"/>
    </row>
    <row r="592" customFormat="false" ht="15.75" hidden="false" customHeight="true" outlineLevel="0" collapsed="false">
      <c r="A592" s="16"/>
      <c r="B592" s="22"/>
    </row>
    <row r="593" customFormat="false" ht="15.75" hidden="false" customHeight="true" outlineLevel="0" collapsed="false">
      <c r="A593" s="16"/>
      <c r="B593" s="22"/>
    </row>
    <row r="594" customFormat="false" ht="15.75" hidden="false" customHeight="true" outlineLevel="0" collapsed="false">
      <c r="A594" s="16"/>
      <c r="B594" s="22"/>
    </row>
    <row r="595" customFormat="false" ht="15.75" hidden="false" customHeight="true" outlineLevel="0" collapsed="false">
      <c r="A595" s="16"/>
      <c r="B595" s="22"/>
    </row>
    <row r="596" customFormat="false" ht="15.75" hidden="false" customHeight="true" outlineLevel="0" collapsed="false">
      <c r="A596" s="16"/>
      <c r="B596" s="22"/>
    </row>
    <row r="597" customFormat="false" ht="15.75" hidden="false" customHeight="true" outlineLevel="0" collapsed="false">
      <c r="A597" s="16"/>
      <c r="B597" s="22"/>
    </row>
    <row r="598" customFormat="false" ht="15.75" hidden="false" customHeight="true" outlineLevel="0" collapsed="false">
      <c r="A598" s="16"/>
      <c r="B598" s="22"/>
    </row>
    <row r="599" customFormat="false" ht="15.75" hidden="false" customHeight="true" outlineLevel="0" collapsed="false">
      <c r="A599" s="16"/>
      <c r="B599" s="22"/>
    </row>
    <row r="600" customFormat="false" ht="15.75" hidden="false" customHeight="true" outlineLevel="0" collapsed="false">
      <c r="A600" s="16"/>
      <c r="B600" s="22"/>
    </row>
    <row r="601" customFormat="false" ht="15.75" hidden="false" customHeight="true" outlineLevel="0" collapsed="false">
      <c r="A601" s="16"/>
      <c r="B601" s="22"/>
    </row>
    <row r="602" customFormat="false" ht="15.75" hidden="false" customHeight="true" outlineLevel="0" collapsed="false">
      <c r="A602" s="16"/>
      <c r="B602" s="22"/>
    </row>
    <row r="603" customFormat="false" ht="15.75" hidden="false" customHeight="true" outlineLevel="0" collapsed="false">
      <c r="A603" s="16"/>
      <c r="B603" s="22"/>
    </row>
    <row r="604" customFormat="false" ht="15.75" hidden="false" customHeight="true" outlineLevel="0" collapsed="false">
      <c r="A604" s="16"/>
      <c r="B604" s="22"/>
    </row>
    <row r="605" customFormat="false" ht="15.75" hidden="false" customHeight="true" outlineLevel="0" collapsed="false">
      <c r="A605" s="16"/>
      <c r="B605" s="22"/>
    </row>
    <row r="606" customFormat="false" ht="15.75" hidden="false" customHeight="true" outlineLevel="0" collapsed="false">
      <c r="A606" s="16"/>
      <c r="B606" s="22"/>
    </row>
    <row r="607" customFormat="false" ht="15.75" hidden="false" customHeight="true" outlineLevel="0" collapsed="false">
      <c r="A607" s="16"/>
      <c r="B607" s="22"/>
    </row>
    <row r="608" customFormat="false" ht="15.75" hidden="false" customHeight="true" outlineLevel="0" collapsed="false">
      <c r="A608" s="16"/>
      <c r="B608" s="22"/>
    </row>
    <row r="609" customFormat="false" ht="15.75" hidden="false" customHeight="true" outlineLevel="0" collapsed="false">
      <c r="A609" s="16"/>
      <c r="B609" s="22"/>
    </row>
    <row r="610" customFormat="false" ht="15.75" hidden="false" customHeight="true" outlineLevel="0" collapsed="false">
      <c r="A610" s="16"/>
      <c r="B610" s="22"/>
    </row>
    <row r="611" customFormat="false" ht="15.75" hidden="false" customHeight="true" outlineLevel="0" collapsed="false">
      <c r="A611" s="16"/>
      <c r="B611" s="22"/>
    </row>
    <row r="612" customFormat="false" ht="15.75" hidden="false" customHeight="true" outlineLevel="0" collapsed="false">
      <c r="A612" s="16"/>
      <c r="B612" s="22"/>
    </row>
    <row r="613" customFormat="false" ht="15.75" hidden="false" customHeight="true" outlineLevel="0" collapsed="false">
      <c r="A613" s="16"/>
      <c r="B613" s="22"/>
    </row>
    <row r="614" customFormat="false" ht="15.75" hidden="false" customHeight="true" outlineLevel="0" collapsed="false">
      <c r="A614" s="16"/>
      <c r="B614" s="22"/>
    </row>
    <row r="615" customFormat="false" ht="15.75" hidden="false" customHeight="true" outlineLevel="0" collapsed="false">
      <c r="A615" s="16"/>
      <c r="B615" s="22"/>
    </row>
    <row r="616" customFormat="false" ht="15.75" hidden="false" customHeight="true" outlineLevel="0" collapsed="false">
      <c r="A616" s="16"/>
      <c r="B616" s="22"/>
    </row>
    <row r="617" customFormat="false" ht="15.75" hidden="false" customHeight="true" outlineLevel="0" collapsed="false">
      <c r="A617" s="16"/>
      <c r="B617" s="22"/>
    </row>
    <row r="618" customFormat="false" ht="15.75" hidden="false" customHeight="true" outlineLevel="0" collapsed="false">
      <c r="A618" s="16"/>
      <c r="B618" s="22"/>
    </row>
    <row r="619" customFormat="false" ht="15.75" hidden="false" customHeight="true" outlineLevel="0" collapsed="false">
      <c r="A619" s="16"/>
      <c r="B619" s="22"/>
    </row>
    <row r="620" customFormat="false" ht="15.75" hidden="false" customHeight="true" outlineLevel="0" collapsed="false">
      <c r="A620" s="16"/>
      <c r="B620" s="22"/>
    </row>
    <row r="621" customFormat="false" ht="15.75" hidden="false" customHeight="true" outlineLevel="0" collapsed="false">
      <c r="A621" s="16"/>
      <c r="B621" s="22"/>
    </row>
    <row r="622" customFormat="false" ht="15.75" hidden="false" customHeight="true" outlineLevel="0" collapsed="false">
      <c r="A622" s="16"/>
      <c r="B622" s="22"/>
    </row>
    <row r="623" customFormat="false" ht="15.75" hidden="false" customHeight="true" outlineLevel="0" collapsed="false">
      <c r="A623" s="16"/>
      <c r="B623" s="22"/>
    </row>
    <row r="624" customFormat="false" ht="15.75" hidden="false" customHeight="true" outlineLevel="0" collapsed="false">
      <c r="A624" s="16"/>
      <c r="B624" s="22"/>
    </row>
    <row r="625" customFormat="false" ht="15.75" hidden="false" customHeight="true" outlineLevel="0" collapsed="false">
      <c r="A625" s="16"/>
      <c r="B625" s="22"/>
    </row>
    <row r="626" customFormat="false" ht="15.75" hidden="false" customHeight="true" outlineLevel="0" collapsed="false">
      <c r="A626" s="16"/>
      <c r="B626" s="22"/>
    </row>
    <row r="627" customFormat="false" ht="15.75" hidden="false" customHeight="true" outlineLevel="0" collapsed="false">
      <c r="A627" s="16"/>
      <c r="B627" s="22"/>
    </row>
    <row r="628" customFormat="false" ht="15.75" hidden="false" customHeight="true" outlineLevel="0" collapsed="false">
      <c r="A628" s="16"/>
      <c r="B628" s="22"/>
    </row>
    <row r="629" customFormat="false" ht="15.75" hidden="false" customHeight="true" outlineLevel="0" collapsed="false">
      <c r="A629" s="16"/>
      <c r="B629" s="22"/>
    </row>
    <row r="630" customFormat="false" ht="15.75" hidden="false" customHeight="true" outlineLevel="0" collapsed="false">
      <c r="A630" s="16"/>
      <c r="B630" s="22"/>
    </row>
    <row r="631" customFormat="false" ht="15.75" hidden="false" customHeight="true" outlineLevel="0" collapsed="false">
      <c r="A631" s="16"/>
      <c r="B631" s="22"/>
    </row>
    <row r="632" customFormat="false" ht="15.75" hidden="false" customHeight="true" outlineLevel="0" collapsed="false">
      <c r="A632" s="16"/>
      <c r="B632" s="22"/>
    </row>
    <row r="633" customFormat="false" ht="15.75" hidden="false" customHeight="true" outlineLevel="0" collapsed="false">
      <c r="A633" s="16"/>
      <c r="B633" s="22"/>
    </row>
    <row r="634" customFormat="false" ht="15.75" hidden="false" customHeight="true" outlineLevel="0" collapsed="false">
      <c r="A634" s="16"/>
      <c r="B634" s="22"/>
    </row>
    <row r="635" customFormat="false" ht="15.75" hidden="false" customHeight="true" outlineLevel="0" collapsed="false">
      <c r="A635" s="16"/>
      <c r="B635" s="22"/>
    </row>
    <row r="636" customFormat="false" ht="15.75" hidden="false" customHeight="true" outlineLevel="0" collapsed="false">
      <c r="A636" s="16"/>
      <c r="B636" s="22"/>
    </row>
    <row r="637" customFormat="false" ht="15.75" hidden="false" customHeight="true" outlineLevel="0" collapsed="false">
      <c r="A637" s="16"/>
      <c r="B637" s="22"/>
    </row>
    <row r="638" customFormat="false" ht="15.75" hidden="false" customHeight="true" outlineLevel="0" collapsed="false">
      <c r="A638" s="16"/>
      <c r="B638" s="22"/>
    </row>
    <row r="639" customFormat="false" ht="15.75" hidden="false" customHeight="true" outlineLevel="0" collapsed="false">
      <c r="A639" s="16"/>
      <c r="B639" s="22"/>
    </row>
    <row r="640" customFormat="false" ht="15.75" hidden="false" customHeight="true" outlineLevel="0" collapsed="false">
      <c r="A640" s="16"/>
      <c r="B640" s="22"/>
    </row>
    <row r="641" customFormat="false" ht="15.75" hidden="false" customHeight="true" outlineLevel="0" collapsed="false">
      <c r="A641" s="16"/>
      <c r="B641" s="22"/>
    </row>
    <row r="642" customFormat="false" ht="15.75" hidden="false" customHeight="true" outlineLevel="0" collapsed="false">
      <c r="A642" s="16"/>
      <c r="B642" s="22"/>
    </row>
    <row r="643" customFormat="false" ht="15.75" hidden="false" customHeight="true" outlineLevel="0" collapsed="false">
      <c r="A643" s="16"/>
      <c r="B643" s="22"/>
    </row>
    <row r="644" customFormat="false" ht="15.75" hidden="false" customHeight="true" outlineLevel="0" collapsed="false">
      <c r="A644" s="16"/>
      <c r="B644" s="22"/>
    </row>
    <row r="645" customFormat="false" ht="15.75" hidden="false" customHeight="true" outlineLevel="0" collapsed="false">
      <c r="A645" s="16"/>
      <c r="B645" s="22"/>
    </row>
    <row r="646" customFormat="false" ht="15.75" hidden="false" customHeight="true" outlineLevel="0" collapsed="false">
      <c r="A646" s="16"/>
      <c r="B646" s="22"/>
    </row>
    <row r="647" customFormat="false" ht="15.75" hidden="false" customHeight="true" outlineLevel="0" collapsed="false">
      <c r="A647" s="16"/>
      <c r="B647" s="22"/>
    </row>
    <row r="648" customFormat="false" ht="15.75" hidden="false" customHeight="true" outlineLevel="0" collapsed="false">
      <c r="A648" s="16"/>
      <c r="B648" s="22"/>
    </row>
    <row r="649" customFormat="false" ht="15.75" hidden="false" customHeight="true" outlineLevel="0" collapsed="false">
      <c r="A649" s="16"/>
      <c r="B649" s="22"/>
    </row>
    <row r="650" customFormat="false" ht="15.75" hidden="false" customHeight="true" outlineLevel="0" collapsed="false">
      <c r="A650" s="16"/>
      <c r="B650" s="22"/>
    </row>
    <row r="651" customFormat="false" ht="15.75" hidden="false" customHeight="true" outlineLevel="0" collapsed="false">
      <c r="A651" s="16"/>
      <c r="B651" s="22"/>
    </row>
    <row r="652" customFormat="false" ht="15.75" hidden="false" customHeight="true" outlineLevel="0" collapsed="false">
      <c r="A652" s="16"/>
      <c r="B652" s="22"/>
    </row>
    <row r="653" customFormat="false" ht="15.75" hidden="false" customHeight="true" outlineLevel="0" collapsed="false">
      <c r="A653" s="16"/>
      <c r="B653" s="22"/>
    </row>
    <row r="654" customFormat="false" ht="15.75" hidden="false" customHeight="true" outlineLevel="0" collapsed="false">
      <c r="A654" s="16"/>
      <c r="B654" s="22"/>
    </row>
    <row r="655" customFormat="false" ht="15.75" hidden="false" customHeight="true" outlineLevel="0" collapsed="false">
      <c r="A655" s="16"/>
      <c r="B655" s="22"/>
    </row>
    <row r="656" customFormat="false" ht="15.75" hidden="false" customHeight="true" outlineLevel="0" collapsed="false">
      <c r="A656" s="16"/>
      <c r="B656" s="22"/>
    </row>
    <row r="657" customFormat="false" ht="15.75" hidden="false" customHeight="true" outlineLevel="0" collapsed="false">
      <c r="A657" s="16"/>
      <c r="B657" s="22"/>
    </row>
    <row r="658" customFormat="false" ht="15.75" hidden="false" customHeight="true" outlineLevel="0" collapsed="false">
      <c r="A658" s="16"/>
      <c r="B658" s="22"/>
    </row>
    <row r="659" customFormat="false" ht="15.75" hidden="false" customHeight="true" outlineLevel="0" collapsed="false">
      <c r="A659" s="16"/>
      <c r="B659" s="22"/>
    </row>
    <row r="660" customFormat="false" ht="15.75" hidden="false" customHeight="true" outlineLevel="0" collapsed="false">
      <c r="A660" s="16"/>
      <c r="B660" s="22"/>
    </row>
    <row r="661" customFormat="false" ht="15.75" hidden="false" customHeight="true" outlineLevel="0" collapsed="false">
      <c r="A661" s="16"/>
      <c r="B661" s="22"/>
    </row>
    <row r="662" customFormat="false" ht="15.75" hidden="false" customHeight="true" outlineLevel="0" collapsed="false">
      <c r="A662" s="16"/>
      <c r="B662" s="22"/>
    </row>
    <row r="663" customFormat="false" ht="15.75" hidden="false" customHeight="true" outlineLevel="0" collapsed="false">
      <c r="A663" s="16"/>
      <c r="B663" s="22"/>
    </row>
    <row r="664" customFormat="false" ht="15.75" hidden="false" customHeight="true" outlineLevel="0" collapsed="false">
      <c r="A664" s="16"/>
      <c r="B664" s="22"/>
    </row>
    <row r="665" customFormat="false" ht="15.75" hidden="false" customHeight="true" outlineLevel="0" collapsed="false">
      <c r="A665" s="16"/>
      <c r="B665" s="22"/>
    </row>
    <row r="666" customFormat="false" ht="15.75" hidden="false" customHeight="true" outlineLevel="0" collapsed="false">
      <c r="A666" s="16"/>
      <c r="B666" s="22"/>
    </row>
    <row r="667" customFormat="false" ht="15.75" hidden="false" customHeight="true" outlineLevel="0" collapsed="false">
      <c r="A667" s="16"/>
      <c r="B667" s="22"/>
    </row>
    <row r="668" customFormat="false" ht="15.75" hidden="false" customHeight="true" outlineLevel="0" collapsed="false">
      <c r="A668" s="16"/>
      <c r="B668" s="22"/>
    </row>
    <row r="669" customFormat="false" ht="15.75" hidden="false" customHeight="true" outlineLevel="0" collapsed="false">
      <c r="A669" s="16"/>
      <c r="B669" s="22"/>
    </row>
    <row r="670" customFormat="false" ht="15.75" hidden="false" customHeight="true" outlineLevel="0" collapsed="false">
      <c r="A670" s="16"/>
      <c r="B670" s="22"/>
    </row>
    <row r="671" customFormat="false" ht="15.75" hidden="false" customHeight="true" outlineLevel="0" collapsed="false">
      <c r="A671" s="16"/>
      <c r="B671" s="22"/>
    </row>
    <row r="672" customFormat="false" ht="15.75" hidden="false" customHeight="true" outlineLevel="0" collapsed="false">
      <c r="A672" s="16"/>
      <c r="B672" s="22"/>
    </row>
    <row r="673" customFormat="false" ht="15.75" hidden="false" customHeight="true" outlineLevel="0" collapsed="false">
      <c r="A673" s="16"/>
      <c r="B673" s="22"/>
    </row>
    <row r="674" customFormat="false" ht="15.75" hidden="false" customHeight="true" outlineLevel="0" collapsed="false">
      <c r="A674" s="16"/>
      <c r="B674" s="22"/>
    </row>
    <row r="675" customFormat="false" ht="15.75" hidden="false" customHeight="true" outlineLevel="0" collapsed="false">
      <c r="A675" s="16"/>
      <c r="B675" s="22"/>
    </row>
    <row r="676" customFormat="false" ht="15.75" hidden="false" customHeight="true" outlineLevel="0" collapsed="false">
      <c r="A676" s="16"/>
      <c r="B676" s="22"/>
    </row>
    <row r="677" customFormat="false" ht="15.75" hidden="false" customHeight="true" outlineLevel="0" collapsed="false">
      <c r="A677" s="16"/>
      <c r="B677" s="22"/>
    </row>
    <row r="678" customFormat="false" ht="15.75" hidden="false" customHeight="true" outlineLevel="0" collapsed="false">
      <c r="A678" s="16"/>
      <c r="B678" s="22"/>
    </row>
    <row r="679" customFormat="false" ht="15.75" hidden="false" customHeight="true" outlineLevel="0" collapsed="false">
      <c r="A679" s="16"/>
      <c r="B679" s="22"/>
    </row>
    <row r="680" customFormat="false" ht="15.75" hidden="false" customHeight="true" outlineLevel="0" collapsed="false">
      <c r="A680" s="16"/>
      <c r="B680" s="22"/>
    </row>
    <row r="681" customFormat="false" ht="15.75" hidden="false" customHeight="true" outlineLevel="0" collapsed="false">
      <c r="A681" s="16"/>
      <c r="B681" s="22"/>
    </row>
    <row r="682" customFormat="false" ht="15.75" hidden="false" customHeight="true" outlineLevel="0" collapsed="false">
      <c r="A682" s="16"/>
      <c r="B682" s="22"/>
    </row>
    <row r="683" customFormat="false" ht="15.75" hidden="false" customHeight="true" outlineLevel="0" collapsed="false">
      <c r="A683" s="16"/>
      <c r="B683" s="22"/>
    </row>
    <row r="684" customFormat="false" ht="15.75" hidden="false" customHeight="true" outlineLevel="0" collapsed="false">
      <c r="A684" s="16"/>
      <c r="B684" s="22"/>
    </row>
    <row r="685" customFormat="false" ht="15.75" hidden="false" customHeight="true" outlineLevel="0" collapsed="false">
      <c r="A685" s="16"/>
      <c r="B685" s="22"/>
    </row>
    <row r="686" customFormat="false" ht="15.75" hidden="false" customHeight="true" outlineLevel="0" collapsed="false">
      <c r="A686" s="16"/>
      <c r="B686" s="22"/>
    </row>
    <row r="687" customFormat="false" ht="15.75" hidden="false" customHeight="true" outlineLevel="0" collapsed="false">
      <c r="A687" s="16"/>
      <c r="B687" s="22"/>
    </row>
    <row r="688" customFormat="false" ht="15.75" hidden="false" customHeight="true" outlineLevel="0" collapsed="false">
      <c r="A688" s="16"/>
      <c r="B688" s="22"/>
    </row>
    <row r="689" customFormat="false" ht="15.75" hidden="false" customHeight="true" outlineLevel="0" collapsed="false">
      <c r="A689" s="16"/>
      <c r="B689" s="22"/>
    </row>
    <row r="690" customFormat="false" ht="15.75" hidden="false" customHeight="true" outlineLevel="0" collapsed="false">
      <c r="A690" s="16"/>
      <c r="B690" s="22"/>
    </row>
    <row r="691" customFormat="false" ht="15.75" hidden="false" customHeight="true" outlineLevel="0" collapsed="false">
      <c r="A691" s="16"/>
      <c r="B691" s="22"/>
    </row>
    <row r="692" customFormat="false" ht="15.75" hidden="false" customHeight="true" outlineLevel="0" collapsed="false">
      <c r="A692" s="16"/>
      <c r="B692" s="22"/>
    </row>
    <row r="693" customFormat="false" ht="15.75" hidden="false" customHeight="true" outlineLevel="0" collapsed="false">
      <c r="A693" s="16"/>
      <c r="B693" s="22"/>
    </row>
    <row r="694" customFormat="false" ht="15.75" hidden="false" customHeight="true" outlineLevel="0" collapsed="false">
      <c r="A694" s="16"/>
      <c r="B694" s="22"/>
    </row>
    <row r="695" customFormat="false" ht="15.75" hidden="false" customHeight="true" outlineLevel="0" collapsed="false">
      <c r="A695" s="16"/>
      <c r="B695" s="22"/>
    </row>
    <row r="696" customFormat="false" ht="15.75" hidden="false" customHeight="true" outlineLevel="0" collapsed="false">
      <c r="A696" s="16"/>
      <c r="B696" s="22"/>
    </row>
    <row r="697" customFormat="false" ht="15.75" hidden="false" customHeight="true" outlineLevel="0" collapsed="false">
      <c r="A697" s="16"/>
      <c r="B697" s="22"/>
    </row>
    <row r="698" customFormat="false" ht="15.75" hidden="false" customHeight="true" outlineLevel="0" collapsed="false">
      <c r="A698" s="16"/>
      <c r="B698" s="22"/>
    </row>
    <row r="699" customFormat="false" ht="15.75" hidden="false" customHeight="true" outlineLevel="0" collapsed="false">
      <c r="A699" s="16"/>
      <c r="B699" s="22"/>
    </row>
    <row r="700" customFormat="false" ht="15.75" hidden="false" customHeight="true" outlineLevel="0" collapsed="false">
      <c r="A700" s="16"/>
      <c r="B700" s="22"/>
    </row>
    <row r="701" customFormat="false" ht="15.75" hidden="false" customHeight="true" outlineLevel="0" collapsed="false">
      <c r="A701" s="16"/>
      <c r="B701" s="22"/>
    </row>
    <row r="702" customFormat="false" ht="15.75" hidden="false" customHeight="true" outlineLevel="0" collapsed="false">
      <c r="A702" s="16"/>
      <c r="B702" s="22"/>
    </row>
    <row r="703" customFormat="false" ht="15.75" hidden="false" customHeight="true" outlineLevel="0" collapsed="false">
      <c r="A703" s="16"/>
      <c r="B703" s="22"/>
    </row>
    <row r="704" customFormat="false" ht="15.75" hidden="false" customHeight="true" outlineLevel="0" collapsed="false">
      <c r="A704" s="16"/>
      <c r="B704" s="22"/>
    </row>
    <row r="705" customFormat="false" ht="15.75" hidden="false" customHeight="true" outlineLevel="0" collapsed="false">
      <c r="A705" s="16"/>
      <c r="B705" s="22"/>
    </row>
    <row r="706" customFormat="false" ht="15.75" hidden="false" customHeight="true" outlineLevel="0" collapsed="false">
      <c r="A706" s="16"/>
      <c r="B706" s="22"/>
    </row>
    <row r="707" customFormat="false" ht="15.75" hidden="false" customHeight="true" outlineLevel="0" collapsed="false">
      <c r="A707" s="16"/>
      <c r="B707" s="22"/>
    </row>
    <row r="708" customFormat="false" ht="15.75" hidden="false" customHeight="true" outlineLevel="0" collapsed="false">
      <c r="A708" s="16"/>
      <c r="B708" s="22"/>
    </row>
    <row r="709" customFormat="false" ht="15.75" hidden="false" customHeight="true" outlineLevel="0" collapsed="false">
      <c r="A709" s="16"/>
      <c r="B709" s="22"/>
    </row>
    <row r="710" customFormat="false" ht="15.75" hidden="false" customHeight="true" outlineLevel="0" collapsed="false">
      <c r="A710" s="16"/>
      <c r="B710" s="22"/>
    </row>
    <row r="711" customFormat="false" ht="15.75" hidden="false" customHeight="true" outlineLevel="0" collapsed="false">
      <c r="A711" s="16"/>
      <c r="B711" s="22"/>
    </row>
    <row r="712" customFormat="false" ht="15.75" hidden="false" customHeight="true" outlineLevel="0" collapsed="false">
      <c r="A712" s="16"/>
      <c r="B712" s="22"/>
    </row>
    <row r="713" customFormat="false" ht="15.75" hidden="false" customHeight="true" outlineLevel="0" collapsed="false">
      <c r="A713" s="16"/>
      <c r="B713" s="22"/>
    </row>
    <row r="714" customFormat="false" ht="15.75" hidden="false" customHeight="true" outlineLevel="0" collapsed="false">
      <c r="A714" s="16"/>
      <c r="B714" s="22"/>
    </row>
    <row r="715" customFormat="false" ht="15.75" hidden="false" customHeight="true" outlineLevel="0" collapsed="false">
      <c r="A715" s="16"/>
      <c r="B715" s="22"/>
    </row>
    <row r="716" customFormat="false" ht="15.75" hidden="false" customHeight="true" outlineLevel="0" collapsed="false">
      <c r="A716" s="16"/>
      <c r="B716" s="22"/>
    </row>
    <row r="717" customFormat="false" ht="15.75" hidden="false" customHeight="true" outlineLevel="0" collapsed="false">
      <c r="A717" s="16"/>
      <c r="B717" s="22"/>
    </row>
    <row r="718" customFormat="false" ht="15.75" hidden="false" customHeight="true" outlineLevel="0" collapsed="false">
      <c r="A718" s="16"/>
      <c r="B718" s="22"/>
    </row>
    <row r="719" customFormat="false" ht="15.75" hidden="false" customHeight="true" outlineLevel="0" collapsed="false">
      <c r="A719" s="16"/>
      <c r="B719" s="22"/>
    </row>
    <row r="720" customFormat="false" ht="15.75" hidden="false" customHeight="true" outlineLevel="0" collapsed="false">
      <c r="A720" s="16"/>
      <c r="B720" s="22"/>
    </row>
    <row r="721" customFormat="false" ht="15.75" hidden="false" customHeight="true" outlineLevel="0" collapsed="false">
      <c r="A721" s="16"/>
      <c r="B721" s="22"/>
    </row>
    <row r="722" customFormat="false" ht="15.75" hidden="false" customHeight="true" outlineLevel="0" collapsed="false">
      <c r="A722" s="16"/>
      <c r="B722" s="22"/>
    </row>
    <row r="723" customFormat="false" ht="15.75" hidden="false" customHeight="true" outlineLevel="0" collapsed="false">
      <c r="A723" s="16"/>
      <c r="B723" s="22"/>
    </row>
    <row r="724" customFormat="false" ht="15.75" hidden="false" customHeight="true" outlineLevel="0" collapsed="false">
      <c r="A724" s="16"/>
      <c r="B724" s="22"/>
    </row>
    <row r="725" customFormat="false" ht="15.75" hidden="false" customHeight="true" outlineLevel="0" collapsed="false">
      <c r="A725" s="16"/>
      <c r="B725" s="22"/>
    </row>
    <row r="726" customFormat="false" ht="15.75" hidden="false" customHeight="true" outlineLevel="0" collapsed="false">
      <c r="A726" s="16"/>
      <c r="B726" s="22"/>
    </row>
    <row r="727" customFormat="false" ht="15.75" hidden="false" customHeight="true" outlineLevel="0" collapsed="false">
      <c r="A727" s="16"/>
      <c r="B727" s="22"/>
    </row>
    <row r="728" customFormat="false" ht="15.75" hidden="false" customHeight="true" outlineLevel="0" collapsed="false">
      <c r="A728" s="16"/>
      <c r="B728" s="22"/>
    </row>
    <row r="729" customFormat="false" ht="15.75" hidden="false" customHeight="true" outlineLevel="0" collapsed="false">
      <c r="A729" s="16"/>
      <c r="B729" s="22"/>
    </row>
    <row r="730" customFormat="false" ht="15.75" hidden="false" customHeight="true" outlineLevel="0" collapsed="false">
      <c r="A730" s="16"/>
      <c r="B730" s="22"/>
    </row>
    <row r="731" customFormat="false" ht="15.75" hidden="false" customHeight="true" outlineLevel="0" collapsed="false">
      <c r="A731" s="16"/>
      <c r="B731" s="22"/>
    </row>
    <row r="732" customFormat="false" ht="15.75" hidden="false" customHeight="true" outlineLevel="0" collapsed="false">
      <c r="A732" s="16"/>
      <c r="B732" s="22"/>
    </row>
    <row r="733" customFormat="false" ht="15.75" hidden="false" customHeight="true" outlineLevel="0" collapsed="false">
      <c r="A733" s="16"/>
      <c r="B733" s="22"/>
    </row>
    <row r="734" customFormat="false" ht="15.75" hidden="false" customHeight="true" outlineLevel="0" collapsed="false">
      <c r="A734" s="16"/>
      <c r="B734" s="22"/>
    </row>
    <row r="735" customFormat="false" ht="15.75" hidden="false" customHeight="true" outlineLevel="0" collapsed="false">
      <c r="A735" s="16"/>
      <c r="B735" s="22"/>
    </row>
    <row r="736" customFormat="false" ht="15.75" hidden="false" customHeight="true" outlineLevel="0" collapsed="false">
      <c r="A736" s="16"/>
      <c r="B736" s="22"/>
    </row>
    <row r="737" customFormat="false" ht="15.75" hidden="false" customHeight="true" outlineLevel="0" collapsed="false">
      <c r="A737" s="16"/>
      <c r="B737" s="22"/>
    </row>
    <row r="738" customFormat="false" ht="15.75" hidden="false" customHeight="true" outlineLevel="0" collapsed="false">
      <c r="A738" s="16"/>
      <c r="B738" s="22"/>
    </row>
    <row r="739" customFormat="false" ht="15.75" hidden="false" customHeight="true" outlineLevel="0" collapsed="false">
      <c r="A739" s="16"/>
      <c r="B739" s="22"/>
    </row>
    <row r="740" customFormat="false" ht="15.75" hidden="false" customHeight="true" outlineLevel="0" collapsed="false">
      <c r="A740" s="16"/>
      <c r="B740" s="22"/>
    </row>
    <row r="741" customFormat="false" ht="15.75" hidden="false" customHeight="true" outlineLevel="0" collapsed="false">
      <c r="A741" s="16"/>
      <c r="B741" s="22"/>
    </row>
    <row r="742" customFormat="false" ht="15.75" hidden="false" customHeight="true" outlineLevel="0" collapsed="false">
      <c r="A742" s="16"/>
      <c r="B742" s="22"/>
    </row>
    <row r="743" customFormat="false" ht="15.75" hidden="false" customHeight="true" outlineLevel="0" collapsed="false">
      <c r="A743" s="16"/>
      <c r="B743" s="22"/>
    </row>
    <row r="744" customFormat="false" ht="15.75" hidden="false" customHeight="true" outlineLevel="0" collapsed="false">
      <c r="A744" s="16"/>
      <c r="B744" s="22"/>
    </row>
    <row r="745" customFormat="false" ht="15.75" hidden="false" customHeight="true" outlineLevel="0" collapsed="false">
      <c r="A745" s="16"/>
      <c r="B745" s="22"/>
    </row>
    <row r="746" customFormat="false" ht="15.75" hidden="false" customHeight="true" outlineLevel="0" collapsed="false">
      <c r="A746" s="16"/>
      <c r="B746" s="22"/>
    </row>
    <row r="747" customFormat="false" ht="15.75" hidden="false" customHeight="true" outlineLevel="0" collapsed="false">
      <c r="A747" s="16"/>
      <c r="B747" s="22"/>
    </row>
    <row r="748" customFormat="false" ht="15.75" hidden="false" customHeight="true" outlineLevel="0" collapsed="false">
      <c r="A748" s="16"/>
      <c r="B748" s="22"/>
    </row>
    <row r="749" customFormat="false" ht="15.75" hidden="false" customHeight="true" outlineLevel="0" collapsed="false">
      <c r="A749" s="16"/>
      <c r="B749" s="22"/>
    </row>
    <row r="750" customFormat="false" ht="15.75" hidden="false" customHeight="true" outlineLevel="0" collapsed="false">
      <c r="A750" s="16"/>
      <c r="B750" s="22"/>
    </row>
    <row r="751" customFormat="false" ht="15.75" hidden="false" customHeight="true" outlineLevel="0" collapsed="false">
      <c r="A751" s="16"/>
      <c r="B751" s="22"/>
    </row>
    <row r="752" customFormat="false" ht="15.75" hidden="false" customHeight="true" outlineLevel="0" collapsed="false">
      <c r="A752" s="16"/>
      <c r="B752" s="22"/>
    </row>
    <row r="753" customFormat="false" ht="15.75" hidden="false" customHeight="true" outlineLevel="0" collapsed="false">
      <c r="A753" s="16"/>
      <c r="B753" s="22"/>
    </row>
    <row r="754" customFormat="false" ht="15.75" hidden="false" customHeight="true" outlineLevel="0" collapsed="false">
      <c r="A754" s="16"/>
      <c r="B754" s="22"/>
    </row>
    <row r="755" customFormat="false" ht="15.75" hidden="false" customHeight="true" outlineLevel="0" collapsed="false">
      <c r="A755" s="16"/>
      <c r="B755" s="22"/>
    </row>
    <row r="756" customFormat="false" ht="15.75" hidden="false" customHeight="true" outlineLevel="0" collapsed="false">
      <c r="A756" s="16"/>
      <c r="B756" s="22"/>
    </row>
    <row r="757" customFormat="false" ht="15.75" hidden="false" customHeight="true" outlineLevel="0" collapsed="false">
      <c r="A757" s="16"/>
      <c r="B757" s="22"/>
    </row>
    <row r="758" customFormat="false" ht="15.75" hidden="false" customHeight="true" outlineLevel="0" collapsed="false">
      <c r="A758" s="16"/>
      <c r="B758" s="22"/>
    </row>
    <row r="759" customFormat="false" ht="15.75" hidden="false" customHeight="true" outlineLevel="0" collapsed="false">
      <c r="A759" s="16"/>
      <c r="B759" s="22"/>
    </row>
    <row r="760" customFormat="false" ht="15.75" hidden="false" customHeight="true" outlineLevel="0" collapsed="false">
      <c r="A760" s="16"/>
      <c r="B760" s="22"/>
    </row>
    <row r="761" customFormat="false" ht="15.75" hidden="false" customHeight="true" outlineLevel="0" collapsed="false">
      <c r="A761" s="16"/>
      <c r="B761" s="22"/>
    </row>
    <row r="762" customFormat="false" ht="15.75" hidden="false" customHeight="true" outlineLevel="0" collapsed="false">
      <c r="A762" s="16"/>
      <c r="B762" s="22"/>
    </row>
    <row r="763" customFormat="false" ht="15.75" hidden="false" customHeight="true" outlineLevel="0" collapsed="false">
      <c r="A763" s="16"/>
      <c r="B763" s="22"/>
    </row>
    <row r="764" customFormat="false" ht="15.75" hidden="false" customHeight="true" outlineLevel="0" collapsed="false">
      <c r="A764" s="16"/>
      <c r="B764" s="22"/>
    </row>
    <row r="765" customFormat="false" ht="15.75" hidden="false" customHeight="true" outlineLevel="0" collapsed="false">
      <c r="A765" s="16"/>
      <c r="B765" s="22"/>
    </row>
    <row r="766" customFormat="false" ht="15.75" hidden="false" customHeight="true" outlineLevel="0" collapsed="false">
      <c r="A766" s="16"/>
      <c r="B766" s="22"/>
    </row>
    <row r="767" customFormat="false" ht="15.75" hidden="false" customHeight="true" outlineLevel="0" collapsed="false">
      <c r="A767" s="16"/>
      <c r="B767" s="22"/>
    </row>
    <row r="768" customFormat="false" ht="15.75" hidden="false" customHeight="true" outlineLevel="0" collapsed="false">
      <c r="A768" s="16"/>
      <c r="B768" s="22"/>
    </row>
    <row r="769" customFormat="false" ht="15.75" hidden="false" customHeight="true" outlineLevel="0" collapsed="false">
      <c r="A769" s="16"/>
      <c r="B769" s="22"/>
    </row>
    <row r="770" customFormat="false" ht="15.75" hidden="false" customHeight="true" outlineLevel="0" collapsed="false">
      <c r="A770" s="16"/>
      <c r="B770" s="22"/>
    </row>
    <row r="771" customFormat="false" ht="15.75" hidden="false" customHeight="true" outlineLevel="0" collapsed="false">
      <c r="A771" s="16"/>
      <c r="B771" s="22"/>
    </row>
    <row r="772" customFormat="false" ht="15.75" hidden="false" customHeight="true" outlineLevel="0" collapsed="false">
      <c r="A772" s="16"/>
      <c r="B772" s="22"/>
    </row>
    <row r="773" customFormat="false" ht="15.75" hidden="false" customHeight="true" outlineLevel="0" collapsed="false">
      <c r="A773" s="16"/>
      <c r="B773" s="22"/>
    </row>
    <row r="774" customFormat="false" ht="15.75" hidden="false" customHeight="true" outlineLevel="0" collapsed="false">
      <c r="A774" s="16"/>
      <c r="B774" s="22"/>
    </row>
    <row r="775" customFormat="false" ht="15.75" hidden="false" customHeight="true" outlineLevel="0" collapsed="false">
      <c r="A775" s="16"/>
      <c r="B775" s="22"/>
    </row>
    <row r="776" customFormat="false" ht="15.75" hidden="false" customHeight="true" outlineLevel="0" collapsed="false">
      <c r="A776" s="16"/>
      <c r="B776" s="22"/>
    </row>
    <row r="777" customFormat="false" ht="15.75" hidden="false" customHeight="true" outlineLevel="0" collapsed="false">
      <c r="A777" s="16"/>
      <c r="B777" s="22"/>
    </row>
    <row r="778" customFormat="false" ht="15.75" hidden="false" customHeight="true" outlineLevel="0" collapsed="false">
      <c r="A778" s="16"/>
      <c r="B778" s="22"/>
    </row>
    <row r="779" customFormat="false" ht="15.75" hidden="false" customHeight="true" outlineLevel="0" collapsed="false">
      <c r="A779" s="16"/>
      <c r="B779" s="22"/>
    </row>
    <row r="780" customFormat="false" ht="15.75" hidden="false" customHeight="true" outlineLevel="0" collapsed="false">
      <c r="A780" s="16"/>
      <c r="B780" s="22"/>
    </row>
    <row r="781" customFormat="false" ht="15.75" hidden="false" customHeight="true" outlineLevel="0" collapsed="false">
      <c r="A781" s="16"/>
      <c r="B781" s="22"/>
    </row>
    <row r="782" customFormat="false" ht="15.75" hidden="false" customHeight="true" outlineLevel="0" collapsed="false">
      <c r="A782" s="16"/>
      <c r="B782" s="22"/>
    </row>
    <row r="783" customFormat="false" ht="15.75" hidden="false" customHeight="true" outlineLevel="0" collapsed="false">
      <c r="A783" s="16"/>
      <c r="B783" s="22"/>
    </row>
    <row r="784" customFormat="false" ht="15.75" hidden="false" customHeight="true" outlineLevel="0" collapsed="false">
      <c r="A784" s="16"/>
      <c r="B784" s="22"/>
    </row>
    <row r="785" customFormat="false" ht="15.75" hidden="false" customHeight="true" outlineLevel="0" collapsed="false">
      <c r="A785" s="16"/>
      <c r="B785" s="22"/>
    </row>
    <row r="786" customFormat="false" ht="15.75" hidden="false" customHeight="true" outlineLevel="0" collapsed="false">
      <c r="A786" s="16"/>
      <c r="B786" s="22"/>
    </row>
    <row r="787" customFormat="false" ht="15.75" hidden="false" customHeight="true" outlineLevel="0" collapsed="false">
      <c r="A787" s="16"/>
      <c r="B787" s="22"/>
    </row>
    <row r="788" customFormat="false" ht="15.75" hidden="false" customHeight="true" outlineLevel="0" collapsed="false">
      <c r="A788" s="16"/>
      <c r="B788" s="22"/>
    </row>
    <row r="789" customFormat="false" ht="15.75" hidden="false" customHeight="true" outlineLevel="0" collapsed="false">
      <c r="A789" s="16"/>
      <c r="B789" s="22"/>
    </row>
    <row r="790" customFormat="false" ht="15.75" hidden="false" customHeight="true" outlineLevel="0" collapsed="false">
      <c r="A790" s="16"/>
      <c r="B790" s="22"/>
    </row>
    <row r="791" customFormat="false" ht="15.75" hidden="false" customHeight="true" outlineLevel="0" collapsed="false">
      <c r="A791" s="16"/>
      <c r="B791" s="22"/>
    </row>
    <row r="792" customFormat="false" ht="15.75" hidden="false" customHeight="true" outlineLevel="0" collapsed="false">
      <c r="A792" s="16"/>
      <c r="B792" s="22"/>
    </row>
    <row r="793" customFormat="false" ht="15.75" hidden="false" customHeight="true" outlineLevel="0" collapsed="false">
      <c r="A793" s="16"/>
      <c r="B793" s="22"/>
    </row>
    <row r="794" customFormat="false" ht="15.75" hidden="false" customHeight="true" outlineLevel="0" collapsed="false">
      <c r="A794" s="16"/>
      <c r="B794" s="22"/>
    </row>
    <row r="795" customFormat="false" ht="15.75" hidden="false" customHeight="true" outlineLevel="0" collapsed="false">
      <c r="A795" s="16"/>
      <c r="B795" s="22"/>
    </row>
    <row r="796" customFormat="false" ht="15.75" hidden="false" customHeight="true" outlineLevel="0" collapsed="false">
      <c r="A796" s="16"/>
      <c r="B796" s="22"/>
    </row>
    <row r="797" customFormat="false" ht="15.75" hidden="false" customHeight="true" outlineLevel="0" collapsed="false">
      <c r="A797" s="16"/>
      <c r="B797" s="22"/>
    </row>
    <row r="798" customFormat="false" ht="15.75" hidden="false" customHeight="true" outlineLevel="0" collapsed="false">
      <c r="A798" s="16"/>
      <c r="B798" s="22"/>
    </row>
    <row r="799" customFormat="false" ht="15.75" hidden="false" customHeight="true" outlineLevel="0" collapsed="false">
      <c r="A799" s="16"/>
      <c r="B799" s="22"/>
    </row>
    <row r="800" customFormat="false" ht="15.75" hidden="false" customHeight="true" outlineLevel="0" collapsed="false">
      <c r="A800" s="16"/>
      <c r="B800" s="22"/>
    </row>
    <row r="801" customFormat="false" ht="15.75" hidden="false" customHeight="true" outlineLevel="0" collapsed="false">
      <c r="A801" s="16"/>
      <c r="B801" s="22"/>
    </row>
    <row r="802" customFormat="false" ht="15.75" hidden="false" customHeight="true" outlineLevel="0" collapsed="false">
      <c r="A802" s="16"/>
      <c r="B802" s="22"/>
    </row>
    <row r="803" customFormat="false" ht="15.75" hidden="false" customHeight="true" outlineLevel="0" collapsed="false">
      <c r="A803" s="16"/>
      <c r="B803" s="22"/>
    </row>
    <row r="804" customFormat="false" ht="15.75" hidden="false" customHeight="true" outlineLevel="0" collapsed="false">
      <c r="A804" s="16"/>
      <c r="B804" s="22"/>
    </row>
    <row r="805" customFormat="false" ht="15.75" hidden="false" customHeight="true" outlineLevel="0" collapsed="false">
      <c r="A805" s="16"/>
      <c r="B805" s="22"/>
    </row>
    <row r="806" customFormat="false" ht="15.75" hidden="false" customHeight="true" outlineLevel="0" collapsed="false">
      <c r="A806" s="16"/>
      <c r="B806" s="22"/>
    </row>
    <row r="807" customFormat="false" ht="15.75" hidden="false" customHeight="true" outlineLevel="0" collapsed="false">
      <c r="A807" s="16"/>
      <c r="B807" s="22"/>
    </row>
    <row r="808" customFormat="false" ht="15.75" hidden="false" customHeight="true" outlineLevel="0" collapsed="false">
      <c r="A808" s="16"/>
      <c r="B808" s="22"/>
    </row>
    <row r="809" customFormat="false" ht="15.75" hidden="false" customHeight="true" outlineLevel="0" collapsed="false">
      <c r="A809" s="16"/>
      <c r="B809" s="22"/>
    </row>
    <row r="810" customFormat="false" ht="15.75" hidden="false" customHeight="true" outlineLevel="0" collapsed="false">
      <c r="A810" s="16"/>
      <c r="B810" s="22"/>
    </row>
    <row r="811" customFormat="false" ht="15.75" hidden="false" customHeight="true" outlineLevel="0" collapsed="false">
      <c r="A811" s="16"/>
      <c r="B811" s="22"/>
    </row>
    <row r="812" customFormat="false" ht="15.75" hidden="false" customHeight="true" outlineLevel="0" collapsed="false">
      <c r="A812" s="16"/>
      <c r="B812" s="22"/>
    </row>
    <row r="813" customFormat="false" ht="15.75" hidden="false" customHeight="true" outlineLevel="0" collapsed="false">
      <c r="A813" s="16"/>
      <c r="B813" s="22"/>
    </row>
    <row r="814" customFormat="false" ht="15.75" hidden="false" customHeight="true" outlineLevel="0" collapsed="false">
      <c r="A814" s="16"/>
      <c r="B814" s="22"/>
    </row>
    <row r="815" customFormat="false" ht="15.75" hidden="false" customHeight="true" outlineLevel="0" collapsed="false">
      <c r="A815" s="16"/>
      <c r="B815" s="22"/>
    </row>
    <row r="816" customFormat="false" ht="15.75" hidden="false" customHeight="true" outlineLevel="0" collapsed="false">
      <c r="A816" s="16"/>
      <c r="B816" s="22"/>
    </row>
    <row r="817" customFormat="false" ht="15.75" hidden="false" customHeight="true" outlineLevel="0" collapsed="false">
      <c r="A817" s="16"/>
      <c r="B817" s="22"/>
    </row>
    <row r="818" customFormat="false" ht="15.75" hidden="false" customHeight="true" outlineLevel="0" collapsed="false">
      <c r="A818" s="16"/>
      <c r="B818" s="22"/>
    </row>
    <row r="819" customFormat="false" ht="15.75" hidden="false" customHeight="true" outlineLevel="0" collapsed="false">
      <c r="A819" s="16"/>
      <c r="B819" s="22"/>
    </row>
    <row r="820" customFormat="false" ht="15.75" hidden="false" customHeight="true" outlineLevel="0" collapsed="false">
      <c r="A820" s="16"/>
      <c r="B820" s="22"/>
    </row>
    <row r="821" customFormat="false" ht="15.75" hidden="false" customHeight="true" outlineLevel="0" collapsed="false">
      <c r="A821" s="16"/>
      <c r="B821" s="22"/>
    </row>
    <row r="822" customFormat="false" ht="15.75" hidden="false" customHeight="true" outlineLevel="0" collapsed="false">
      <c r="A822" s="16"/>
      <c r="B822" s="22"/>
    </row>
    <row r="823" customFormat="false" ht="15.75" hidden="false" customHeight="true" outlineLevel="0" collapsed="false">
      <c r="A823" s="16"/>
      <c r="B823" s="22"/>
    </row>
    <row r="824" customFormat="false" ht="15.75" hidden="false" customHeight="true" outlineLevel="0" collapsed="false">
      <c r="A824" s="16"/>
      <c r="B824" s="22"/>
    </row>
    <row r="825" customFormat="false" ht="15.75" hidden="false" customHeight="true" outlineLevel="0" collapsed="false">
      <c r="A825" s="16"/>
      <c r="B825" s="22"/>
    </row>
    <row r="826" customFormat="false" ht="15.75" hidden="false" customHeight="true" outlineLevel="0" collapsed="false">
      <c r="A826" s="16"/>
      <c r="B826" s="22"/>
    </row>
    <row r="827" customFormat="false" ht="15.75" hidden="false" customHeight="true" outlineLevel="0" collapsed="false">
      <c r="A827" s="16"/>
      <c r="B827" s="22"/>
    </row>
    <row r="828" customFormat="false" ht="15.75" hidden="false" customHeight="true" outlineLevel="0" collapsed="false">
      <c r="A828" s="16"/>
      <c r="B828" s="22"/>
    </row>
    <row r="829" customFormat="false" ht="15.75" hidden="false" customHeight="true" outlineLevel="0" collapsed="false">
      <c r="A829" s="16"/>
      <c r="B829" s="22"/>
    </row>
    <row r="830" customFormat="false" ht="15.75" hidden="false" customHeight="true" outlineLevel="0" collapsed="false">
      <c r="A830" s="16"/>
      <c r="B830" s="22"/>
    </row>
    <row r="831" customFormat="false" ht="15.75" hidden="false" customHeight="true" outlineLevel="0" collapsed="false">
      <c r="A831" s="16"/>
      <c r="B831" s="22"/>
    </row>
    <row r="832" customFormat="false" ht="15.75" hidden="false" customHeight="true" outlineLevel="0" collapsed="false">
      <c r="A832" s="16"/>
      <c r="B832" s="22"/>
    </row>
    <row r="833" customFormat="false" ht="15.75" hidden="false" customHeight="true" outlineLevel="0" collapsed="false">
      <c r="A833" s="16"/>
      <c r="B833" s="22"/>
    </row>
    <row r="834" customFormat="false" ht="15.75" hidden="false" customHeight="true" outlineLevel="0" collapsed="false">
      <c r="A834" s="16"/>
      <c r="B834" s="22"/>
    </row>
    <row r="835" customFormat="false" ht="15.75" hidden="false" customHeight="true" outlineLevel="0" collapsed="false">
      <c r="A835" s="16"/>
      <c r="B835" s="22"/>
    </row>
    <row r="836" customFormat="false" ht="15.75" hidden="false" customHeight="true" outlineLevel="0" collapsed="false">
      <c r="A836" s="16"/>
      <c r="B836" s="22"/>
    </row>
    <row r="837" customFormat="false" ht="15.75" hidden="false" customHeight="true" outlineLevel="0" collapsed="false">
      <c r="A837" s="16"/>
      <c r="B837" s="22"/>
    </row>
    <row r="838" customFormat="false" ht="15.75" hidden="false" customHeight="true" outlineLevel="0" collapsed="false">
      <c r="A838" s="16"/>
      <c r="B838" s="22"/>
    </row>
    <row r="839" customFormat="false" ht="15.75" hidden="false" customHeight="true" outlineLevel="0" collapsed="false">
      <c r="A839" s="16"/>
      <c r="B839" s="22"/>
    </row>
    <row r="840" customFormat="false" ht="15.75" hidden="false" customHeight="true" outlineLevel="0" collapsed="false">
      <c r="A840" s="16"/>
      <c r="B840" s="22"/>
    </row>
    <row r="841" customFormat="false" ht="15.75" hidden="false" customHeight="true" outlineLevel="0" collapsed="false">
      <c r="A841" s="16"/>
      <c r="B841" s="22"/>
    </row>
    <row r="842" customFormat="false" ht="15.75" hidden="false" customHeight="true" outlineLevel="0" collapsed="false">
      <c r="A842" s="16"/>
      <c r="B842" s="22"/>
    </row>
    <row r="843" customFormat="false" ht="15.75" hidden="false" customHeight="true" outlineLevel="0" collapsed="false">
      <c r="A843" s="16"/>
      <c r="B843" s="22"/>
    </row>
    <row r="844" customFormat="false" ht="15.75" hidden="false" customHeight="true" outlineLevel="0" collapsed="false">
      <c r="A844" s="16"/>
      <c r="B844" s="22"/>
    </row>
    <row r="845" customFormat="false" ht="15.75" hidden="false" customHeight="true" outlineLevel="0" collapsed="false">
      <c r="A845" s="16"/>
      <c r="B845" s="22"/>
    </row>
    <row r="846" customFormat="false" ht="15.75" hidden="false" customHeight="true" outlineLevel="0" collapsed="false">
      <c r="A846" s="16"/>
      <c r="B846" s="22"/>
    </row>
    <row r="847" customFormat="false" ht="15.75" hidden="false" customHeight="true" outlineLevel="0" collapsed="false">
      <c r="A847" s="16"/>
      <c r="B847" s="22"/>
    </row>
    <row r="848" customFormat="false" ht="15.75" hidden="false" customHeight="true" outlineLevel="0" collapsed="false">
      <c r="A848" s="16"/>
      <c r="B848" s="22"/>
    </row>
    <row r="849" customFormat="false" ht="15.75" hidden="false" customHeight="true" outlineLevel="0" collapsed="false">
      <c r="A849" s="16"/>
      <c r="B849" s="22"/>
    </row>
    <row r="850" customFormat="false" ht="15.75" hidden="false" customHeight="true" outlineLevel="0" collapsed="false">
      <c r="A850" s="16"/>
      <c r="B850" s="22"/>
    </row>
    <row r="851" customFormat="false" ht="15.75" hidden="false" customHeight="true" outlineLevel="0" collapsed="false">
      <c r="A851" s="16"/>
      <c r="B851" s="22"/>
    </row>
    <row r="852" customFormat="false" ht="15.75" hidden="false" customHeight="true" outlineLevel="0" collapsed="false">
      <c r="A852" s="16"/>
      <c r="B852" s="22"/>
    </row>
    <row r="853" customFormat="false" ht="15.75" hidden="false" customHeight="true" outlineLevel="0" collapsed="false">
      <c r="A853" s="16"/>
      <c r="B853" s="22"/>
    </row>
    <row r="854" customFormat="false" ht="15.75" hidden="false" customHeight="true" outlineLevel="0" collapsed="false">
      <c r="A854" s="16"/>
      <c r="B854" s="22"/>
    </row>
    <row r="855" customFormat="false" ht="15.75" hidden="false" customHeight="true" outlineLevel="0" collapsed="false">
      <c r="A855" s="16"/>
      <c r="B855" s="22"/>
    </row>
    <row r="856" customFormat="false" ht="15.75" hidden="false" customHeight="true" outlineLevel="0" collapsed="false">
      <c r="A856" s="16"/>
      <c r="B856" s="22"/>
    </row>
    <row r="857" customFormat="false" ht="15.75" hidden="false" customHeight="true" outlineLevel="0" collapsed="false">
      <c r="A857" s="16"/>
      <c r="B857" s="22"/>
    </row>
    <row r="858" customFormat="false" ht="15.75" hidden="false" customHeight="true" outlineLevel="0" collapsed="false">
      <c r="A858" s="16"/>
      <c r="B858" s="22"/>
    </row>
    <row r="859" customFormat="false" ht="15.75" hidden="false" customHeight="true" outlineLevel="0" collapsed="false">
      <c r="A859" s="16"/>
      <c r="B859" s="22"/>
    </row>
    <row r="860" customFormat="false" ht="15.75" hidden="false" customHeight="true" outlineLevel="0" collapsed="false">
      <c r="A860" s="16"/>
      <c r="B860" s="22"/>
    </row>
    <row r="861" customFormat="false" ht="15.75" hidden="false" customHeight="true" outlineLevel="0" collapsed="false">
      <c r="A861" s="16"/>
      <c r="B861" s="22"/>
    </row>
    <row r="862" customFormat="false" ht="15.75" hidden="false" customHeight="true" outlineLevel="0" collapsed="false">
      <c r="A862" s="16"/>
      <c r="B862" s="22"/>
    </row>
    <row r="863" customFormat="false" ht="15.75" hidden="false" customHeight="true" outlineLevel="0" collapsed="false">
      <c r="A863" s="16"/>
      <c r="B863" s="22"/>
    </row>
    <row r="864" customFormat="false" ht="15.75" hidden="false" customHeight="true" outlineLevel="0" collapsed="false">
      <c r="A864" s="16"/>
      <c r="B864" s="22"/>
    </row>
    <row r="865" customFormat="false" ht="15.75" hidden="false" customHeight="true" outlineLevel="0" collapsed="false">
      <c r="A865" s="16"/>
      <c r="B865" s="22"/>
    </row>
    <row r="866" customFormat="false" ht="15.75" hidden="false" customHeight="true" outlineLevel="0" collapsed="false">
      <c r="A866" s="16"/>
      <c r="B866" s="22"/>
    </row>
    <row r="867" customFormat="false" ht="15.75" hidden="false" customHeight="true" outlineLevel="0" collapsed="false">
      <c r="A867" s="16"/>
      <c r="B867" s="22"/>
    </row>
    <row r="868" customFormat="false" ht="15.75" hidden="false" customHeight="true" outlineLevel="0" collapsed="false">
      <c r="A868" s="16"/>
      <c r="B868" s="22"/>
    </row>
    <row r="869" customFormat="false" ht="15.75" hidden="false" customHeight="true" outlineLevel="0" collapsed="false">
      <c r="A869" s="16"/>
      <c r="B869" s="22"/>
    </row>
    <row r="870" customFormat="false" ht="15.75" hidden="false" customHeight="true" outlineLevel="0" collapsed="false">
      <c r="A870" s="16"/>
      <c r="B870" s="22"/>
    </row>
    <row r="871" customFormat="false" ht="15.75" hidden="false" customHeight="true" outlineLevel="0" collapsed="false">
      <c r="A871" s="16"/>
      <c r="B871" s="22"/>
    </row>
    <row r="872" customFormat="false" ht="15.75" hidden="false" customHeight="true" outlineLevel="0" collapsed="false">
      <c r="A872" s="16"/>
      <c r="B872" s="22"/>
    </row>
    <row r="873" customFormat="false" ht="15.75" hidden="false" customHeight="true" outlineLevel="0" collapsed="false">
      <c r="A873" s="16"/>
      <c r="B873" s="22"/>
    </row>
    <row r="874" customFormat="false" ht="15.75" hidden="false" customHeight="true" outlineLevel="0" collapsed="false">
      <c r="A874" s="16"/>
      <c r="B874" s="22"/>
    </row>
    <row r="875" customFormat="false" ht="15.75" hidden="false" customHeight="true" outlineLevel="0" collapsed="false">
      <c r="A875" s="16"/>
      <c r="B875" s="22"/>
    </row>
    <row r="876" customFormat="false" ht="15.75" hidden="false" customHeight="true" outlineLevel="0" collapsed="false">
      <c r="A876" s="16"/>
      <c r="B876" s="22"/>
    </row>
    <row r="877" customFormat="false" ht="15.75" hidden="false" customHeight="true" outlineLevel="0" collapsed="false">
      <c r="A877" s="16"/>
      <c r="B877" s="22"/>
    </row>
    <row r="878" customFormat="false" ht="15.75" hidden="false" customHeight="true" outlineLevel="0" collapsed="false">
      <c r="A878" s="16"/>
      <c r="B878" s="22"/>
    </row>
    <row r="879" customFormat="false" ht="15.75" hidden="false" customHeight="true" outlineLevel="0" collapsed="false">
      <c r="A879" s="16"/>
      <c r="B879" s="22"/>
    </row>
    <row r="880" customFormat="false" ht="15.75" hidden="false" customHeight="true" outlineLevel="0" collapsed="false">
      <c r="A880" s="16"/>
      <c r="B880" s="22"/>
    </row>
    <row r="881" customFormat="false" ht="15.75" hidden="false" customHeight="true" outlineLevel="0" collapsed="false">
      <c r="A881" s="16"/>
      <c r="B881" s="22"/>
    </row>
    <row r="882" customFormat="false" ht="15.75" hidden="false" customHeight="true" outlineLevel="0" collapsed="false">
      <c r="A882" s="16"/>
      <c r="B882" s="22"/>
    </row>
    <row r="883" customFormat="false" ht="15.75" hidden="false" customHeight="true" outlineLevel="0" collapsed="false">
      <c r="A883" s="16"/>
      <c r="B883" s="22"/>
    </row>
    <row r="884" customFormat="false" ht="15.75" hidden="false" customHeight="true" outlineLevel="0" collapsed="false">
      <c r="A884" s="16"/>
      <c r="B884" s="22"/>
    </row>
    <row r="885" customFormat="false" ht="15.75" hidden="false" customHeight="true" outlineLevel="0" collapsed="false">
      <c r="A885" s="16"/>
      <c r="B885" s="22"/>
    </row>
    <row r="886" customFormat="false" ht="15.75" hidden="false" customHeight="true" outlineLevel="0" collapsed="false">
      <c r="A886" s="16"/>
      <c r="B886" s="22"/>
    </row>
    <row r="887" customFormat="false" ht="15.75" hidden="false" customHeight="true" outlineLevel="0" collapsed="false">
      <c r="A887" s="16"/>
      <c r="B887" s="22"/>
    </row>
    <row r="888" customFormat="false" ht="15.75" hidden="false" customHeight="true" outlineLevel="0" collapsed="false">
      <c r="A888" s="16"/>
      <c r="B888" s="22"/>
    </row>
    <row r="889" customFormat="false" ht="15.75" hidden="false" customHeight="true" outlineLevel="0" collapsed="false">
      <c r="A889" s="16"/>
      <c r="B889" s="22"/>
    </row>
    <row r="890" customFormat="false" ht="15.75" hidden="false" customHeight="true" outlineLevel="0" collapsed="false">
      <c r="A890" s="16"/>
      <c r="B890" s="22"/>
    </row>
    <row r="891" customFormat="false" ht="15.75" hidden="false" customHeight="true" outlineLevel="0" collapsed="false">
      <c r="A891" s="16"/>
      <c r="B891" s="22"/>
    </row>
    <row r="892" customFormat="false" ht="15.75" hidden="false" customHeight="true" outlineLevel="0" collapsed="false">
      <c r="A892" s="16"/>
      <c r="B892" s="22"/>
    </row>
    <row r="893" customFormat="false" ht="15.75" hidden="false" customHeight="true" outlineLevel="0" collapsed="false">
      <c r="A893" s="16"/>
      <c r="B893" s="22"/>
    </row>
    <row r="894" customFormat="false" ht="15.75" hidden="false" customHeight="true" outlineLevel="0" collapsed="false">
      <c r="A894" s="16"/>
      <c r="B894" s="22"/>
    </row>
    <row r="895" customFormat="false" ht="15.75" hidden="false" customHeight="true" outlineLevel="0" collapsed="false">
      <c r="A895" s="16"/>
      <c r="B895" s="22"/>
    </row>
    <row r="896" customFormat="false" ht="15.75" hidden="false" customHeight="true" outlineLevel="0" collapsed="false">
      <c r="A896" s="16"/>
      <c r="B896" s="22"/>
    </row>
    <row r="897" customFormat="false" ht="15.75" hidden="false" customHeight="true" outlineLevel="0" collapsed="false">
      <c r="A897" s="16"/>
      <c r="B897" s="22"/>
    </row>
    <row r="898" customFormat="false" ht="15.75" hidden="false" customHeight="true" outlineLevel="0" collapsed="false">
      <c r="A898" s="16"/>
      <c r="B898" s="22"/>
    </row>
    <row r="899" customFormat="false" ht="15.75" hidden="false" customHeight="true" outlineLevel="0" collapsed="false">
      <c r="A899" s="16"/>
      <c r="B899" s="22"/>
    </row>
    <row r="900" customFormat="false" ht="15.75" hidden="false" customHeight="true" outlineLevel="0" collapsed="false">
      <c r="A900" s="16"/>
      <c r="B900" s="22"/>
    </row>
    <row r="901" customFormat="false" ht="15.75" hidden="false" customHeight="true" outlineLevel="0" collapsed="false">
      <c r="A901" s="16"/>
      <c r="B901" s="22"/>
    </row>
    <row r="902" customFormat="false" ht="15.75" hidden="false" customHeight="true" outlineLevel="0" collapsed="false">
      <c r="A902" s="16"/>
      <c r="B902" s="22"/>
    </row>
    <row r="903" customFormat="false" ht="15.75" hidden="false" customHeight="true" outlineLevel="0" collapsed="false">
      <c r="A903" s="16"/>
      <c r="B903" s="22"/>
    </row>
    <row r="904" customFormat="false" ht="15.75" hidden="false" customHeight="true" outlineLevel="0" collapsed="false">
      <c r="A904" s="16"/>
      <c r="B904" s="22"/>
    </row>
    <row r="905" customFormat="false" ht="15.75" hidden="false" customHeight="true" outlineLevel="0" collapsed="false">
      <c r="A905" s="16"/>
      <c r="B905" s="22"/>
    </row>
    <row r="906" customFormat="false" ht="15.75" hidden="false" customHeight="true" outlineLevel="0" collapsed="false">
      <c r="A906" s="16"/>
      <c r="B906" s="22"/>
    </row>
    <row r="907" customFormat="false" ht="15.75" hidden="false" customHeight="true" outlineLevel="0" collapsed="false">
      <c r="A907" s="16"/>
      <c r="B907" s="22"/>
    </row>
    <row r="908" customFormat="false" ht="15.75" hidden="false" customHeight="true" outlineLevel="0" collapsed="false">
      <c r="A908" s="16"/>
      <c r="B908" s="22"/>
    </row>
    <row r="909" customFormat="false" ht="15.75" hidden="false" customHeight="true" outlineLevel="0" collapsed="false">
      <c r="A909" s="16"/>
      <c r="B909" s="22"/>
    </row>
    <row r="910" customFormat="false" ht="15.75" hidden="false" customHeight="true" outlineLevel="0" collapsed="false">
      <c r="A910" s="16"/>
      <c r="B910" s="22"/>
    </row>
    <row r="911" customFormat="false" ht="15.75" hidden="false" customHeight="true" outlineLevel="0" collapsed="false">
      <c r="A911" s="16"/>
      <c r="B911" s="22"/>
    </row>
    <row r="912" customFormat="false" ht="15.75" hidden="false" customHeight="true" outlineLevel="0" collapsed="false">
      <c r="A912" s="16"/>
      <c r="B912" s="22"/>
    </row>
    <row r="913" customFormat="false" ht="15.75" hidden="false" customHeight="true" outlineLevel="0" collapsed="false">
      <c r="A913" s="16"/>
      <c r="B913" s="22"/>
    </row>
    <row r="914" customFormat="false" ht="15.75" hidden="false" customHeight="true" outlineLevel="0" collapsed="false">
      <c r="A914" s="16"/>
      <c r="B914" s="22"/>
    </row>
    <row r="915" customFormat="false" ht="15.75" hidden="false" customHeight="true" outlineLevel="0" collapsed="false">
      <c r="A915" s="16"/>
      <c r="B915" s="22"/>
    </row>
    <row r="916" customFormat="false" ht="15.75" hidden="false" customHeight="true" outlineLevel="0" collapsed="false">
      <c r="A916" s="16"/>
      <c r="B916" s="22"/>
    </row>
    <row r="917" customFormat="false" ht="15.75" hidden="false" customHeight="true" outlineLevel="0" collapsed="false">
      <c r="A917" s="16"/>
      <c r="B917" s="22"/>
    </row>
    <row r="918" customFormat="false" ht="15.75" hidden="false" customHeight="true" outlineLevel="0" collapsed="false">
      <c r="A918" s="16"/>
      <c r="B918" s="22"/>
    </row>
    <row r="919" customFormat="false" ht="15.75" hidden="false" customHeight="true" outlineLevel="0" collapsed="false">
      <c r="A919" s="16"/>
      <c r="B919" s="22"/>
    </row>
    <row r="920" customFormat="false" ht="15.75" hidden="false" customHeight="true" outlineLevel="0" collapsed="false">
      <c r="A920" s="16"/>
      <c r="B920" s="22"/>
    </row>
    <row r="921" customFormat="false" ht="15.75" hidden="false" customHeight="true" outlineLevel="0" collapsed="false">
      <c r="A921" s="16"/>
      <c r="B921" s="22"/>
    </row>
    <row r="922" customFormat="false" ht="15.75" hidden="false" customHeight="true" outlineLevel="0" collapsed="false">
      <c r="A922" s="16"/>
      <c r="B922" s="22"/>
    </row>
    <row r="923" customFormat="false" ht="15.75" hidden="false" customHeight="true" outlineLevel="0" collapsed="false">
      <c r="A923" s="16"/>
      <c r="B923" s="22"/>
    </row>
    <row r="924" customFormat="false" ht="15.75" hidden="false" customHeight="true" outlineLevel="0" collapsed="false">
      <c r="A924" s="16"/>
      <c r="B924" s="22"/>
    </row>
    <row r="925" customFormat="false" ht="15.75" hidden="false" customHeight="true" outlineLevel="0" collapsed="false">
      <c r="A925" s="16"/>
      <c r="B925" s="22"/>
    </row>
    <row r="926" customFormat="false" ht="15.75" hidden="false" customHeight="true" outlineLevel="0" collapsed="false">
      <c r="A926" s="16"/>
      <c r="B926" s="22"/>
    </row>
    <row r="927" customFormat="false" ht="15.75" hidden="false" customHeight="true" outlineLevel="0" collapsed="false">
      <c r="A927" s="16"/>
      <c r="B927" s="22"/>
    </row>
    <row r="928" customFormat="false" ht="15.75" hidden="false" customHeight="true" outlineLevel="0" collapsed="false">
      <c r="A928" s="16"/>
      <c r="B928" s="22"/>
    </row>
    <row r="929" customFormat="false" ht="15.75" hidden="false" customHeight="true" outlineLevel="0" collapsed="false">
      <c r="A929" s="16"/>
      <c r="B929" s="22"/>
    </row>
    <row r="930" customFormat="false" ht="15.75" hidden="false" customHeight="true" outlineLevel="0" collapsed="false">
      <c r="A930" s="16"/>
      <c r="B930" s="22"/>
    </row>
    <row r="931" customFormat="false" ht="15.75" hidden="false" customHeight="true" outlineLevel="0" collapsed="false">
      <c r="A931" s="16"/>
      <c r="B931" s="22"/>
    </row>
    <row r="932" customFormat="false" ht="15.75" hidden="false" customHeight="true" outlineLevel="0" collapsed="false">
      <c r="A932" s="16"/>
      <c r="B932" s="22"/>
    </row>
    <row r="933" customFormat="false" ht="15.75" hidden="false" customHeight="true" outlineLevel="0" collapsed="false">
      <c r="A933" s="16"/>
      <c r="B933" s="22"/>
    </row>
    <row r="934" customFormat="false" ht="15.75" hidden="false" customHeight="true" outlineLevel="0" collapsed="false">
      <c r="A934" s="16"/>
      <c r="B934" s="22"/>
    </row>
    <row r="935" customFormat="false" ht="15.75" hidden="false" customHeight="true" outlineLevel="0" collapsed="false">
      <c r="A935" s="16"/>
      <c r="B935" s="22"/>
    </row>
    <row r="936" customFormat="false" ht="15.75" hidden="false" customHeight="true" outlineLevel="0" collapsed="false">
      <c r="A936" s="16"/>
      <c r="B936" s="22"/>
    </row>
    <row r="937" customFormat="false" ht="15.75" hidden="false" customHeight="true" outlineLevel="0" collapsed="false">
      <c r="A937" s="16"/>
      <c r="B937" s="22"/>
    </row>
    <row r="938" customFormat="false" ht="15.75" hidden="false" customHeight="true" outlineLevel="0" collapsed="false">
      <c r="A938" s="16"/>
      <c r="B938" s="22"/>
    </row>
    <row r="939" customFormat="false" ht="15.75" hidden="false" customHeight="true" outlineLevel="0" collapsed="false">
      <c r="A939" s="16"/>
      <c r="B939" s="22"/>
    </row>
    <row r="940" customFormat="false" ht="15.75" hidden="false" customHeight="true" outlineLevel="0" collapsed="false">
      <c r="A940" s="16"/>
      <c r="B940" s="22"/>
    </row>
    <row r="941" customFormat="false" ht="15.75" hidden="false" customHeight="true" outlineLevel="0" collapsed="false">
      <c r="A941" s="16"/>
      <c r="B941" s="22"/>
    </row>
    <row r="942" customFormat="false" ht="15.75" hidden="false" customHeight="true" outlineLevel="0" collapsed="false">
      <c r="A942" s="16"/>
      <c r="B942" s="22"/>
    </row>
    <row r="943" customFormat="false" ht="15.75" hidden="false" customHeight="true" outlineLevel="0" collapsed="false">
      <c r="A943" s="16"/>
      <c r="B943" s="22"/>
    </row>
    <row r="944" customFormat="false" ht="15.75" hidden="false" customHeight="true" outlineLevel="0" collapsed="false">
      <c r="A944" s="16"/>
      <c r="B944" s="22"/>
    </row>
    <row r="945" customFormat="false" ht="15.75" hidden="false" customHeight="true" outlineLevel="0" collapsed="false">
      <c r="A945" s="16"/>
      <c r="B945" s="22"/>
    </row>
    <row r="946" customFormat="false" ht="15.75" hidden="false" customHeight="true" outlineLevel="0" collapsed="false">
      <c r="A946" s="16"/>
      <c r="B946" s="22"/>
    </row>
    <row r="947" customFormat="false" ht="15.75" hidden="false" customHeight="true" outlineLevel="0" collapsed="false">
      <c r="A947" s="16"/>
      <c r="B947" s="22"/>
    </row>
    <row r="948" customFormat="false" ht="15.75" hidden="false" customHeight="true" outlineLevel="0" collapsed="false">
      <c r="A948" s="16"/>
      <c r="B948" s="22"/>
    </row>
    <row r="949" customFormat="false" ht="15.75" hidden="false" customHeight="true" outlineLevel="0" collapsed="false">
      <c r="A949" s="16"/>
      <c r="B949" s="22"/>
    </row>
    <row r="950" customFormat="false" ht="15.75" hidden="false" customHeight="true" outlineLevel="0" collapsed="false">
      <c r="A950" s="16"/>
      <c r="B950" s="22"/>
    </row>
    <row r="951" customFormat="false" ht="15.75" hidden="false" customHeight="true" outlineLevel="0" collapsed="false">
      <c r="A951" s="16"/>
      <c r="B951" s="22"/>
    </row>
    <row r="952" customFormat="false" ht="15.75" hidden="false" customHeight="true" outlineLevel="0" collapsed="false">
      <c r="A952" s="16"/>
      <c r="B952" s="22"/>
    </row>
    <row r="953" customFormat="false" ht="15.75" hidden="false" customHeight="true" outlineLevel="0" collapsed="false">
      <c r="A953" s="16"/>
      <c r="B953" s="22"/>
    </row>
    <row r="954" customFormat="false" ht="15.75" hidden="false" customHeight="true" outlineLevel="0" collapsed="false">
      <c r="A954" s="16"/>
      <c r="B954" s="22"/>
    </row>
    <row r="955" customFormat="false" ht="15.75" hidden="false" customHeight="true" outlineLevel="0" collapsed="false">
      <c r="A955" s="16"/>
      <c r="B955" s="22"/>
    </row>
    <row r="956" customFormat="false" ht="15.75" hidden="false" customHeight="true" outlineLevel="0" collapsed="false">
      <c r="A956" s="16"/>
      <c r="B956" s="22"/>
    </row>
    <row r="957" customFormat="false" ht="15.75" hidden="false" customHeight="true" outlineLevel="0" collapsed="false">
      <c r="A957" s="16"/>
      <c r="B957" s="22"/>
    </row>
    <row r="958" customFormat="false" ht="15.75" hidden="false" customHeight="true" outlineLevel="0" collapsed="false">
      <c r="A958" s="16"/>
      <c r="B958" s="22"/>
    </row>
    <row r="959" customFormat="false" ht="15.75" hidden="false" customHeight="true" outlineLevel="0" collapsed="false">
      <c r="A959" s="16"/>
      <c r="B959" s="22"/>
    </row>
    <row r="960" customFormat="false" ht="15.75" hidden="false" customHeight="true" outlineLevel="0" collapsed="false">
      <c r="A960" s="16"/>
      <c r="B960" s="22"/>
    </row>
    <row r="961" customFormat="false" ht="15.75" hidden="false" customHeight="true" outlineLevel="0" collapsed="false">
      <c r="A961" s="16"/>
      <c r="B961" s="22"/>
    </row>
    <row r="962" customFormat="false" ht="15.75" hidden="false" customHeight="true" outlineLevel="0" collapsed="false">
      <c r="A962" s="16"/>
      <c r="B962" s="22"/>
    </row>
    <row r="963" customFormat="false" ht="15.75" hidden="false" customHeight="true" outlineLevel="0" collapsed="false">
      <c r="A963" s="16"/>
      <c r="B963" s="22"/>
    </row>
    <row r="964" customFormat="false" ht="15.75" hidden="false" customHeight="true" outlineLevel="0" collapsed="false">
      <c r="A964" s="16"/>
      <c r="B964" s="22"/>
    </row>
    <row r="965" customFormat="false" ht="15.75" hidden="false" customHeight="true" outlineLevel="0" collapsed="false">
      <c r="A965" s="16"/>
      <c r="B965" s="22"/>
    </row>
    <row r="966" customFormat="false" ht="15.75" hidden="false" customHeight="true" outlineLevel="0" collapsed="false">
      <c r="A966" s="16"/>
      <c r="B966" s="22"/>
    </row>
    <row r="967" customFormat="false" ht="15.75" hidden="false" customHeight="true" outlineLevel="0" collapsed="false">
      <c r="A967" s="16"/>
      <c r="B967" s="22"/>
    </row>
    <row r="968" customFormat="false" ht="15.75" hidden="false" customHeight="true" outlineLevel="0" collapsed="false">
      <c r="A968" s="16"/>
      <c r="B968" s="22"/>
    </row>
    <row r="969" customFormat="false" ht="15.75" hidden="false" customHeight="true" outlineLevel="0" collapsed="false">
      <c r="A969" s="16"/>
      <c r="B969" s="22"/>
    </row>
    <row r="970" customFormat="false" ht="15.75" hidden="false" customHeight="true" outlineLevel="0" collapsed="false">
      <c r="A970" s="16"/>
      <c r="B970" s="22"/>
    </row>
    <row r="971" customFormat="false" ht="15.75" hidden="false" customHeight="true" outlineLevel="0" collapsed="false">
      <c r="A971" s="16"/>
      <c r="B971" s="22"/>
    </row>
    <row r="972" customFormat="false" ht="15.75" hidden="false" customHeight="true" outlineLevel="0" collapsed="false">
      <c r="A972" s="16"/>
      <c r="B972" s="22"/>
    </row>
    <row r="973" customFormat="false" ht="15.75" hidden="false" customHeight="true" outlineLevel="0" collapsed="false">
      <c r="A973" s="16"/>
      <c r="B973" s="22"/>
    </row>
    <row r="974" customFormat="false" ht="15.75" hidden="false" customHeight="true" outlineLevel="0" collapsed="false">
      <c r="A974" s="16"/>
      <c r="B974" s="22"/>
    </row>
    <row r="975" customFormat="false" ht="15.75" hidden="false" customHeight="true" outlineLevel="0" collapsed="false">
      <c r="A975" s="16"/>
      <c r="B975" s="22"/>
    </row>
    <row r="976" customFormat="false" ht="15.75" hidden="false" customHeight="true" outlineLevel="0" collapsed="false">
      <c r="A976" s="16"/>
      <c r="B976" s="22"/>
    </row>
    <row r="977" customFormat="false" ht="15.75" hidden="false" customHeight="true" outlineLevel="0" collapsed="false">
      <c r="A977" s="16"/>
      <c r="B977" s="22"/>
    </row>
    <row r="978" customFormat="false" ht="15.75" hidden="false" customHeight="true" outlineLevel="0" collapsed="false">
      <c r="A978" s="16"/>
      <c r="B978" s="22"/>
    </row>
    <row r="979" customFormat="false" ht="15.75" hidden="false" customHeight="true" outlineLevel="0" collapsed="false">
      <c r="A979" s="16"/>
      <c r="B979" s="22"/>
    </row>
    <row r="980" customFormat="false" ht="15.75" hidden="false" customHeight="true" outlineLevel="0" collapsed="false">
      <c r="A980" s="16"/>
      <c r="B980" s="22"/>
    </row>
    <row r="981" customFormat="false" ht="15.75" hidden="false" customHeight="true" outlineLevel="0" collapsed="false">
      <c r="A981" s="16"/>
      <c r="B981" s="22"/>
    </row>
    <row r="982" customFormat="false" ht="15.75" hidden="false" customHeight="true" outlineLevel="0" collapsed="false">
      <c r="A982" s="16"/>
      <c r="B982" s="22"/>
    </row>
    <row r="983" customFormat="false" ht="15.75" hidden="false" customHeight="true" outlineLevel="0" collapsed="false">
      <c r="A983" s="16"/>
      <c r="B983" s="22"/>
    </row>
    <row r="984" customFormat="false" ht="15.75" hidden="false" customHeight="true" outlineLevel="0" collapsed="false">
      <c r="A984" s="16"/>
      <c r="B984" s="22"/>
    </row>
    <row r="985" customFormat="false" ht="15.75" hidden="false" customHeight="true" outlineLevel="0" collapsed="false">
      <c r="A985" s="16"/>
      <c r="B985" s="22"/>
    </row>
    <row r="986" customFormat="false" ht="15.75" hidden="false" customHeight="true" outlineLevel="0" collapsed="false">
      <c r="A986" s="16"/>
      <c r="B986" s="22"/>
    </row>
    <row r="987" customFormat="false" ht="15.75" hidden="false" customHeight="true" outlineLevel="0" collapsed="false">
      <c r="A987" s="16"/>
      <c r="B987" s="22"/>
    </row>
    <row r="988" customFormat="false" ht="15.75" hidden="false" customHeight="true" outlineLevel="0" collapsed="false">
      <c r="A988" s="16"/>
      <c r="B988" s="22"/>
    </row>
    <row r="989" customFormat="false" ht="15.75" hidden="false" customHeight="true" outlineLevel="0" collapsed="false">
      <c r="A989" s="16"/>
      <c r="B989" s="22"/>
    </row>
    <row r="990" customFormat="false" ht="15.75" hidden="false" customHeight="true" outlineLevel="0" collapsed="false">
      <c r="A990" s="16"/>
      <c r="B990" s="22"/>
    </row>
    <row r="991" customFormat="false" ht="15.75" hidden="false" customHeight="true" outlineLevel="0" collapsed="false">
      <c r="A991" s="16"/>
      <c r="B991" s="22"/>
    </row>
    <row r="992" customFormat="false" ht="15.75" hidden="false" customHeight="true" outlineLevel="0" collapsed="false">
      <c r="A992" s="16"/>
      <c r="B992" s="22"/>
    </row>
    <row r="993" customFormat="false" ht="15.75" hidden="false" customHeight="true" outlineLevel="0" collapsed="false">
      <c r="A993" s="16"/>
      <c r="B993" s="22"/>
    </row>
    <row r="994" customFormat="false" ht="15.75" hidden="false" customHeight="true" outlineLevel="0" collapsed="false">
      <c r="A994" s="16"/>
      <c r="B994" s="22"/>
    </row>
    <row r="995" customFormat="false" ht="15.75" hidden="false" customHeight="true" outlineLevel="0" collapsed="false">
      <c r="A995" s="16"/>
      <c r="B995" s="22"/>
    </row>
    <row r="996" customFormat="false" ht="15.75" hidden="false" customHeight="true" outlineLevel="0" collapsed="false">
      <c r="A996" s="16"/>
      <c r="B996" s="22"/>
    </row>
    <row r="997" customFormat="false" ht="15.75" hidden="false" customHeight="true" outlineLevel="0" collapsed="false">
      <c r="A997" s="16"/>
      <c r="B997" s="22"/>
    </row>
    <row r="998" customFormat="false" ht="15.75" hidden="false" customHeight="true" outlineLevel="0" collapsed="false">
      <c r="A998" s="16"/>
      <c r="B998" s="22"/>
    </row>
    <row r="999" customFormat="false" ht="15.75" hidden="false" customHeight="true" outlineLevel="0" collapsed="false">
      <c r="A999" s="16"/>
      <c r="B999" s="22"/>
    </row>
    <row r="1000" customFormat="false" ht="15.75" hidden="false" customHeight="true" outlineLevel="0" collapsed="false">
      <c r="A1000" s="16"/>
      <c r="B1000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3" min="2" style="0" width="9.43"/>
    <col collapsed="false" customWidth="true" hidden="false" outlineLevel="0" max="5" min="4" style="0" width="12.86"/>
    <col collapsed="false" customWidth="true" hidden="false" outlineLevel="0" max="6" min="6" style="0" width="9.14"/>
    <col collapsed="false" customWidth="true" hidden="false" outlineLevel="0" max="7" min="7" style="0" width="12"/>
    <col collapsed="false" customWidth="true" hidden="false" outlineLevel="0" max="8" min="8" style="0" width="16.14"/>
    <col collapsed="false" customWidth="true" hidden="false" outlineLevel="0" max="9" min="9" style="0" width="18.71"/>
    <col collapsed="false" customWidth="true" hidden="false" outlineLevel="0" max="10" min="10" style="0" width="4.57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18" t="s">
        <v>19</v>
      </c>
      <c r="B1" s="23" t="s">
        <v>20</v>
      </c>
      <c r="C1" s="23" t="s">
        <v>21</v>
      </c>
      <c r="D1" s="24" t="s">
        <v>22</v>
      </c>
      <c r="E1" s="11"/>
      <c r="F1" s="11"/>
      <c r="G1" s="18" t="s">
        <v>1</v>
      </c>
      <c r="H1" s="23" t="s">
        <v>15</v>
      </c>
      <c r="I1" s="23" t="s">
        <v>17</v>
      </c>
      <c r="J1" s="24" t="s">
        <v>23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" hidden="false" customHeight="false" outlineLevel="0" collapsed="false">
      <c r="A2" s="25" t="n">
        <v>1</v>
      </c>
      <c r="B2" s="26" t="n">
        <f aca="false">ABS(IPMT(Summary!$B$6,A2,Summary!$B$5,Summary!$B$1))</f>
        <v>1041.66666666667</v>
      </c>
      <c r="C2" s="26" t="n">
        <f aca="false">ABS(PPMT(Summary!$B$6,A2,Summary!$B$5,Summary!$B$1))</f>
        <v>300.387390863681</v>
      </c>
      <c r="D2" s="27" t="n">
        <f aca="false">Summary!$B$1-C2</f>
        <v>249699.612609136</v>
      </c>
      <c r="E2" s="26"/>
      <c r="F2" s="11"/>
      <c r="G2" s="28" t="n">
        <v>0.01</v>
      </c>
      <c r="H2" s="26" t="n">
        <f aca="false">ABS(PMT(G2/Summary!$B$4,Summary!$B$5,Summary!$B$1))*Summary!$B$5</f>
        <v>289475.568401823</v>
      </c>
      <c r="I2" s="26" t="n">
        <f aca="false">H2-Summary!$B$1</f>
        <v>39475.5684018231</v>
      </c>
      <c r="J2" s="29" t="n">
        <f aca="false">I2/H2</f>
        <v>0.136369257757279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" hidden="false" customHeight="false" outlineLevel="0" collapsed="false">
      <c r="A3" s="25" t="n">
        <v>2</v>
      </c>
      <c r="B3" s="26" t="n">
        <f aca="false">ABS(IPMT(Summary!$B$6,A3,Summary!$B$5,Summary!$B$1))</f>
        <v>1040.41505253807</v>
      </c>
      <c r="C3" s="26" t="n">
        <f aca="false">ABS(PPMT(Summary!$B$6,A3,Summary!$B$5,Summary!$B$1))</f>
        <v>301.63900499228</v>
      </c>
      <c r="D3" s="27" t="n">
        <f aca="false">D2-C3</f>
        <v>249397.973604144</v>
      </c>
      <c r="E3" s="26"/>
      <c r="F3" s="11"/>
      <c r="G3" s="28" t="n">
        <v>0.01125</v>
      </c>
      <c r="H3" s="26" t="n">
        <f aca="false">ABS(PMT(G3/Summary!$B$4,Summary!$B$5,Summary!$B$1))*Summary!$B$5</f>
        <v>294672.117804071</v>
      </c>
      <c r="I3" s="26" t="n">
        <f aca="false">H3-Summary!$B$1</f>
        <v>44672.1178040708</v>
      </c>
      <c r="J3" s="29" t="n">
        <f aca="false">I3/H3</f>
        <v>0.151599405254126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" hidden="false" customHeight="false" outlineLevel="0" collapsed="false">
      <c r="A4" s="25" t="n">
        <v>3</v>
      </c>
      <c r="B4" s="26" t="n">
        <f aca="false">ABS(IPMT(Summary!$B$6,A4,Summary!$B$5,Summary!$B$1))</f>
        <v>1039.1582233506</v>
      </c>
      <c r="C4" s="26" t="n">
        <f aca="false">ABS(PPMT(Summary!$B$6,A4,Summary!$B$5,Summary!$B$1))</f>
        <v>302.895834179747</v>
      </c>
      <c r="D4" s="27" t="n">
        <f aca="false">D3-C4</f>
        <v>249095.077769964</v>
      </c>
      <c r="E4" s="26"/>
      <c r="F4" s="11"/>
      <c r="G4" s="28" t="n">
        <v>0.0125</v>
      </c>
      <c r="H4" s="26" t="n">
        <f aca="false">ABS(PMT(G4/Summary!$B$4,Summary!$B$5,Summary!$B$1))*Summary!$B$5</f>
        <v>299926.515530474</v>
      </c>
      <c r="I4" s="26" t="n">
        <f aca="false">H4-Summary!$B$1</f>
        <v>49926.5155304738</v>
      </c>
      <c r="J4" s="29" t="n">
        <f aca="false">I4/H4</f>
        <v>0.166462493128258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" hidden="false" customHeight="false" outlineLevel="0" collapsed="false">
      <c r="A5" s="25" t="n">
        <v>4</v>
      </c>
      <c r="B5" s="26" t="n">
        <f aca="false">ABS(IPMT(Summary!$B$6,A5,Summary!$B$5,Summary!$B$1))</f>
        <v>1037.89615737485</v>
      </c>
      <c r="C5" s="26" t="n">
        <f aca="false">ABS(PPMT(Summary!$B$6,A5,Summary!$B$5,Summary!$B$1))</f>
        <v>304.157900155496</v>
      </c>
      <c r="D5" s="27" t="n">
        <f aca="false">D4-C5</f>
        <v>248790.919869809</v>
      </c>
      <c r="E5" s="26"/>
      <c r="F5" s="11"/>
      <c r="G5" s="28" t="n">
        <v>0.01375</v>
      </c>
      <c r="H5" s="26" t="n">
        <f aca="false">ABS(PMT(G5/Summary!$B$4,Summary!$B$5,Summary!$B$1))*Summary!$B$5</f>
        <v>305238.598829297</v>
      </c>
      <c r="I5" s="26" t="n">
        <f aca="false">H5-Summary!$B$1</f>
        <v>55238.5988292972</v>
      </c>
      <c r="J5" s="29" t="n">
        <f aca="false">I5/H5</f>
        <v>0.18096858995277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" hidden="false" customHeight="false" outlineLevel="0" collapsed="false">
      <c r="A6" s="25" t="n">
        <v>5</v>
      </c>
      <c r="B6" s="26" t="n">
        <f aca="false">ABS(IPMT(Summary!$B$6,A6,Summary!$B$5,Summary!$B$1))</f>
        <v>1036.62883279087</v>
      </c>
      <c r="C6" s="26" t="n">
        <f aca="false">ABS(PPMT(Summary!$B$6,A6,Summary!$B$5,Summary!$B$1))</f>
        <v>305.425224739477</v>
      </c>
      <c r="D6" s="27" t="n">
        <f aca="false">D5-C6</f>
        <v>248485.494645069</v>
      </c>
      <c r="E6" s="26"/>
      <c r="F6" s="11"/>
      <c r="G6" s="28" t="n">
        <v>0.015</v>
      </c>
      <c r="H6" s="26" t="n">
        <f aca="false">ABS(PMT(G6/Summary!$B$4,Summary!$B$5,Summary!$B$1))*Summary!$B$5</f>
        <v>310608.189411864</v>
      </c>
      <c r="I6" s="26" t="n">
        <f aca="false">H6-Summary!$B$1</f>
        <v>60608.1894118642</v>
      </c>
      <c r="J6" s="29" t="n">
        <f aca="false">I6/H6</f>
        <v>0.195127467587463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" hidden="false" customHeight="false" outlineLevel="0" collapsed="false">
      <c r="A7" s="25" t="n">
        <v>6</v>
      </c>
      <c r="B7" s="26" t="n">
        <f aca="false">ABS(IPMT(Summary!$B$6,A7,Summary!$B$5,Summary!$B$1))</f>
        <v>1035.35622768779</v>
      </c>
      <c r="C7" s="26" t="n">
        <f aca="false">ABS(PPMT(Summary!$B$6,A7,Summary!$B$5,Summary!$B$1))</f>
        <v>306.697829842559</v>
      </c>
      <c r="D7" s="27" t="n">
        <f aca="false">D6-C7</f>
        <v>248178.796815227</v>
      </c>
      <c r="E7" s="26"/>
      <c r="F7" s="11"/>
      <c r="G7" s="28" t="n">
        <v>0.01625</v>
      </c>
      <c r="H7" s="26" t="n">
        <f aca="false">ABS(PMT(G7/Summary!$B$4,Summary!$B$5,Summary!$B$1))*Summary!$B$5</f>
        <v>316035.093631286</v>
      </c>
      <c r="I7" s="26" t="n">
        <f aca="false">H7-Summary!$B$1</f>
        <v>66035.0936312858</v>
      </c>
      <c r="J7" s="29" t="n">
        <f aca="false">I7/H7</f>
        <v>0.208948610334801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" hidden="false" customHeight="false" outlineLevel="0" collapsed="false">
      <c r="A8" s="25" t="n">
        <v>7</v>
      </c>
      <c r="B8" s="26" t="n">
        <f aca="false">ABS(IPMT(Summary!$B$6,A8,Summary!$B$5,Summary!$B$1))</f>
        <v>1034.07832006344</v>
      </c>
      <c r="C8" s="26" t="n">
        <f aca="false">ABS(PPMT(Summary!$B$6,A8,Summary!$B$5,Summary!$B$1))</f>
        <v>307.975737466903</v>
      </c>
      <c r="D8" s="27" t="n">
        <f aca="false">D7-C8</f>
        <v>247870.82107776</v>
      </c>
      <c r="E8" s="26"/>
      <c r="F8" s="11"/>
      <c r="G8" s="28" t="n">
        <v>0.0175</v>
      </c>
      <c r="H8" s="26" t="n">
        <f aca="false">ABS(PMT(G8/Summary!$B$4,Summary!$B$5,Summary!$B$1))*Summary!$B$5</f>
        <v>321519.102675512</v>
      </c>
      <c r="I8" s="26" t="n">
        <f aca="false">H8-Summary!$B$1</f>
        <v>71519.1026755124</v>
      </c>
      <c r="J8" s="29" t="n">
        <f aca="false">I8/H8</f>
        <v>0.222441223804023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" hidden="false" customHeight="false" outlineLevel="0" collapsed="false">
      <c r="A9" s="25" t="n">
        <v>8</v>
      </c>
      <c r="B9" s="26" t="n">
        <f aca="false">ABS(IPMT(Summary!$B$6,A9,Summary!$B$5,Summary!$B$1))</f>
        <v>1032.795087824</v>
      </c>
      <c r="C9" s="26" t="n">
        <f aca="false">ABS(PPMT(Summary!$B$6,A9,Summary!$B$5,Summary!$B$1))</f>
        <v>309.258969706348</v>
      </c>
      <c r="D9" s="27" t="n">
        <f aca="false">D8-C9</f>
        <v>247561.562108054</v>
      </c>
      <c r="E9" s="26"/>
      <c r="F9" s="11"/>
      <c r="G9" s="28" t="n">
        <v>0.01875</v>
      </c>
      <c r="H9" s="26" t="n">
        <f aca="false">ABS(PMT(G9/Summary!$B$4,Summary!$B$5,Summary!$B$1))*Summary!$B$5</f>
        <v>327059.992774335</v>
      </c>
      <c r="I9" s="26" t="n">
        <f aca="false">H9-Summary!$B$1</f>
        <v>77059.9927743348</v>
      </c>
      <c r="J9" s="29" t="n">
        <f aca="false">I9/H9</f>
        <v>0.235614243492951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" hidden="false" customHeight="false" outlineLevel="0" collapsed="false">
      <c r="A10" s="25" t="n">
        <v>9</v>
      </c>
      <c r="B10" s="26" t="n">
        <f aca="false">ABS(IPMT(Summary!$B$6,A10,Summary!$B$5,Summary!$B$1))</f>
        <v>1031.50650878356</v>
      </c>
      <c r="C10" s="26" t="n">
        <f aca="false">ABS(PPMT(Summary!$B$6,A10,Summary!$B$5,Summary!$B$1))</f>
        <v>310.547548746791</v>
      </c>
      <c r="D10" s="27" t="n">
        <f aca="false">D9-C10</f>
        <v>247251.014559307</v>
      </c>
      <c r="E10" s="26"/>
      <c r="F10" s="11"/>
      <c r="G10" s="28" t="n">
        <v>0.02</v>
      </c>
      <c r="H10" s="26" t="n">
        <f aca="false">ABS(PMT(G10/Summary!$B$4,Summary!$B$5,Summary!$B$1))*Summary!$B$5</f>
        <v>332657.525419939</v>
      </c>
      <c r="I10" s="26" t="n">
        <f aca="false">H10-Summary!$B$1</f>
        <v>82657.5254199386</v>
      </c>
      <c r="J10" s="29" t="n">
        <f aca="false">I10/H10</f>
        <v>0.248476343096684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" hidden="false" customHeight="false" outlineLevel="0" collapsed="false">
      <c r="A11" s="25" t="n">
        <v>10</v>
      </c>
      <c r="B11" s="26" t="n">
        <f aca="false">ABS(IPMT(Summary!$B$6,A11,Summary!$B$5,Summary!$B$1))</f>
        <v>1030.21256066378</v>
      </c>
      <c r="C11" s="26" t="n">
        <f aca="false">ABS(PPMT(Summary!$B$6,A11,Summary!$B$5,Summary!$B$1))</f>
        <v>311.84149686657</v>
      </c>
      <c r="D11" s="27" t="n">
        <f aca="false">D10-C11</f>
        <v>246939.17306244</v>
      </c>
      <c r="E11" s="26"/>
      <c r="F11" s="11"/>
      <c r="G11" s="28" t="n">
        <v>0.02125</v>
      </c>
      <c r="H11" s="26" t="n">
        <f aca="false">ABS(PMT(G11/Summary!$B$4,Summary!$B$5,Summary!$B$1))*Summary!$B$5</f>
        <v>338311.447600593</v>
      </c>
      <c r="I11" s="26" t="n">
        <f aca="false">H11-Summary!$B$1</f>
        <v>88311.4476005929</v>
      </c>
      <c r="J11" s="29" t="n">
        <f aca="false">I11/H11</f>
        <v>0.26103594255212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" hidden="false" customHeight="false" outlineLevel="0" collapsed="false">
      <c r="A12" s="25" t="n">
        <v>11</v>
      </c>
      <c r="B12" s="26" t="n">
        <f aca="false">ABS(IPMT(Summary!$B$6,A12,Summary!$B$5,Summary!$B$1))</f>
        <v>1028.9132210935</v>
      </c>
      <c r="C12" s="26" t="n">
        <f aca="false">ABS(PPMT(Summary!$B$6,A12,Summary!$B$5,Summary!$B$1))</f>
        <v>313.140836436847</v>
      </c>
      <c r="D12" s="27" t="n">
        <f aca="false">D11-C12</f>
        <v>246626.032226003</v>
      </c>
      <c r="E12" s="26"/>
      <c r="F12" s="11"/>
      <c r="G12" s="28" t="n">
        <v>0.0225</v>
      </c>
      <c r="H12" s="26" t="n">
        <f aca="false">ABS(PMT(G12/Summary!$B$4,Summary!$B$5,Summary!$B$1))*Summary!$B$5</f>
        <v>344021.492047032</v>
      </c>
      <c r="I12" s="26" t="n">
        <f aca="false">H12-Summary!$B$1</f>
        <v>94021.4920470321</v>
      </c>
      <c r="J12" s="29" t="n">
        <f aca="false">I12/H12</f>
        <v>0.273301215826883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" hidden="false" customHeight="false" outlineLevel="0" collapsed="false">
      <c r="A13" s="25" t="n">
        <v>12</v>
      </c>
      <c r="B13" s="26" t="n">
        <f aca="false">ABS(IPMT(Summary!$B$6,A13,Summary!$B$5,Summary!$B$1))</f>
        <v>1027.60846760835</v>
      </c>
      <c r="C13" s="26" t="n">
        <f aca="false">ABS(PPMT(Summary!$B$6,A13,Summary!$B$5,Summary!$B$1))</f>
        <v>314.445589922</v>
      </c>
      <c r="D13" s="27" t="n">
        <f aca="false">D12-C13</f>
        <v>246311.586636081</v>
      </c>
      <c r="E13" s="26"/>
      <c r="F13" s="11"/>
      <c r="G13" s="28" t="n">
        <v>0.02375</v>
      </c>
      <c r="H13" s="26" t="n">
        <f aca="false">ABS(PMT(G13/Summary!$B$4,Summary!$B$5,Summary!$B$1))*Summary!$B$5</f>
        <v>349787.377491069</v>
      </c>
      <c r="I13" s="26" t="n">
        <f aca="false">H13-Summary!$B$1</f>
        <v>99787.3774910692</v>
      </c>
      <c r="J13" s="29" t="n">
        <f aca="false">I13/H13</f>
        <v>0.285280098461006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" hidden="false" customHeight="false" outlineLevel="0" collapsed="false">
      <c r="A14" s="25" t="n">
        <v>13</v>
      </c>
      <c r="B14" s="26" t="n">
        <f aca="false">ABS(IPMT(Summary!$B$6,A14,Summary!$B$5,Summary!$B$1))</f>
        <v>1026.29827765034</v>
      </c>
      <c r="C14" s="26" t="n">
        <f aca="false">ABS(PPMT(Summary!$B$6,A14,Summary!$B$5,Summary!$B$1))</f>
        <v>315.755779880009</v>
      </c>
      <c r="D14" s="27" t="n">
        <f aca="false">D13-C14</f>
        <v>245995.830856201</v>
      </c>
      <c r="E14" s="26"/>
      <c r="F14" s="11"/>
      <c r="G14" s="28" t="n">
        <v>0.025</v>
      </c>
      <c r="H14" s="26" t="n">
        <f aca="false">ABS(PMT(G14/Summary!$B$4,Summary!$B$5,Summary!$B$1))*Summary!$B$5</f>
        <v>355608.808935959</v>
      </c>
      <c r="I14" s="26" t="n">
        <f aca="false">H14-Summary!$B$1</f>
        <v>105608.808935959</v>
      </c>
      <c r="J14" s="29" t="n">
        <f aca="false">I14/H14</f>
        <v>0.296980294869405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" hidden="false" customHeight="false" outlineLevel="0" collapsed="false">
      <c r="A15" s="25" t="n">
        <v>14</v>
      </c>
      <c r="B15" s="26" t="n">
        <f aca="false">ABS(IPMT(Summary!$B$6,A15,Summary!$B$5,Summary!$B$1))</f>
        <v>1024.98262856751</v>
      </c>
      <c r="C15" s="26" t="n">
        <f aca="false">ABS(PPMT(Summary!$B$6,A15,Summary!$B$5,Summary!$B$1))</f>
        <v>317.071428962842</v>
      </c>
      <c r="D15" s="27" t="n">
        <f aca="false">D14-C15</f>
        <v>245678.759427238</v>
      </c>
      <c r="E15" s="26"/>
      <c r="F15" s="11"/>
      <c r="G15" s="28" t="n">
        <v>0.02625</v>
      </c>
      <c r="H15" s="26" t="n">
        <f aca="false">ABS(PMT(G15/Summary!$B$4,Summary!$B$5,Summary!$B$1))*Summary!$B$5</f>
        <v>361485.477938014</v>
      </c>
      <c r="I15" s="26" t="n">
        <f aca="false">H15-Summary!$B$1</f>
        <v>111485.477938014</v>
      </c>
      <c r="J15" s="29" t="n">
        <f aca="false">I15/H15</f>
        <v>0.308409285412929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" hidden="false" customHeight="false" outlineLevel="0" collapsed="false">
      <c r="A16" s="25" t="n">
        <v>15</v>
      </c>
      <c r="B16" s="26" t="n">
        <f aca="false">ABS(IPMT(Summary!$B$6,A16,Summary!$B$5,Summary!$B$1))</f>
        <v>1023.66149761349</v>
      </c>
      <c r="C16" s="26" t="n">
        <f aca="false">ABS(PPMT(Summary!$B$6,A16,Summary!$B$5,Summary!$B$1))</f>
        <v>318.392559916854</v>
      </c>
      <c r="D16" s="27" t="n">
        <f aca="false">D15-C16</f>
        <v>245360.366867322</v>
      </c>
      <c r="E16" s="26"/>
      <c r="F16" s="11"/>
      <c r="G16" s="28" t="n">
        <v>0.0275</v>
      </c>
      <c r="H16" s="26" t="n">
        <f aca="false">ABS(PMT(G16/Summary!$B$4,Summary!$B$5,Summary!$B$1))*Summary!$B$5</f>
        <v>367417.062898959</v>
      </c>
      <c r="I16" s="26" t="n">
        <f aca="false">H16-Summary!$B$1</f>
        <v>117417.062898959</v>
      </c>
      <c r="J16" s="29" t="n">
        <f aca="false">I16/H16</f>
        <v>0.319574333245511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" hidden="false" customHeight="false" outlineLevel="0" collapsed="false">
      <c r="A17" s="25" t="n">
        <v>16</v>
      </c>
      <c r="B17" s="26" t="n">
        <f aca="false">ABS(IPMT(Summary!$B$6,A17,Summary!$B$5,Summary!$B$1))</f>
        <v>1022.33486194717</v>
      </c>
      <c r="C17" s="26" t="n">
        <f aca="false">ABS(PPMT(Summary!$B$6,A17,Summary!$B$5,Summary!$B$1))</f>
        <v>319.719195583174</v>
      </c>
      <c r="D17" s="27" t="n">
        <f aca="false">D16-C17</f>
        <v>245040.647671738</v>
      </c>
      <c r="E17" s="26"/>
      <c r="F17" s="11"/>
      <c r="G17" s="28" t="n">
        <v>0.02875</v>
      </c>
      <c r="H17" s="26" t="n">
        <f aca="false">ABS(PMT(G17/Summary!$B$4,Summary!$B$5,Summary!$B$1))*Summary!$B$5</f>
        <v>373403.229368491</v>
      </c>
      <c r="I17" s="26" t="n">
        <f aca="false">H17-Summary!$B$1</f>
        <v>123403.229368491</v>
      </c>
      <c r="J17" s="29" t="n">
        <f aca="false">I17/H17</f>
        <v>0.330482490944691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" hidden="false" customHeight="false" outlineLevel="0" collapsed="false">
      <c r="A18" s="25" t="n">
        <v>17</v>
      </c>
      <c r="B18" s="26" t="n">
        <f aca="false">ABS(IPMT(Summary!$B$6,A18,Summary!$B$5,Summary!$B$1))</f>
        <v>1021.00269863224</v>
      </c>
      <c r="C18" s="26" t="n">
        <f aca="false">ABS(PPMT(Summary!$B$6,A18,Summary!$B$5,Summary!$B$1))</f>
        <v>321.051358898104</v>
      </c>
      <c r="D18" s="27" t="n">
        <f aca="false">D17-C18</f>
        <v>244719.59631284</v>
      </c>
      <c r="E18" s="26"/>
      <c r="F18" s="11"/>
      <c r="G18" s="28" t="n">
        <v>0.03</v>
      </c>
      <c r="H18" s="26" t="n">
        <f aca="false">ABS(PMT(G18/Summary!$B$4,Summary!$B$5,Summary!$B$1))*Summary!$B$5</f>
        <v>379443.630356505</v>
      </c>
      <c r="I18" s="26" t="n">
        <f aca="false">H18-Summary!$B$1</f>
        <v>129443.630356505</v>
      </c>
      <c r="J18" s="29" t="n">
        <f aca="false">I18/H18</f>
        <v>0.341140606932542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" hidden="false" customHeight="false" outlineLevel="0" collapsed="false">
      <c r="A19" s="25" t="n">
        <v>18</v>
      </c>
      <c r="B19" s="26" t="n">
        <f aca="false">ABS(IPMT(Summary!$B$6,A19,Summary!$B$5,Summary!$B$1))</f>
        <v>1019.66498463683</v>
      </c>
      <c r="C19" s="26" t="n">
        <f aca="false">ABS(PPMT(Summary!$B$6,A19,Summary!$B$5,Summary!$B$1))</f>
        <v>322.389072893513</v>
      </c>
      <c r="D19" s="27" t="n">
        <f aca="false">D18-C19</f>
        <v>244397.207239947</v>
      </c>
      <c r="E19" s="26"/>
      <c r="F19" s="11"/>
      <c r="G19" s="28" t="n">
        <v>0.03125</v>
      </c>
      <c r="H19" s="26" t="n">
        <f aca="false">ABS(PMT(G19/Summary!$B$4,Summary!$B$5,Summary!$B$1))*Summary!$B$5</f>
        <v>385537.906654438</v>
      </c>
      <c r="I19" s="26" t="n">
        <f aca="false">H19-Summary!$B$1</f>
        <v>135537.906654437</v>
      </c>
      <c r="J19" s="29" t="n">
        <f aca="false">I19/H19</f>
        <v>0.351555331693809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5" hidden="false" customHeight="false" outlineLevel="0" collapsed="false">
      <c r="A20" s="25" t="n">
        <v>19</v>
      </c>
      <c r="B20" s="26" t="n">
        <f aca="false">ABS(IPMT(Summary!$B$6,A20,Summary!$B$5,Summary!$B$1))</f>
        <v>1018.32169683311</v>
      </c>
      <c r="C20" s="26" t="n">
        <f aca="false">ABS(PPMT(Summary!$B$6,A20,Summary!$B$5,Summary!$B$1))</f>
        <v>323.732360697236</v>
      </c>
      <c r="D20" s="27" t="n">
        <f aca="false">D19-C20</f>
        <v>244073.47487925</v>
      </c>
      <c r="E20" s="26"/>
      <c r="F20" s="11"/>
      <c r="G20" s="28" t="n">
        <v>0.0325</v>
      </c>
      <c r="H20" s="26" t="n">
        <f aca="false">ABS(PMT(G20/Summary!$B$4,Summary!$B$5,Summary!$B$1))*Summary!$B$5</f>
        <v>391685.687165143</v>
      </c>
      <c r="I20" s="26" t="n">
        <f aca="false">H20-Summary!$B$1</f>
        <v>141685.687165143</v>
      </c>
      <c r="J20" s="29" t="n">
        <f aca="false">I20/H20</f>
        <v>0.36173312379782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.75" hidden="false" customHeight="true" outlineLevel="0" collapsed="false">
      <c r="A21" s="25" t="n">
        <v>20</v>
      </c>
      <c r="B21" s="26" t="n">
        <f aca="false">ABS(IPMT(Summary!$B$6,A21,Summary!$B$5,Summary!$B$1))</f>
        <v>1016.97281199687</v>
      </c>
      <c r="C21" s="26" t="n">
        <f aca="false">ABS(PPMT(Summary!$B$6,A21,Summary!$B$5,Summary!$B$1))</f>
        <v>325.081245533474</v>
      </c>
      <c r="D21" s="27" t="n">
        <f aca="false">D20-C21</f>
        <v>243748.393633716</v>
      </c>
      <c r="E21" s="26"/>
      <c r="F21" s="11"/>
      <c r="G21" s="28" t="n">
        <v>0.03375</v>
      </c>
      <c r="H21" s="26" t="n">
        <f aca="false">ABS(PMT(G21/Summary!$B$4,Summary!$B$5,Summary!$B$1))*Summary!$B$5</f>
        <v>397886.589240756</v>
      </c>
      <c r="I21" s="26" t="n">
        <f aca="false">H21-Summary!$B$1</f>
        <v>147886.589240756</v>
      </c>
      <c r="J21" s="29" t="n">
        <f aca="false">I21/H21</f>
        <v>0.371680255730538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.75" hidden="false" customHeight="true" outlineLevel="0" collapsed="false">
      <c r="A22" s="25" t="n">
        <v>21</v>
      </c>
      <c r="B22" s="26" t="n">
        <f aca="false">ABS(IPMT(Summary!$B$6,A22,Summary!$B$5,Summary!$B$1))</f>
        <v>1015.61830680715</v>
      </c>
      <c r="C22" s="26" t="n">
        <f aca="false">ABS(PPMT(Summary!$B$6,A22,Summary!$B$5,Summary!$B$1))</f>
        <v>326.435750723197</v>
      </c>
      <c r="D22" s="27" t="n">
        <f aca="false">D21-C22</f>
        <v>243421.957882993</v>
      </c>
      <c r="E22" s="26"/>
      <c r="F22" s="11"/>
      <c r="G22" s="28" t="n">
        <v>0.035</v>
      </c>
      <c r="H22" s="26" t="n">
        <f aca="false">ABS(PMT(G22/Summary!$B$4,Summary!$B$5,Summary!$B$1))*Summary!$B$5</f>
        <v>404140.219027942</v>
      </c>
      <c r="I22" s="26" t="n">
        <f aca="false">H22-Summary!$B$1</f>
        <v>154140.219027942</v>
      </c>
      <c r="J22" s="29" t="n">
        <f aca="false">I22/H22</f>
        <v>0.381402819542899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.75" hidden="false" customHeight="true" outlineLevel="0" collapsed="false">
      <c r="A23" s="25" t="n">
        <v>22</v>
      </c>
      <c r="B23" s="26" t="n">
        <f aca="false">ABS(IPMT(Summary!$B$6,A23,Summary!$B$5,Summary!$B$1))</f>
        <v>1014.2581578458</v>
      </c>
      <c r="C23" s="26" t="n">
        <f aca="false">ABS(PPMT(Summary!$B$6,A23,Summary!$B$5,Summary!$B$1))</f>
        <v>327.795899684544</v>
      </c>
      <c r="D23" s="27" t="n">
        <f aca="false">D22-C23</f>
        <v>243094.161983308</v>
      </c>
      <c r="E23" s="26"/>
      <c r="F23" s="11"/>
      <c r="G23" s="28" t="n">
        <v>0.03625</v>
      </c>
      <c r="H23" s="26" t="n">
        <f aca="false">ABS(PMT(G23/Summary!$B$4,Summary!$B$5,Summary!$B$1))*Summary!$B$5</f>
        <v>410446.171819956</v>
      </c>
      <c r="I23" s="26" t="n">
        <f aca="false">H23-Summary!$B$1</f>
        <v>160446.171819956</v>
      </c>
      <c r="J23" s="29" t="n">
        <f aca="false">I23/H23</f>
        <v>0.390906732321373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.75" hidden="false" customHeight="true" outlineLevel="0" collapsed="false">
      <c r="A24" s="25" t="n">
        <v>23</v>
      </c>
      <c r="B24" s="26" t="n">
        <f aca="false">ABS(IPMT(Summary!$B$6,A24,Summary!$B$5,Summary!$B$1))</f>
        <v>1012.89234159712</v>
      </c>
      <c r="C24" s="26" t="n">
        <f aca="false">ABS(PPMT(Summary!$B$6,A24,Summary!$B$5,Summary!$B$1))</f>
        <v>329.161715933229</v>
      </c>
      <c r="D24" s="27" t="n">
        <f aca="false">D23-C24</f>
        <v>242765.000267375</v>
      </c>
      <c r="E24" s="26"/>
      <c r="F24" s="11"/>
      <c r="G24" s="28" t="n">
        <v>0.0375</v>
      </c>
      <c r="H24" s="26" t="n">
        <f aca="false">ABS(PMT(G24/Summary!$B$4,Summary!$B$5,Summary!$B$1))*Summary!$B$5</f>
        <v>416804.032414915</v>
      </c>
      <c r="I24" s="26" t="n">
        <f aca="false">H24-Summary!$B$1</f>
        <v>166804.032414915</v>
      </c>
      <c r="J24" s="29" t="n">
        <f aca="false">I24/H24</f>
        <v>0.4001977414865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.75" hidden="false" customHeight="true" outlineLevel="0" collapsed="false">
      <c r="A25" s="25" t="n">
        <v>24</v>
      </c>
      <c r="B25" s="26" t="n">
        <f aca="false">ABS(IPMT(Summary!$B$6,A25,Summary!$B$5,Summary!$B$1))</f>
        <v>1011.5208344474</v>
      </c>
      <c r="C25" s="26" t="n">
        <f aca="false">ABS(PPMT(Summary!$B$6,A25,Summary!$B$5,Summary!$B$1))</f>
        <v>330.533223082951</v>
      </c>
      <c r="D25" s="27" t="n">
        <f aca="false">D24-C25</f>
        <v>242434.467044292</v>
      </c>
      <c r="E25" s="26"/>
      <c r="F25" s="11"/>
      <c r="G25" s="28" t="n">
        <v>0.03875</v>
      </c>
      <c r="H25" s="26" t="n">
        <f aca="false">ABS(PMT(G25/Summary!$B$4,Summary!$B$5,Summary!$B$1))*Summary!$B$5</f>
        <v>423213.375479705</v>
      </c>
      <c r="I25" s="26" t="n">
        <f aca="false">H25-Summary!$B$1</f>
        <v>173213.375479705</v>
      </c>
      <c r="J25" s="29" t="n">
        <f aca="false">I25/H25</f>
        <v>0.409281429924966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5" t="n">
        <v>25</v>
      </c>
      <c r="B26" s="26" t="n">
        <f aca="false">ABS(IPMT(Summary!$B$6,A26,Summary!$B$5,Summary!$B$1))</f>
        <v>1010.14361268455</v>
      </c>
      <c r="C26" s="26" t="n">
        <f aca="false">ABS(PPMT(Summary!$B$6,A26,Summary!$B$5,Summary!$B$1))</f>
        <v>331.910444845797</v>
      </c>
      <c r="D26" s="27" t="n">
        <f aca="false">D25-C26</f>
        <v>242102.556599446</v>
      </c>
      <c r="E26" s="26"/>
      <c r="F26" s="11"/>
      <c r="G26" s="28" t="n">
        <v>0.04</v>
      </c>
      <c r="H26" s="26" t="n">
        <f aca="false">ABS(PMT(G26/Summary!$B$4,Summary!$B$5,Summary!$B$1))*Summary!$B$5</f>
        <v>429673.765918914</v>
      </c>
      <c r="I26" s="26" t="n">
        <f aca="false">H26-Summary!$B$1</f>
        <v>179673.765918913</v>
      </c>
      <c r="J26" s="29" t="n">
        <f aca="false">I26/H26</f>
        <v>0.418163220960576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5" t="n">
        <v>26</v>
      </c>
      <c r="B27" s="26" t="n">
        <f aca="false">ABS(IPMT(Summary!$B$6,A27,Summary!$B$5,Summary!$B$1))</f>
        <v>1008.76065249769</v>
      </c>
      <c r="C27" s="26" t="n">
        <f aca="false">ABS(PPMT(Summary!$B$6,A27,Summary!$B$5,Summary!$B$1))</f>
        <v>333.293405032654</v>
      </c>
      <c r="D27" s="27" t="n">
        <f aca="false">D26-C27</f>
        <v>241769.263194414</v>
      </c>
      <c r="E27" s="26"/>
      <c r="F27" s="11"/>
      <c r="G27" s="28" t="n">
        <v>0.04125</v>
      </c>
      <c r="H27" s="26" t="n">
        <f aca="false">ABS(PMT(G27/Summary!$B$4,Summary!$B$5,Summary!$B$1))*Summary!$B$5</f>
        <v>436184.759248202</v>
      </c>
      <c r="I27" s="26" t="n">
        <f aca="false">H27-Summary!$B$1</f>
        <v>186184.759248202</v>
      </c>
      <c r="J27" s="29" t="n">
        <f aca="false">I27/H27</f>
        <v>0.426848383169339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5" t="n">
        <v>27</v>
      </c>
      <c r="B28" s="26" t="n">
        <f aca="false">ABS(IPMT(Summary!$B$6,A28,Summary!$B$5,Summary!$B$1))</f>
        <v>1007.37192997672</v>
      </c>
      <c r="C28" s="26" t="n">
        <f aca="false">ABS(PPMT(Summary!$B$6,A28,Summary!$B$5,Summary!$B$1))</f>
        <v>334.682127553623</v>
      </c>
      <c r="D28" s="27" t="n">
        <f aca="false">D27-C28</f>
        <v>241434.58106686</v>
      </c>
      <c r="E28" s="26"/>
      <c r="F28" s="11"/>
      <c r="G28" s="28" t="n">
        <v>0.0425</v>
      </c>
      <c r="H28" s="26" t="n">
        <f aca="false">ABS(PMT(G28/Summary!$B$4,Summary!$B$5,Summary!$B$1))*Summary!$B$5</f>
        <v>442745.901971535</v>
      </c>
      <c r="I28" s="26" t="n">
        <f aca="false">H28-Summary!$B$1</f>
        <v>192745.901971535</v>
      </c>
      <c r="J28" s="29" t="n">
        <f aca="false">I28/H28</f>
        <v>0.435342035043674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5" t="n">
        <v>28</v>
      </c>
      <c r="B29" s="26" t="n">
        <f aca="false">ABS(IPMT(Summary!$B$6,A29,Summary!$B$5,Summary!$B$1))</f>
        <v>1005.97742111192</v>
      </c>
      <c r="C29" s="26" t="n">
        <f aca="false">ABS(PPMT(Summary!$B$6,A29,Summary!$B$5,Summary!$B$1))</f>
        <v>336.07663641843</v>
      </c>
      <c r="D29" s="27" t="n">
        <f aca="false">D28-C29</f>
        <v>241098.504430442</v>
      </c>
      <c r="E29" s="26"/>
      <c r="F29" s="11"/>
      <c r="G29" s="28" t="n">
        <v>0.04375</v>
      </c>
      <c r="H29" s="26" t="n">
        <f aca="false">ABS(PMT(G29/Summary!$B$4,Summary!$B$5,Summary!$B$1))*Summary!$B$5</f>
        <v>449356.731961664</v>
      </c>
      <c r="I29" s="26" t="n">
        <f aca="false">H29-Summary!$B$1</f>
        <v>199356.731961664</v>
      </c>
      <c r="J29" s="29" t="n">
        <f aca="false">I29/H29</f>
        <v>0.44364914951062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5" t="n">
        <v>29</v>
      </c>
      <c r="B30" s="26" t="n">
        <f aca="false">ABS(IPMT(Summary!$B$6,A30,Summary!$B$5,Summary!$B$1))</f>
        <v>1004.57710179351</v>
      </c>
      <c r="C30" s="26" t="n">
        <f aca="false">ABS(PPMT(Summary!$B$6,A30,Summary!$B$5,Summary!$B$1))</f>
        <v>337.47695573684</v>
      </c>
      <c r="D30" s="27" t="n">
        <f aca="false">D29-C30</f>
        <v>240761.027474705</v>
      </c>
      <c r="E30" s="26"/>
      <c r="F30" s="11"/>
      <c r="G30" s="28" t="n">
        <v>0.045</v>
      </c>
      <c r="H30" s="26" t="n">
        <f aca="false">ABS(PMT(G30/Summary!$B$4,Summary!$B$5,Summary!$B$1))*Summary!$B$5</f>
        <v>456016.778843293</v>
      </c>
      <c r="I30" s="26" t="n">
        <f aca="false">H30-Summary!$B$1</f>
        <v>206016.778843293</v>
      </c>
      <c r="J30" s="29" t="n">
        <f aca="false">I30/H30</f>
        <v>0.451774558308718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5" t="n">
        <v>30</v>
      </c>
      <c r="B31" s="26" t="n">
        <f aca="false">ABS(IPMT(Summary!$B$6,A31,Summary!$B$5,Summary!$B$1))</f>
        <v>1003.17094781127</v>
      </c>
      <c r="C31" s="26" t="n">
        <f aca="false">ABS(PPMT(Summary!$B$6,A31,Summary!$B$5,Summary!$B$1))</f>
        <v>338.883109719077</v>
      </c>
      <c r="D31" s="27" t="n">
        <f aca="false">D30-C31</f>
        <v>240422.144364986</v>
      </c>
      <c r="E31" s="26"/>
      <c r="F31" s="11"/>
      <c r="G31" s="28" t="n">
        <v>0.04625</v>
      </c>
      <c r="H31" s="26" t="n">
        <f aca="false">ABS(PMT(G31/Summary!$B$4,Summary!$B$5,Summary!$B$1))*Summary!$B$5</f>
        <v>462725.564378352</v>
      </c>
      <c r="I31" s="26" t="n">
        <f aca="false">H31-Summary!$B$1</f>
        <v>212725.564378352</v>
      </c>
      <c r="J31" s="29" t="n">
        <f aca="false">I31/H31</f>
        <v>0.459722956228143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5" t="n">
        <v>31</v>
      </c>
      <c r="B32" s="26" t="n">
        <f aca="false">ABS(IPMT(Summary!$B$6,A32,Summary!$B$5,Summary!$B$1))</f>
        <v>1001.75893485411</v>
      </c>
      <c r="C32" s="26" t="n">
        <f aca="false">ABS(PPMT(Summary!$B$6,A32,Summary!$B$5,Summary!$B$1))</f>
        <v>340.29512267624</v>
      </c>
      <c r="D32" s="27" t="n">
        <f aca="false">D31-C32</f>
        <v>240081.84924231</v>
      </c>
      <c r="E32" s="26"/>
      <c r="F32" s="11"/>
      <c r="G32" s="28" t="n">
        <v>0.0475</v>
      </c>
      <c r="H32" s="26" t="n">
        <f aca="false">ABS(PMT(G32/Summary!$B$4,Summary!$B$5,Summary!$B$1))*Summary!$B$5</f>
        <v>469482.6028528</v>
      </c>
      <c r="I32" s="26" t="n">
        <f aca="false">H32-Summary!$B$1</f>
        <v>219482.6028528</v>
      </c>
      <c r="J32" s="29" t="n">
        <f aca="false">I32/H32</f>
        <v>0.467498905218466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5" t="n">
        <v>32</v>
      </c>
      <c r="B33" s="26" t="n">
        <f aca="false">ABS(IPMT(Summary!$B$6,A33,Summary!$B$5,Summary!$B$1))</f>
        <v>1000.34103850962</v>
      </c>
      <c r="C33" s="26" t="n">
        <f aca="false">ABS(PPMT(Summary!$B$6,A33,Summary!$B$5,Summary!$B$1))</f>
        <v>341.713019020725</v>
      </c>
      <c r="D33" s="27" t="n">
        <f aca="false">D32-C33</f>
        <v>239740.136223289</v>
      </c>
      <c r="E33" s="26"/>
      <c r="F33" s="11"/>
      <c r="G33" s="28" t="n">
        <v>0.04875</v>
      </c>
      <c r="H33" s="26" t="n">
        <f aca="false">ABS(PMT(G33/Summary!$B$4,Summary!$B$5,Summary!$B$1))*Summary!$B$5</f>
        <v>476287.401464401</v>
      </c>
      <c r="I33" s="26" t="n">
        <f aca="false">H33-Summary!$B$1</f>
        <v>226287.401464401</v>
      </c>
      <c r="J33" s="29" t="n">
        <f aca="false">I33/H33</f>
        <v>0.475106838368292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5" t="n">
        <v>33</v>
      </c>
      <c r="B34" s="26" t="n">
        <f aca="false">ABS(IPMT(Summary!$B$6,A34,Summary!$B$5,Summary!$B$1))</f>
        <v>998.917234263703</v>
      </c>
      <c r="C34" s="26" t="n">
        <f aca="false">ABS(PPMT(Summary!$B$6,A34,Summary!$B$5,Summary!$B$1))</f>
        <v>343.136823266644</v>
      </c>
      <c r="D34" s="27" t="n">
        <f aca="false">D33-C34</f>
        <v>239396.999400022</v>
      </c>
      <c r="E34" s="26"/>
      <c r="F34" s="11"/>
      <c r="G34" s="28" t="n">
        <v>0.05</v>
      </c>
      <c r="H34" s="26" t="n">
        <f aca="false">ABS(PMT(G34/Summary!$B$4,Summary!$B$5,Summary!$B$1))*Summary!$B$5</f>
        <v>483139.460710925</v>
      </c>
      <c r="I34" s="26" t="n">
        <f aca="false">H34-Summary!$B$1</f>
        <v>233139.460710925</v>
      </c>
      <c r="J34" s="29" t="n">
        <f aca="false">I34/H34</f>
        <v>0.482551063760901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5" t="n">
        <v>34</v>
      </c>
      <c r="B35" s="26" t="n">
        <f aca="false">ABS(IPMT(Summary!$B$6,A35,Summary!$B$5,Summary!$B$1))</f>
        <v>997.487497500093</v>
      </c>
      <c r="C35" s="26" t="n">
        <f aca="false">ABS(PPMT(Summary!$B$6,A35,Summary!$B$5,Summary!$B$1))</f>
        <v>344.566560030255</v>
      </c>
      <c r="D35" s="27" t="n">
        <f aca="false">D34-C35</f>
        <v>239052.432839992</v>
      </c>
      <c r="E35" s="26"/>
      <c r="F35" s="11"/>
      <c r="G35" s="28" t="n">
        <v>0.05125</v>
      </c>
      <c r="H35" s="26" t="n">
        <f aca="false">ABS(PMT(G35/Summary!$B$4,Summary!$B$5,Summary!$B$1))*Summary!$B$5</f>
        <v>490038.274778233</v>
      </c>
      <c r="I35" s="26" t="n">
        <f aca="false">H35-Summary!$B$1</f>
        <v>240038.274778233</v>
      </c>
      <c r="J35" s="29" t="n">
        <f aca="false">I35/H35</f>
        <v>0.489835768209866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5" t="n">
        <v>35</v>
      </c>
      <c r="B36" s="26" t="n">
        <f aca="false">ABS(IPMT(Summary!$B$6,A36,Summary!$B$5,Summary!$B$1))</f>
        <v>996.051803499966</v>
      </c>
      <c r="C36" s="26" t="n">
        <f aca="false">ABS(PPMT(Summary!$B$6,A36,Summary!$B$5,Summary!$B$1))</f>
        <v>346.002254030381</v>
      </c>
      <c r="D36" s="27" t="n">
        <f aca="false">D35-C36</f>
        <v>238706.430585961</v>
      </c>
      <c r="E36" s="26"/>
      <c r="F36" s="11"/>
      <c r="G36" s="28" t="n">
        <v>0.0525</v>
      </c>
      <c r="H36" s="26" t="n">
        <f aca="false">ABS(PMT(G36/Summary!$B$4,Summary!$B$5,Summary!$B$1))*Summary!$B$5</f>
        <v>496983.331927709</v>
      </c>
      <c r="I36" s="26" t="n">
        <f aca="false">H36-Summary!$B$1</f>
        <v>246983.331927709</v>
      </c>
      <c r="J36" s="29" t="n">
        <f aca="false">I36/H36</f>
        <v>0.496965020878477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5" t="n">
        <v>36</v>
      </c>
      <c r="B37" s="26" t="n">
        <f aca="false">ABS(IPMT(Summary!$B$6,A37,Summary!$B$5,Summary!$B$1))</f>
        <v>994.610127441507</v>
      </c>
      <c r="C37" s="26" t="n">
        <f aca="false">ABS(PPMT(Summary!$B$6,A37,Summary!$B$5,Summary!$B$1))</f>
        <v>347.443930088841</v>
      </c>
      <c r="D37" s="27" t="n">
        <f aca="false">D36-C37</f>
        <v>238358.986655873</v>
      </c>
      <c r="E37" s="26"/>
      <c r="F37" s="11"/>
      <c r="G37" s="28" t="n">
        <v>0.05375</v>
      </c>
      <c r="H37" s="26" t="n">
        <f aca="false">ABS(PMT(G37/Summary!$B$4,Summary!$B$5,Summary!$B$1))*Summary!$B$5</f>
        <v>503974.114882535</v>
      </c>
      <c r="I37" s="26" t="n">
        <f aca="false">H37-Summary!$B$1</f>
        <v>253974.114882535</v>
      </c>
      <c r="J37" s="29" t="n">
        <f aca="false">I37/H37</f>
        <v>0.503942776786721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5" t="n">
        <v>37</v>
      </c>
      <c r="B38" s="26" t="n">
        <f aca="false">ABS(IPMT(Summary!$B$6,A38,Summary!$B$5,Summary!$B$1))</f>
        <v>993.16244439947</v>
      </c>
      <c r="C38" s="26" t="n">
        <f aca="false">ABS(PPMT(Summary!$B$6,A38,Summary!$B$5,Summary!$B$1))</f>
        <v>348.891613130878</v>
      </c>
      <c r="D38" s="27" t="n">
        <f aca="false">D37-C38</f>
        <v>238010.095042742</v>
      </c>
      <c r="E38" s="26"/>
      <c r="F38" s="11"/>
      <c r="G38" s="28" t="n">
        <v>0.055</v>
      </c>
      <c r="H38" s="26" t="n">
        <f aca="false">ABS(PMT(G38/Summary!$B$4,Summary!$B$5,Summary!$B$1))*Summary!$B$5</f>
        <v>511010.101212303</v>
      </c>
      <c r="I38" s="26" t="n">
        <f aca="false">H38-Summary!$B$1</f>
        <v>261010.101212303</v>
      </c>
      <c r="J38" s="29" t="n">
        <f aca="false">I38/H38</f>
        <v>0.510772880209396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5" t="n">
        <v>38</v>
      </c>
      <c r="B39" s="26" t="n">
        <f aca="false">ABS(IPMT(Summary!$B$6,A39,Summary!$B$5,Summary!$B$1))</f>
        <v>991.708729344758</v>
      </c>
      <c r="C39" s="26" t="n">
        <f aca="false">ABS(PPMT(Summary!$B$6,A39,Summary!$B$5,Summary!$B$1))</f>
        <v>350.34532818559</v>
      </c>
      <c r="D39" s="27" t="n">
        <f aca="false">D38-C39</f>
        <v>237659.749714556</v>
      </c>
      <c r="E39" s="26"/>
      <c r="F39" s="11"/>
      <c r="G39" s="28" t="n">
        <v>0.05625</v>
      </c>
      <c r="H39" s="26" t="n">
        <f aca="false">ABS(PMT(G39/Summary!$B$4,Summary!$B$5,Summary!$B$1))*Summary!$B$5</f>
        <v>518090.763715471</v>
      </c>
      <c r="I39" s="26" t="n">
        <f aca="false">H39-Summary!$B$1</f>
        <v>268090.763715471</v>
      </c>
      <c r="J39" s="29" t="n">
        <f aca="false">I39/H39</f>
        <v>0.517459067968837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5" t="n">
        <v>39</v>
      </c>
      <c r="B40" s="26" t="n">
        <f aca="false">ABS(IPMT(Summary!$B$6,A40,Summary!$B$5,Summary!$B$1))</f>
        <v>990.248957143984</v>
      </c>
      <c r="C40" s="26" t="n">
        <f aca="false">ABS(PPMT(Summary!$B$6,A40,Summary!$B$5,Summary!$B$1))</f>
        <v>351.805100386363</v>
      </c>
      <c r="D40" s="27" t="n">
        <f aca="false">D39-C40</f>
        <v>237307.94461417</v>
      </c>
      <c r="E40" s="26"/>
      <c r="F40" s="11"/>
      <c r="G40" s="28" t="n">
        <v>0.0575</v>
      </c>
      <c r="H40" s="26" t="n">
        <f aca="false">ABS(PMT(G40/Summary!$B$4,Summary!$B$5,Summary!$B$1))*Summary!$B$5</f>
        <v>525215.570799198</v>
      </c>
      <c r="I40" s="26" t="n">
        <f aca="false">H40-Summary!$B$1</f>
        <v>275215.570799198</v>
      </c>
      <c r="J40" s="29" t="n">
        <f aca="false">I40/H40</f>
        <v>0.524004972625648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5" t="n">
        <v>40</v>
      </c>
      <c r="B41" s="26" t="n">
        <f aca="false">ABS(IPMT(Summary!$B$6,A41,Summary!$B$5,Summary!$B$1))</f>
        <v>988.783102559041</v>
      </c>
      <c r="C41" s="26" t="n">
        <f aca="false">ABS(PPMT(Summary!$B$6,A41,Summary!$B$5,Summary!$B$1))</f>
        <v>353.270954971307</v>
      </c>
      <c r="D41" s="27" t="n">
        <f aca="false">D40-C41</f>
        <v>236954.673659199</v>
      </c>
      <c r="E41" s="26"/>
      <c r="F41" s="11"/>
      <c r="G41" s="28" t="n">
        <v>0.05875</v>
      </c>
      <c r="H41" s="26" t="n">
        <f aca="false">ABS(PMT(G41/Summary!$B$4,Summary!$B$5,Summary!$B$1))*Summary!$B$5</f>
        <v>532383.986856098</v>
      </c>
      <c r="I41" s="26" t="n">
        <f aca="false">H41-Summary!$B$1</f>
        <v>282383.986856098</v>
      </c>
      <c r="J41" s="29" t="n">
        <f aca="false">I41/H41</f>
        <v>0.530414125570658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5" t="n">
        <v>41</v>
      </c>
      <c r="B42" s="26" t="n">
        <f aca="false">ABS(IPMT(Summary!$B$6,A42,Summary!$B$5,Summary!$B$1))</f>
        <v>987.311140246661</v>
      </c>
      <c r="C42" s="26" t="n">
        <f aca="false">ABS(PPMT(Summary!$B$6,A42,Summary!$B$5,Summary!$B$1))</f>
        <v>354.742917283687</v>
      </c>
      <c r="D42" s="27" t="n">
        <f aca="false">D41-C42</f>
        <v>236599.930741915</v>
      </c>
      <c r="E42" s="26"/>
      <c r="F42" s="11"/>
      <c r="G42" s="28" t="n">
        <v>0.06</v>
      </c>
      <c r="H42" s="26" t="n">
        <f aca="false">ABS(PMT(G42/Summary!$B$4,Summary!$B$5,Summary!$B$1))*Summary!$B$5</f>
        <v>539595.472637477</v>
      </c>
      <c r="I42" s="26" t="n">
        <f aca="false">H42-Summary!$B$1</f>
        <v>289595.472637477</v>
      </c>
      <c r="J42" s="29" t="n">
        <f aca="false">I42/H42</f>
        <v>0.536689960021291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5" t="n">
        <v>42</v>
      </c>
      <c r="B43" s="26" t="n">
        <f aca="false">ABS(IPMT(Summary!$B$6,A43,Summary!$B$5,Summary!$B$1))</f>
        <v>985.833044757979</v>
      </c>
      <c r="C43" s="26" t="n">
        <f aca="false">ABS(PPMT(Summary!$B$6,A43,Summary!$B$5,Summary!$B$1))</f>
        <v>356.221012772369</v>
      </c>
      <c r="D43" s="27" t="n">
        <f aca="false">D42-C43</f>
        <v>236243.709729142</v>
      </c>
      <c r="E43" s="26"/>
      <c r="F43" s="11"/>
      <c r="G43" s="28" t="n">
        <v>0.06125</v>
      </c>
      <c r="H43" s="26" t="n">
        <f aca="false">ABS(PMT(G43/Summary!$B$4,Summary!$B$5,Summary!$B$1))*Summary!$B$5</f>
        <v>546849.485622623</v>
      </c>
      <c r="I43" s="26" t="n">
        <f aca="false">H43-Summary!$B$1</f>
        <v>296849.485622623</v>
      </c>
      <c r="J43" s="29" t="n">
        <f aca="false">I43/H43</f>
        <v>0.542835813925363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5" t="n">
        <v>43</v>
      </c>
      <c r="B44" s="26" t="n">
        <f aca="false">ABS(IPMT(Summary!$B$6,A44,Summary!$B$5,Summary!$B$1))</f>
        <v>984.348790538094</v>
      </c>
      <c r="C44" s="26" t="n">
        <f aca="false">ABS(PPMT(Summary!$B$6,A44,Summary!$B$5,Summary!$B$1))</f>
        <v>357.705266992254</v>
      </c>
      <c r="D44" s="27" t="n">
        <f aca="false">D43-C44</f>
        <v>235886.00446215</v>
      </c>
      <c r="E44" s="26"/>
      <c r="F44" s="11"/>
      <c r="G44" s="28" t="n">
        <v>0.0625</v>
      </c>
      <c r="H44" s="26" t="n">
        <f aca="false">ABS(PMT(G44/Summary!$B$4,Summary!$B$5,Summary!$B$1))*Summary!$B$5</f>
        <v>554145.480383752</v>
      </c>
      <c r="I44" s="26" t="n">
        <f aca="false">H44-Summary!$B$1</f>
        <v>304145.480383752</v>
      </c>
      <c r="J44" s="29" t="n">
        <f aca="false">I44/H44</f>
        <v>0.548854932775285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5" t="n">
        <v>44</v>
      </c>
      <c r="B45" s="26" t="n">
        <f aca="false">ABS(IPMT(Summary!$B$6,A45,Summary!$B$5,Summary!$B$1))</f>
        <v>982.858351925626</v>
      </c>
      <c r="C45" s="26" t="n">
        <f aca="false">ABS(PPMT(Summary!$B$6,A45,Summary!$B$5,Summary!$B$1))</f>
        <v>359.195705604721</v>
      </c>
      <c r="D45" s="27" t="n">
        <f aca="false">D44-C45</f>
        <v>235526.808756545</v>
      </c>
      <c r="E45" s="26"/>
      <c r="F45" s="11"/>
      <c r="G45" s="28" t="n">
        <v>0.06375</v>
      </c>
      <c r="H45" s="26" t="n">
        <f aca="false">ABS(PMT(G45/Summary!$B$4,Summary!$B$5,Summary!$B$1))*Summary!$B$5</f>
        <v>561482.908946228</v>
      </c>
      <c r="I45" s="26" t="n">
        <f aca="false">H45-Summary!$B$1</f>
        <v>311482.908946228</v>
      </c>
      <c r="J45" s="29" t="n">
        <f aca="false">I45/H45</f>
        <v>0.554750472335496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5" t="n">
        <v>45</v>
      </c>
      <c r="B46" s="26" t="n">
        <f aca="false">ABS(IPMT(Summary!$B$6,A46,Summary!$B$5,Summary!$B$1))</f>
        <v>981.361703152273</v>
      </c>
      <c r="C46" s="26" t="n">
        <f aca="false">ABS(PPMT(Summary!$B$6,A46,Summary!$B$5,Summary!$B$1))</f>
        <v>360.692354378074</v>
      </c>
      <c r="D46" s="27" t="n">
        <f aca="false">D45-C46</f>
        <v>235166.116402167</v>
      </c>
      <c r="E46" s="26"/>
      <c r="F46" s="11"/>
      <c r="G46" s="28" t="n">
        <v>0.065</v>
      </c>
      <c r="H46" s="26" t="n">
        <f aca="false">ABS(PMT(G46/Summary!$B$4,Summary!$B$5,Summary!$B$1))*Summary!$B$5</f>
        <v>568861.221143668</v>
      </c>
      <c r="I46" s="26" t="n">
        <f aca="false">H46-Summary!$B$1</f>
        <v>318861.221143667</v>
      </c>
      <c r="J46" s="29" t="n">
        <f aca="false">I46/H46</f>
        <v>0.560525501285907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5" t="n">
        <v>46</v>
      </c>
      <c r="B47" s="26" t="n">
        <f aca="false">ABS(IPMT(Summary!$B$6,A47,Summary!$B$5,Summary!$B$1))</f>
        <v>979.858818342364</v>
      </c>
      <c r="C47" s="26" t="n">
        <f aca="false">ABS(PPMT(Summary!$B$6,A47,Summary!$B$5,Summary!$B$1))</f>
        <v>362.195239187983</v>
      </c>
      <c r="D47" s="27" t="n">
        <f aca="false">D46-C47</f>
        <v>234803.921162979</v>
      </c>
      <c r="E47" s="26"/>
      <c r="F47" s="11"/>
      <c r="G47" s="28" t="n">
        <v>0.06625</v>
      </c>
      <c r="H47" s="26" t="n">
        <f aca="false">ABS(PMT(G47/Summary!$B$4,Summary!$B$5,Summary!$B$1))*Summary!$B$5</f>
        <v>576279.864967609</v>
      </c>
      <c r="I47" s="26" t="n">
        <f aca="false">H47-Summary!$B$1</f>
        <v>326279.864967609</v>
      </c>
      <c r="J47" s="29" t="n">
        <f aca="false">I47/H47</f>
        <v>0.566183003784017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5" t="n">
        <v>47</v>
      </c>
      <c r="B48" s="26" t="n">
        <f aca="false">ABS(IPMT(Summary!$B$6,A48,Summary!$B$5,Summary!$B$1))</f>
        <v>978.349671512415</v>
      </c>
      <c r="C48" s="26" t="n">
        <f aca="false">ABS(PPMT(Summary!$B$6,A48,Summary!$B$5,Summary!$B$1))</f>
        <v>363.704386017933</v>
      </c>
      <c r="D48" s="27" t="n">
        <f aca="false">D47-C48</f>
        <v>234440.216776962</v>
      </c>
      <c r="E48" s="26"/>
      <c r="F48" s="11"/>
      <c r="G48" s="28" t="n">
        <v>0.0675</v>
      </c>
      <c r="H48" s="26" t="n">
        <f aca="false">ABS(PMT(G48/Summary!$B$4,Summary!$B$5,Summary!$B$1))*Summary!$B$5</f>
        <v>583738.286911394</v>
      </c>
      <c r="I48" s="26" t="n">
        <f aca="false">H48-Summary!$B$1</f>
        <v>333738.286911394</v>
      </c>
      <c r="J48" s="29" t="n">
        <f aca="false">I48/H48</f>
        <v>0.571725881948278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5" t="n">
        <v>48</v>
      </c>
      <c r="B49" s="26" t="n">
        <f aca="false">ABS(IPMT(Summary!$B$6,A49,Summary!$B$5,Summary!$B$1))</f>
        <v>976.834236570673</v>
      </c>
      <c r="C49" s="26" t="n">
        <f aca="false">ABS(PPMT(Summary!$B$6,A49,Summary!$B$5,Summary!$B$1))</f>
        <v>365.219820959675</v>
      </c>
      <c r="D49" s="27" t="n">
        <f aca="false">D48-C49</f>
        <v>234074.996956002</v>
      </c>
      <c r="E49" s="26"/>
      <c r="F49" s="11"/>
      <c r="G49" s="28" t="n">
        <v>0.06875</v>
      </c>
      <c r="H49" s="26" t="n">
        <f aca="false">ABS(PMT(G49/Summary!$B$4,Summary!$B$5,Summary!$B$1))*Summary!$B$5</f>
        <v>591235.932307963</v>
      </c>
      <c r="I49" s="26" t="n">
        <f aca="false">H49-Summary!$B$1</f>
        <v>341235.932307963</v>
      </c>
      <c r="J49" s="29" t="n">
        <f aca="false">I49/H49</f>
        <v>0.577156958265216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5" t="n">
        <v>49</v>
      </c>
      <c r="B50" s="26" t="n">
        <f aca="false">ABS(IPMT(Summary!$B$6,A50,Summary!$B$5,Summary!$B$1))</f>
        <v>975.312487316674</v>
      </c>
      <c r="C50" s="26" t="n">
        <f aca="false">ABS(PPMT(Summary!$B$6,A50,Summary!$B$5,Summary!$B$1))</f>
        <v>366.741570213673</v>
      </c>
      <c r="D50" s="27" t="n">
        <f aca="false">D49-C50</f>
        <v>233708.255385788</v>
      </c>
      <c r="E50" s="26"/>
      <c r="F50" s="11"/>
      <c r="G50" s="28" t="n">
        <v>0.07</v>
      </c>
      <c r="H50" s="26" t="n">
        <f aca="false">ABS(PMT(G50/Summary!$B$4,Summary!$B$5,Summary!$B$1))*Summary!$B$5</f>
        <v>598772.245661265</v>
      </c>
      <c r="I50" s="26" t="n">
        <f aca="false">H50-Summary!$B$1</f>
        <v>348772.245661265</v>
      </c>
      <c r="J50" s="29" t="n">
        <f aca="false">I50/H50</f>
        <v>0.582478977922719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5" t="n">
        <v>50</v>
      </c>
      <c r="B51" s="26" t="n">
        <f aca="false">ABS(IPMT(Summary!$B$6,A51,Summary!$B$5,Summary!$B$1))</f>
        <v>973.784397440784</v>
      </c>
      <c r="C51" s="26" t="n">
        <f aca="false">ABS(PPMT(Summary!$B$6,A51,Summary!$B$5,Summary!$B$1))</f>
        <v>368.269660089563</v>
      </c>
      <c r="D51" s="27" t="n">
        <f aca="false">D50-C51</f>
        <v>233339.985725699</v>
      </c>
      <c r="E51" s="26"/>
      <c r="F51" s="11"/>
      <c r="G51" s="28" t="n">
        <v>0.07125</v>
      </c>
      <c r="H51" s="26" t="n">
        <f aca="false">ABS(PMT(G51/Summary!$B$4,Summary!$B$5,Summary!$B$1))*Summary!$B$5</f>
        <v>606346.67097102</v>
      </c>
      <c r="I51" s="26" t="n">
        <f aca="false">H51-Summary!$B$1</f>
        <v>356346.67097102</v>
      </c>
      <c r="J51" s="29" t="n">
        <f aca="false">I51/H51</f>
        <v>0.587694611071843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5" t="n">
        <v>51</v>
      </c>
      <c r="B52" s="26" t="n">
        <f aca="false">ABS(IPMT(Summary!$B$6,A52,Summary!$B$5,Summary!$B$1))</f>
        <v>972.249940523744</v>
      </c>
      <c r="C52" s="26" t="n">
        <f aca="false">ABS(PPMT(Summary!$B$6,A52,Summary!$B$5,Summary!$B$1))</f>
        <v>369.804117006603</v>
      </c>
      <c r="D52" s="27" t="n">
        <f aca="false">D51-C52</f>
        <v>232970.181608692</v>
      </c>
      <c r="E52" s="26"/>
      <c r="F52" s="11"/>
      <c r="G52" s="28" t="n">
        <v>0.0725</v>
      </c>
      <c r="H52" s="26" t="n">
        <f aca="false">ABS(PMT(G52/Summary!$B$4,Summary!$B$5,Summary!$B$1))*Summary!$B$5</f>
        <v>613958.652050573</v>
      </c>
      <c r="I52" s="26" t="n">
        <f aca="false">H52-Summary!$B$1</f>
        <v>363958.652050573</v>
      </c>
      <c r="J52" s="29" t="n">
        <f aca="false">I52/H52</f>
        <v>0.592806455019373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5" t="n">
        <v>52</v>
      </c>
      <c r="B53" s="26" t="n">
        <f aca="false">ABS(IPMT(Summary!$B$6,A53,Summary!$B$5,Summary!$B$1))</f>
        <v>970.709090036217</v>
      </c>
      <c r="C53" s="26" t="n">
        <f aca="false">ABS(PPMT(Summary!$B$6,A53,Summary!$B$5,Summary!$B$1))</f>
        <v>371.344967494131</v>
      </c>
      <c r="D53" s="27" t="n">
        <f aca="false">D52-C53</f>
        <v>232598.836641198</v>
      </c>
      <c r="E53" s="26"/>
      <c r="F53" s="11"/>
      <c r="G53" s="28" t="n">
        <v>0.07375</v>
      </c>
      <c r="H53" s="26" t="n">
        <f aca="false">ABS(PMT(G53/Summary!$B$4,Summary!$B$5,Summary!$B$1))*Summary!$B$5</f>
        <v>621607.632837604</v>
      </c>
      <c r="I53" s="26" t="n">
        <f aca="false">H53-Summary!$B$1</f>
        <v>371607.632837604</v>
      </c>
      <c r="J53" s="29" t="n">
        <f aca="false">I53/H53</f>
        <v>0.59781703635336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5" t="n">
        <v>53</v>
      </c>
      <c r="B54" s="26" t="n">
        <f aca="false">ABS(IPMT(Summary!$B$6,A54,Summary!$B$5,Summary!$B$1))</f>
        <v>969.161819338325</v>
      </c>
      <c r="C54" s="26" t="n">
        <f aca="false">ABS(PPMT(Summary!$B$6,A54,Summary!$B$5,Summary!$B$1))</f>
        <v>372.892238192023</v>
      </c>
      <c r="D54" s="27" t="n">
        <f aca="false">D53-C54</f>
        <v>232225.944403006</v>
      </c>
      <c r="E54" s="26"/>
      <c r="F54" s="11"/>
      <c r="G54" s="30" t="n">
        <v>0.075</v>
      </c>
      <c r="H54" s="31" t="n">
        <f aca="false">ABS(PMT(G54/Summary!$B$4,Summary!$B$5,Summary!$B$1))*Summary!$B$5</f>
        <v>629293.057697501</v>
      </c>
      <c r="I54" s="31" t="n">
        <f aca="false">H54-Summary!$B$1</f>
        <v>379293.057697501</v>
      </c>
      <c r="J54" s="32" t="n">
        <f aca="false">I54/H54</f>
        <v>0.602728813003728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5" t="n">
        <v>54</v>
      </c>
      <c r="B55" s="26" t="n">
        <f aca="false">ABS(IPMT(Summary!$B$6,A55,Summary!$B$5,Summary!$B$1))</f>
        <v>967.608101679191</v>
      </c>
      <c r="C55" s="26" t="n">
        <f aca="false">ABS(PPMT(Summary!$B$6,A55,Summary!$B$5,Summary!$B$1))</f>
        <v>374.445955851156</v>
      </c>
      <c r="D55" s="27" t="n">
        <f aca="false">D54-C55</f>
        <v>231851.498447155</v>
      </c>
      <c r="E55" s="26"/>
      <c r="F55" s="11"/>
      <c r="G55" s="33"/>
      <c r="H55" s="26"/>
      <c r="I55" s="26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5" t="n">
        <v>55</v>
      </c>
      <c r="B56" s="26" t="n">
        <f aca="false">ABS(IPMT(Summary!$B$6,A56,Summary!$B$5,Summary!$B$1))</f>
        <v>966.047910196478</v>
      </c>
      <c r="C56" s="26" t="n">
        <f aca="false">ABS(PPMT(Summary!$B$6,A56,Summary!$B$5,Summary!$B$1))</f>
        <v>376.006147333869</v>
      </c>
      <c r="D56" s="27" t="n">
        <f aca="false">D55-C56</f>
        <v>231475.492299821</v>
      </c>
      <c r="E56" s="26"/>
      <c r="F56" s="11"/>
      <c r="G56" s="33"/>
      <c r="H56" s="26"/>
      <c r="I56" s="2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5" t="n">
        <v>56</v>
      </c>
      <c r="B57" s="26" t="n">
        <f aca="false">ABS(IPMT(Summary!$B$6,A57,Summary!$B$5,Summary!$B$1))</f>
        <v>964.48121791592</v>
      </c>
      <c r="C57" s="26" t="n">
        <f aca="false">ABS(PPMT(Summary!$B$6,A57,Summary!$B$5,Summary!$B$1))</f>
        <v>377.572839614427</v>
      </c>
      <c r="D57" s="27" t="n">
        <f aca="false">D56-C57</f>
        <v>231097.919460206</v>
      </c>
      <c r="E57" s="26"/>
      <c r="F57" s="11"/>
      <c r="G57" s="33"/>
      <c r="H57" s="26"/>
      <c r="I57" s="2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5" t="n">
        <v>57</v>
      </c>
      <c r="B58" s="26" t="n">
        <f aca="false">ABS(IPMT(Summary!$B$6,A58,Summary!$B$5,Summary!$B$1))</f>
        <v>962.90799775086</v>
      </c>
      <c r="C58" s="26" t="n">
        <f aca="false">ABS(PPMT(Summary!$B$6,A58,Summary!$B$5,Summary!$B$1))</f>
        <v>379.146059779487</v>
      </c>
      <c r="D58" s="27" t="n">
        <f aca="false">D57-C58</f>
        <v>230718.773400427</v>
      </c>
      <c r="E58" s="26"/>
      <c r="F58" s="11"/>
      <c r="G58" s="33"/>
      <c r="H58" s="26"/>
      <c r="I58" s="26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5" t="n">
        <v>58</v>
      </c>
      <c r="B59" s="26" t="n">
        <f aca="false">ABS(IPMT(Summary!$B$6,A59,Summary!$B$5,Summary!$B$1))</f>
        <v>961.328222501779</v>
      </c>
      <c r="C59" s="26" t="n">
        <f aca="false">ABS(PPMT(Summary!$B$6,A59,Summary!$B$5,Summary!$B$1))</f>
        <v>380.725835028568</v>
      </c>
      <c r="D59" s="27" t="n">
        <f aca="false">D58-C59</f>
        <v>230338.047565398</v>
      </c>
      <c r="E59" s="2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5" t="n">
        <v>59</v>
      </c>
      <c r="B60" s="26" t="n">
        <f aca="false">ABS(IPMT(Summary!$B$6,A60,Summary!$B$5,Summary!$B$1))</f>
        <v>959.741864855827</v>
      </c>
      <c r="C60" s="26" t="n">
        <f aca="false">ABS(PPMT(Summary!$B$6,A60,Summary!$B$5,Summary!$B$1))</f>
        <v>382.312192674521</v>
      </c>
      <c r="D60" s="27" t="n">
        <f aca="false">D59-C60</f>
        <v>229955.735372724</v>
      </c>
      <c r="E60" s="2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5" t="n">
        <v>60</v>
      </c>
      <c r="B61" s="26" t="n">
        <f aca="false">ABS(IPMT(Summary!$B$6,A61,Summary!$B$5,Summary!$B$1))</f>
        <v>958.14889738635</v>
      </c>
      <c r="C61" s="26" t="n">
        <f aca="false">ABS(PPMT(Summary!$B$6,A61,Summary!$B$5,Summary!$B$1))</f>
        <v>383.905160143998</v>
      </c>
      <c r="D61" s="27" t="n">
        <f aca="false">D60-C61</f>
        <v>229571.83021258</v>
      </c>
      <c r="E61" s="2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5" t="n">
        <v>61</v>
      </c>
      <c r="B62" s="26" t="n">
        <f aca="false">ABS(IPMT(Summary!$B$6,A62,Summary!$B$5,Summary!$B$1))</f>
        <v>956.549292552416</v>
      </c>
      <c r="C62" s="26" t="n">
        <f aca="false">ABS(PPMT(Summary!$B$6,A62,Summary!$B$5,Summary!$B$1))</f>
        <v>385.504764977932</v>
      </c>
      <c r="D62" s="27" t="n">
        <f aca="false">D61-C62</f>
        <v>229186.325447602</v>
      </c>
      <c r="E62" s="2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5" t="n">
        <v>62</v>
      </c>
      <c r="B63" s="26" t="n">
        <f aca="false">ABS(IPMT(Summary!$B$6,A63,Summary!$B$5,Summary!$B$1))</f>
        <v>954.943022698342</v>
      </c>
      <c r="C63" s="26" t="n">
        <f aca="false">ABS(PPMT(Summary!$B$6,A63,Summary!$B$5,Summary!$B$1))</f>
        <v>387.111034832006</v>
      </c>
      <c r="D63" s="27" t="n">
        <f aca="false">D62-C63</f>
        <v>228799.21441277</v>
      </c>
      <c r="E63" s="2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5" t="n">
        <v>63</v>
      </c>
      <c r="B64" s="26" t="n">
        <f aca="false">ABS(IPMT(Summary!$B$6,A64,Summary!$B$5,Summary!$B$1))</f>
        <v>953.330060053208</v>
      </c>
      <c r="C64" s="26" t="n">
        <f aca="false">ABS(PPMT(Summary!$B$6,A64,Summary!$B$5,Summary!$B$1))</f>
        <v>388.723997477139</v>
      </c>
      <c r="D64" s="27" t="n">
        <f aca="false">D63-C64</f>
        <v>228410.490415293</v>
      </c>
      <c r="E64" s="2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5" t="n">
        <v>64</v>
      </c>
      <c r="B65" s="26" t="n">
        <f aca="false">ABS(IPMT(Summary!$B$6,A65,Summary!$B$5,Summary!$B$1))</f>
        <v>951.710376730387</v>
      </c>
      <c r="C65" s="26" t="n">
        <f aca="false">ABS(PPMT(Summary!$B$6,A65,Summary!$B$5,Summary!$B$1))</f>
        <v>390.343680799961</v>
      </c>
      <c r="D65" s="27" t="n">
        <f aca="false">D64-C65</f>
        <v>228020.146734493</v>
      </c>
      <c r="E65" s="2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5" t="n">
        <v>65</v>
      </c>
      <c r="B66" s="26" t="n">
        <f aca="false">ABS(IPMT(Summary!$B$6,A66,Summary!$B$5,Summary!$B$1))</f>
        <v>950.083944727054</v>
      </c>
      <c r="C66" s="26" t="n">
        <f aca="false">ABS(PPMT(Summary!$B$6,A66,Summary!$B$5,Summary!$B$1))</f>
        <v>391.970112803294</v>
      </c>
      <c r="D66" s="27" t="n">
        <f aca="false">D65-C66</f>
        <v>227628.176621689</v>
      </c>
      <c r="E66" s="2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5" t="n">
        <v>66</v>
      </c>
      <c r="B67" s="26" t="n">
        <f aca="false">ABS(IPMT(Summary!$B$6,A67,Summary!$B$5,Summary!$B$1))</f>
        <v>948.450735923707</v>
      </c>
      <c r="C67" s="26" t="n">
        <f aca="false">ABS(PPMT(Summary!$B$6,A67,Summary!$B$5,Summary!$B$1))</f>
        <v>393.603321606641</v>
      </c>
      <c r="D67" s="27" t="n">
        <f aca="false">D66-C67</f>
        <v>227234.573300083</v>
      </c>
      <c r="E67" s="2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5" t="n">
        <v>67</v>
      </c>
      <c r="B68" s="26" t="n">
        <f aca="false">ABS(IPMT(Summary!$B$6,A68,Summary!$B$5,Summary!$B$1))</f>
        <v>946.810722083679</v>
      </c>
      <c r="C68" s="26" t="n">
        <f aca="false">ABS(PPMT(Summary!$B$6,A68,Summary!$B$5,Summary!$B$1))</f>
        <v>395.243335446669</v>
      </c>
      <c r="D68" s="27" t="n">
        <f aca="false">D67-C68</f>
        <v>226839.329964636</v>
      </c>
      <c r="E68" s="2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5" t="n">
        <v>68</v>
      </c>
      <c r="B69" s="26" t="n">
        <f aca="false">ABS(IPMT(Summary!$B$6,A69,Summary!$B$5,Summary!$B$1))</f>
        <v>945.163874852651</v>
      </c>
      <c r="C69" s="26" t="n">
        <f aca="false">ABS(PPMT(Summary!$B$6,A69,Summary!$B$5,Summary!$B$1))</f>
        <v>396.890182677697</v>
      </c>
      <c r="D69" s="27" t="n">
        <f aca="false">D68-C69</f>
        <v>226442.439781958</v>
      </c>
      <c r="E69" s="2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5" t="n">
        <v>69</v>
      </c>
      <c r="B70" s="26" t="n">
        <f aca="false">ABS(IPMT(Summary!$B$6,A70,Summary!$B$5,Summary!$B$1))</f>
        <v>943.510165758161</v>
      </c>
      <c r="C70" s="26" t="n">
        <f aca="false">ABS(PPMT(Summary!$B$6,A70,Summary!$B$5,Summary!$B$1))</f>
        <v>398.543891772187</v>
      </c>
      <c r="D70" s="27" t="n">
        <f aca="false">D69-C70</f>
        <v>226043.895890186</v>
      </c>
      <c r="E70" s="2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5" t="n">
        <v>70</v>
      </c>
      <c r="B71" s="26" t="n">
        <f aca="false">ABS(IPMT(Summary!$B$6,A71,Summary!$B$5,Summary!$B$1))</f>
        <v>941.84956620911</v>
      </c>
      <c r="C71" s="26" t="n">
        <f aca="false">ABS(PPMT(Summary!$B$6,A71,Summary!$B$5,Summary!$B$1))</f>
        <v>400.204491321238</v>
      </c>
      <c r="D71" s="27" t="n">
        <f aca="false">D70-C71</f>
        <v>225643.691398865</v>
      </c>
      <c r="E71" s="26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5" t="n">
        <v>71</v>
      </c>
      <c r="B72" s="26" t="n">
        <f aca="false">ABS(IPMT(Summary!$B$6,A72,Summary!$B$5,Summary!$B$1))</f>
        <v>940.182047495271</v>
      </c>
      <c r="C72" s="26" t="n">
        <f aca="false">ABS(PPMT(Summary!$B$6,A72,Summary!$B$5,Summary!$B$1))</f>
        <v>401.872010035076</v>
      </c>
      <c r="D72" s="27" t="n">
        <f aca="false">D71-C72</f>
        <v>225241.81938883</v>
      </c>
      <c r="E72" s="26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5" t="n">
        <v>72</v>
      </c>
      <c r="B73" s="26" t="n">
        <f aca="false">ABS(IPMT(Summary!$B$6,A73,Summary!$B$5,Summary!$B$1))</f>
        <v>938.507580786792</v>
      </c>
      <c r="C73" s="26" t="n">
        <f aca="false">ABS(PPMT(Summary!$B$6,A73,Summary!$B$5,Summary!$B$1))</f>
        <v>403.546476743556</v>
      </c>
      <c r="D73" s="27" t="n">
        <f aca="false">D72-C73</f>
        <v>224838.272912086</v>
      </c>
      <c r="E73" s="26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5" t="n">
        <v>73</v>
      </c>
      <c r="B74" s="26" t="n">
        <f aca="false">ABS(IPMT(Summary!$B$6,A74,Summary!$B$5,Summary!$B$1))</f>
        <v>936.826137133694</v>
      </c>
      <c r="C74" s="26" t="n">
        <f aca="false">ABS(PPMT(Summary!$B$6,A74,Summary!$B$5,Summary!$B$1))</f>
        <v>405.227920396654</v>
      </c>
      <c r="D74" s="27" t="n">
        <f aca="false">D73-C74</f>
        <v>224433.04499169</v>
      </c>
      <c r="E74" s="26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5" t="n">
        <v>74</v>
      </c>
      <c r="B75" s="26" t="n">
        <f aca="false">ABS(IPMT(Summary!$B$6,A75,Summary!$B$5,Summary!$B$1))</f>
        <v>935.137687465374</v>
      </c>
      <c r="C75" s="26" t="n">
        <f aca="false">ABS(PPMT(Summary!$B$6,A75,Summary!$B$5,Summary!$B$1))</f>
        <v>406.916370064973</v>
      </c>
      <c r="D75" s="27" t="n">
        <f aca="false">D74-C75</f>
        <v>224026.128621625</v>
      </c>
      <c r="E75" s="26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5" t="n">
        <v>75</v>
      </c>
      <c r="B76" s="26" t="n">
        <f aca="false">ABS(IPMT(Summary!$B$6,A76,Summary!$B$5,Summary!$B$1))</f>
        <v>933.442202590104</v>
      </c>
      <c r="C76" s="26" t="n">
        <f aca="false">ABS(PPMT(Summary!$B$6,A76,Summary!$B$5,Summary!$B$1))</f>
        <v>408.611854940244</v>
      </c>
      <c r="D76" s="27" t="n">
        <f aca="false">D75-C76</f>
        <v>223617.516766685</v>
      </c>
      <c r="E76" s="26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5" t="n">
        <v>76</v>
      </c>
      <c r="B77" s="26" t="n">
        <f aca="false">ABS(IPMT(Summary!$B$6,A77,Summary!$B$5,Summary!$B$1))</f>
        <v>931.739653194519</v>
      </c>
      <c r="C77" s="26" t="n">
        <f aca="false">ABS(PPMT(Summary!$B$6,A77,Summary!$B$5,Summary!$B$1))</f>
        <v>410.314404335828</v>
      </c>
      <c r="D77" s="27" t="n">
        <f aca="false">D76-C77</f>
        <v>223207.202362349</v>
      </c>
      <c r="E77" s="26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5" t="n">
        <v>77</v>
      </c>
      <c r="B78" s="26" t="n">
        <f aca="false">ABS(IPMT(Summary!$B$6,A78,Summary!$B$5,Summary!$B$1))</f>
        <v>930.03000984312</v>
      </c>
      <c r="C78" s="26" t="n">
        <f aca="false">ABS(PPMT(Summary!$B$6,A78,Summary!$B$5,Summary!$B$1))</f>
        <v>412.024047687228</v>
      </c>
      <c r="D78" s="27" t="n">
        <f aca="false">D77-C78</f>
        <v>222795.178314662</v>
      </c>
      <c r="E78" s="26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5" t="n">
        <v>78</v>
      </c>
      <c r="B79" s="26" t="n">
        <f aca="false">ABS(IPMT(Summary!$B$6,A79,Summary!$B$5,Summary!$B$1))</f>
        <v>928.313242977757</v>
      </c>
      <c r="C79" s="26" t="n">
        <f aca="false">ABS(PPMT(Summary!$B$6,A79,Summary!$B$5,Summary!$B$1))</f>
        <v>413.740814552591</v>
      </c>
      <c r="D79" s="27" t="n">
        <f aca="false">D78-C79</f>
        <v>222381.437500109</v>
      </c>
      <c r="E79" s="26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5" t="n">
        <v>79</v>
      </c>
      <c r="B80" s="26" t="n">
        <f aca="false">ABS(IPMT(Summary!$B$6,A80,Summary!$B$5,Summary!$B$1))</f>
        <v>926.589322917121</v>
      </c>
      <c r="C80" s="26" t="n">
        <f aca="false">ABS(PPMT(Summary!$B$6,A80,Summary!$B$5,Summary!$B$1))</f>
        <v>415.464734613227</v>
      </c>
      <c r="D80" s="27" t="n">
        <f aca="false">D79-C80</f>
        <v>221965.972765496</v>
      </c>
      <c r="E80" s="2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5" t="n">
        <v>80</v>
      </c>
      <c r="B81" s="26" t="n">
        <f aca="false">ABS(IPMT(Summary!$B$6,A81,Summary!$B$5,Summary!$B$1))</f>
        <v>924.858219856232</v>
      </c>
      <c r="C81" s="26" t="n">
        <f aca="false">ABS(PPMT(Summary!$B$6,A81,Summary!$B$5,Summary!$B$1))</f>
        <v>417.195837674115</v>
      </c>
      <c r="D81" s="27" t="n">
        <f aca="false">D80-C81</f>
        <v>221548.776927822</v>
      </c>
      <c r="E81" s="26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5" t="n">
        <v>81</v>
      </c>
      <c r="B82" s="26" t="n">
        <f aca="false">ABS(IPMT(Summary!$B$6,A82,Summary!$B$5,Summary!$B$1))</f>
        <v>923.119903865923</v>
      </c>
      <c r="C82" s="26" t="n">
        <f aca="false">ABS(PPMT(Summary!$B$6,A82,Summary!$B$5,Summary!$B$1))</f>
        <v>418.934153664424</v>
      </c>
      <c r="D82" s="27" t="n">
        <f aca="false">D81-C82</f>
        <v>221129.842774157</v>
      </c>
      <c r="E82" s="26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5" t="n">
        <v>82</v>
      </c>
      <c r="B83" s="26" t="n">
        <f aca="false">ABS(IPMT(Summary!$B$6,A83,Summary!$B$5,Summary!$B$1))</f>
        <v>921.374344892322</v>
      </c>
      <c r="C83" s="26" t="n">
        <f aca="false">ABS(PPMT(Summary!$B$6,A83,Summary!$B$5,Summary!$B$1))</f>
        <v>420.679712638026</v>
      </c>
      <c r="D83" s="27" t="n">
        <f aca="false">D82-C83</f>
        <v>220709.163061519</v>
      </c>
      <c r="E83" s="26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5" t="n">
        <v>83</v>
      </c>
      <c r="B84" s="26" t="n">
        <f aca="false">ABS(IPMT(Summary!$B$6,A84,Summary!$B$5,Summary!$B$1))</f>
        <v>919.62151275633</v>
      </c>
      <c r="C84" s="26" t="n">
        <f aca="false">ABS(PPMT(Summary!$B$6,A84,Summary!$B$5,Summary!$B$1))</f>
        <v>422.432544774018</v>
      </c>
      <c r="D84" s="27" t="n">
        <f aca="false">D83-C84</f>
        <v>220286.730516745</v>
      </c>
      <c r="E84" s="26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5" t="n">
        <v>84</v>
      </c>
      <c r="B85" s="26" t="n">
        <f aca="false">ABS(IPMT(Summary!$B$6,A85,Summary!$B$5,Summary!$B$1))</f>
        <v>917.861377153105</v>
      </c>
      <c r="C85" s="26" t="n">
        <f aca="false">ABS(PPMT(Summary!$B$6,A85,Summary!$B$5,Summary!$B$1))</f>
        <v>424.192680377243</v>
      </c>
      <c r="D85" s="27" t="n">
        <f aca="false">D84-C85</f>
        <v>219862.537836368</v>
      </c>
      <c r="E85" s="26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5" t="n">
        <v>85</v>
      </c>
      <c r="B86" s="26" t="n">
        <f aca="false">ABS(IPMT(Summary!$B$6,A86,Summary!$B$5,Summary!$B$1))</f>
        <v>916.093907651533</v>
      </c>
      <c r="C86" s="26" t="n">
        <f aca="false">ABS(PPMT(Summary!$B$6,A86,Summary!$B$5,Summary!$B$1))</f>
        <v>425.960149878814</v>
      </c>
      <c r="D86" s="27" t="n">
        <f aca="false">D85-C86</f>
        <v>219436.577686489</v>
      </c>
      <c r="E86" s="26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5" t="n">
        <v>86</v>
      </c>
      <c r="B87" s="26" t="n">
        <f aca="false">ABS(IPMT(Summary!$B$6,A87,Summary!$B$5,Summary!$B$1))</f>
        <v>914.319073693705</v>
      </c>
      <c r="C87" s="26" t="n">
        <f aca="false">ABS(PPMT(Summary!$B$6,A87,Summary!$B$5,Summary!$B$1))</f>
        <v>427.734983836643</v>
      </c>
      <c r="D87" s="27" t="n">
        <f aca="false">D86-C87</f>
        <v>219008.842702652</v>
      </c>
      <c r="E87" s="26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5" t="n">
        <v>87</v>
      </c>
      <c r="B88" s="26" t="n">
        <f aca="false">ABS(IPMT(Summary!$B$6,A88,Summary!$B$5,Summary!$B$1))</f>
        <v>912.536844594386</v>
      </c>
      <c r="C88" s="26" t="n">
        <f aca="false">ABS(PPMT(Summary!$B$6,A88,Summary!$B$5,Summary!$B$1))</f>
        <v>429.517212935962</v>
      </c>
      <c r="D88" s="27" t="n">
        <f aca="false">D87-C88</f>
        <v>218579.325489716</v>
      </c>
      <c r="E88" s="2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5" t="n">
        <v>88</v>
      </c>
      <c r="B89" s="26" t="n">
        <f aca="false">ABS(IPMT(Summary!$B$6,A89,Summary!$B$5,Summary!$B$1))</f>
        <v>910.747189540486</v>
      </c>
      <c r="C89" s="26" t="n">
        <f aca="false">ABS(PPMT(Summary!$B$6,A89,Summary!$B$5,Summary!$B$1))</f>
        <v>431.306867989862</v>
      </c>
      <c r="D89" s="27" t="n">
        <f aca="false">D88-C89</f>
        <v>218148.018621727</v>
      </c>
      <c r="E89" s="26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5" t="n">
        <v>89</v>
      </c>
      <c r="B90" s="26" t="n">
        <f aca="false">ABS(IPMT(Summary!$B$6,A90,Summary!$B$5,Summary!$B$1))</f>
        <v>908.950077590528</v>
      </c>
      <c r="C90" s="26" t="n">
        <f aca="false">ABS(PPMT(Summary!$B$6,A90,Summary!$B$5,Summary!$B$1))</f>
        <v>433.10397993982</v>
      </c>
      <c r="D90" s="27" t="n">
        <f aca="false">D89-C90</f>
        <v>217714.914641787</v>
      </c>
      <c r="E90" s="26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5" t="n">
        <v>90</v>
      </c>
      <c r="B91" s="26" t="n">
        <f aca="false">ABS(IPMT(Summary!$B$6,A91,Summary!$B$5,Summary!$B$1))</f>
        <v>907.145477674112</v>
      </c>
      <c r="C91" s="26" t="n">
        <f aca="false">ABS(PPMT(Summary!$B$6,A91,Summary!$B$5,Summary!$B$1))</f>
        <v>434.908579856236</v>
      </c>
      <c r="D91" s="27" t="n">
        <f aca="false">D90-C91</f>
        <v>217280.006061931</v>
      </c>
      <c r="E91" s="26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5" t="n">
        <v>91</v>
      </c>
      <c r="B92" s="26" t="n">
        <f aca="false">ABS(IPMT(Summary!$B$6,A92,Summary!$B$5,Summary!$B$1))</f>
        <v>905.333358591378</v>
      </c>
      <c r="C92" s="26" t="n">
        <f aca="false">ABS(PPMT(Summary!$B$6,A92,Summary!$B$5,Summary!$B$1))</f>
        <v>436.72069893897</v>
      </c>
      <c r="D92" s="27" t="n">
        <f aca="false">D91-C92</f>
        <v>216843.285362992</v>
      </c>
      <c r="E92" s="26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5" t="n">
        <v>92</v>
      </c>
      <c r="B93" s="26" t="n">
        <f aca="false">ABS(IPMT(Summary!$B$6,A93,Summary!$B$5,Summary!$B$1))</f>
        <v>903.513689012465</v>
      </c>
      <c r="C93" s="26" t="n">
        <f aca="false">ABS(PPMT(Summary!$B$6,A93,Summary!$B$5,Summary!$B$1))</f>
        <v>438.540368517882</v>
      </c>
      <c r="D93" s="27" t="n">
        <f aca="false">D92-C93</f>
        <v>216404.744994474</v>
      </c>
      <c r="E93" s="26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5" t="n">
        <v>93</v>
      </c>
      <c r="B94" s="26" t="n">
        <f aca="false">ABS(IPMT(Summary!$B$6,A94,Summary!$B$5,Summary!$B$1))</f>
        <v>901.686437476974</v>
      </c>
      <c r="C94" s="26" t="n">
        <f aca="false">ABS(PPMT(Summary!$B$6,A94,Summary!$B$5,Summary!$B$1))</f>
        <v>440.367620053374</v>
      </c>
      <c r="D94" s="27" t="n">
        <f aca="false">D93-C94</f>
        <v>215964.37737442</v>
      </c>
      <c r="E94" s="26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5" t="n">
        <v>94</v>
      </c>
      <c r="B95" s="26" t="n">
        <f aca="false">ABS(IPMT(Summary!$B$6,A95,Summary!$B$5,Summary!$B$1))</f>
        <v>899.851572393418</v>
      </c>
      <c r="C95" s="26" t="n">
        <f aca="false">ABS(PPMT(Summary!$B$6,A95,Summary!$B$5,Summary!$B$1))</f>
        <v>442.202485136929</v>
      </c>
      <c r="D95" s="27" t="n">
        <f aca="false">D94-C95</f>
        <v>215522.174889283</v>
      </c>
      <c r="E95" s="26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5" t="n">
        <v>95</v>
      </c>
      <c r="B96" s="26" t="n">
        <f aca="false">ABS(IPMT(Summary!$B$6,A96,Summary!$B$5,Summary!$B$1))</f>
        <v>898.009062038681</v>
      </c>
      <c r="C96" s="26" t="n">
        <f aca="false">ABS(PPMT(Summary!$B$6,A96,Summary!$B$5,Summary!$B$1))</f>
        <v>444.044995491666</v>
      </c>
      <c r="D96" s="27" t="n">
        <f aca="false">D95-C96</f>
        <v>215078.129893792</v>
      </c>
      <c r="E96" s="26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5" t="n">
        <v>96</v>
      </c>
      <c r="B97" s="26" t="n">
        <f aca="false">ABS(IPMT(Summary!$B$6,A97,Summary!$B$5,Summary!$B$1))</f>
        <v>896.158874557466</v>
      </c>
      <c r="C97" s="26" t="n">
        <f aca="false">ABS(PPMT(Summary!$B$6,A97,Summary!$B$5,Summary!$B$1))</f>
        <v>445.895182972882</v>
      </c>
      <c r="D97" s="27" t="n">
        <f aca="false">D96-C97</f>
        <v>214632.234710819</v>
      </c>
      <c r="E97" s="26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5" t="n">
        <v>97</v>
      </c>
      <c r="B98" s="26" t="n">
        <f aca="false">ABS(IPMT(Summary!$B$6,A98,Summary!$B$5,Summary!$B$1))</f>
        <v>894.300977961746</v>
      </c>
      <c r="C98" s="26" t="n">
        <f aca="false">ABS(PPMT(Summary!$B$6,A98,Summary!$B$5,Summary!$B$1))</f>
        <v>447.753079568602</v>
      </c>
      <c r="D98" s="27" t="n">
        <f aca="false">D97-C98</f>
        <v>214184.48163125</v>
      </c>
      <c r="E98" s="26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5" t="n">
        <v>98</v>
      </c>
      <c r="B99" s="26" t="n">
        <f aca="false">ABS(IPMT(Summary!$B$6,A99,Summary!$B$5,Summary!$B$1))</f>
        <v>892.43534013021</v>
      </c>
      <c r="C99" s="26" t="n">
        <f aca="false">ABS(PPMT(Summary!$B$6,A99,Summary!$B$5,Summary!$B$1))</f>
        <v>449.618717400138</v>
      </c>
      <c r="D99" s="27" t="n">
        <f aca="false">D98-C99</f>
        <v>213734.86291385</v>
      </c>
      <c r="E99" s="26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5" t="n">
        <v>99</v>
      </c>
      <c r="B100" s="26" t="n">
        <f aca="false">ABS(IPMT(Summary!$B$6,A100,Summary!$B$5,Summary!$B$1))</f>
        <v>890.561928807709</v>
      </c>
      <c r="C100" s="26" t="n">
        <f aca="false">ABS(PPMT(Summary!$B$6,A100,Summary!$B$5,Summary!$B$1))</f>
        <v>451.492128722638</v>
      </c>
      <c r="D100" s="27" t="n">
        <f aca="false">D99-C100</f>
        <v>213283.370785127</v>
      </c>
      <c r="E100" s="26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5" t="n">
        <v>100</v>
      </c>
      <c r="B101" s="26" t="n">
        <f aca="false">ABS(IPMT(Summary!$B$6,A101,Summary!$B$5,Summary!$B$1))</f>
        <v>888.680711604698</v>
      </c>
      <c r="C101" s="26" t="n">
        <f aca="false">ABS(PPMT(Summary!$B$6,A101,Summary!$B$5,Summary!$B$1))</f>
        <v>453.373345925649</v>
      </c>
      <c r="D101" s="27" t="n">
        <f aca="false">D100-C101</f>
        <v>212829.997439202</v>
      </c>
      <c r="E101" s="26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5" t="n">
        <v>101</v>
      </c>
      <c r="B102" s="26" t="n">
        <f aca="false">ABS(IPMT(Summary!$B$6,A102,Summary!$B$5,Summary!$B$1))</f>
        <v>886.791655996675</v>
      </c>
      <c r="C102" s="26" t="n">
        <f aca="false">ABS(PPMT(Summary!$B$6,A102,Summary!$B$5,Summary!$B$1))</f>
        <v>455.262401533673</v>
      </c>
      <c r="D102" s="27" t="n">
        <f aca="false">D101-C102</f>
        <v>212374.735037668</v>
      </c>
      <c r="E102" s="26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5" t="n">
        <v>102</v>
      </c>
      <c r="B103" s="26" t="n">
        <f aca="false">ABS(IPMT(Summary!$B$6,A103,Summary!$B$5,Summary!$B$1))</f>
        <v>884.894729323618</v>
      </c>
      <c r="C103" s="26" t="n">
        <f aca="false">ABS(PPMT(Summary!$B$6,A103,Summary!$B$5,Summary!$B$1))</f>
        <v>457.15932820673</v>
      </c>
      <c r="D103" s="27" t="n">
        <f aca="false">D102-C103</f>
        <v>211917.575709461</v>
      </c>
      <c r="E103" s="26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5" t="n">
        <v>103</v>
      </c>
      <c r="B104" s="26" t="n">
        <f aca="false">ABS(IPMT(Summary!$B$6,A104,Summary!$B$5,Summary!$B$1))</f>
        <v>882.989898789423</v>
      </c>
      <c r="C104" s="26" t="n">
        <f aca="false">ABS(PPMT(Summary!$B$6,A104,Summary!$B$5,Summary!$B$1))</f>
        <v>459.064158740925</v>
      </c>
      <c r="D104" s="27" t="n">
        <f aca="false">D103-C104</f>
        <v>211458.511550721</v>
      </c>
      <c r="E104" s="26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5" t="n">
        <v>104</v>
      </c>
      <c r="B105" s="26" t="n">
        <f aca="false">ABS(IPMT(Summary!$B$6,A105,Summary!$B$5,Summary!$B$1))</f>
        <v>881.077131461336</v>
      </c>
      <c r="C105" s="26" t="n">
        <f aca="false">ABS(PPMT(Summary!$B$6,A105,Summary!$B$5,Summary!$B$1))</f>
        <v>460.976926069012</v>
      </c>
      <c r="D105" s="27" t="n">
        <f aca="false">D104-C105</f>
        <v>210997.534624651</v>
      </c>
      <c r="E105" s="26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5" t="n">
        <v>105</v>
      </c>
      <c r="B106" s="26" t="n">
        <f aca="false">ABS(IPMT(Summary!$B$6,A106,Summary!$B$5,Summary!$B$1))</f>
        <v>879.156394269382</v>
      </c>
      <c r="C106" s="26" t="n">
        <f aca="false">ABS(PPMT(Summary!$B$6,A106,Summary!$B$5,Summary!$B$1))</f>
        <v>462.897663260966</v>
      </c>
      <c r="D106" s="27" t="n">
        <f aca="false">D105-C106</f>
        <v>210534.636961391</v>
      </c>
      <c r="E106" s="26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5" t="n">
        <v>106</v>
      </c>
      <c r="B107" s="26" t="n">
        <f aca="false">ABS(IPMT(Summary!$B$6,A107,Summary!$B$5,Summary!$B$1))</f>
        <v>877.227654005794</v>
      </c>
      <c r="C107" s="26" t="n">
        <f aca="false">ABS(PPMT(Summary!$B$6,A107,Summary!$B$5,Summary!$B$1))</f>
        <v>464.826403524554</v>
      </c>
      <c r="D107" s="27" t="n">
        <f aca="false">D106-C107</f>
        <v>210069.810557866</v>
      </c>
      <c r="E107" s="26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5" t="n">
        <v>107</v>
      </c>
      <c r="B108" s="26" t="n">
        <f aca="false">ABS(IPMT(Summary!$B$6,A108,Summary!$B$5,Summary!$B$1))</f>
        <v>875.290877324442</v>
      </c>
      <c r="C108" s="26" t="n">
        <f aca="false">ABS(PPMT(Summary!$B$6,A108,Summary!$B$5,Summary!$B$1))</f>
        <v>466.763180205906</v>
      </c>
      <c r="D108" s="27" t="n">
        <f aca="false">D107-C108</f>
        <v>209603.04737766</v>
      </c>
      <c r="E108" s="26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5" t="n">
        <v>108</v>
      </c>
      <c r="B109" s="26" t="n">
        <f aca="false">ABS(IPMT(Summary!$B$6,A109,Summary!$B$5,Summary!$B$1))</f>
        <v>873.346030740251</v>
      </c>
      <c r="C109" s="26" t="n">
        <f aca="false">ABS(PPMT(Summary!$B$6,A109,Summary!$B$5,Summary!$B$1))</f>
        <v>468.708026790097</v>
      </c>
      <c r="D109" s="27" t="n">
        <f aca="false">D108-C109</f>
        <v>209134.33935087</v>
      </c>
      <c r="E109" s="26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5" t="n">
        <v>109</v>
      </c>
      <c r="B110" s="26" t="n">
        <f aca="false">ABS(IPMT(Summary!$B$6,A110,Summary!$B$5,Summary!$B$1))</f>
        <v>871.393080628625</v>
      </c>
      <c r="C110" s="26" t="n">
        <f aca="false">ABS(PPMT(Summary!$B$6,A110,Summary!$B$5,Summary!$B$1))</f>
        <v>470.660976901722</v>
      </c>
      <c r="D110" s="27" t="n">
        <f aca="false">D109-C110</f>
        <v>208663.678373968</v>
      </c>
      <c r="E110" s="26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5" t="n">
        <v>110</v>
      </c>
      <c r="B111" s="26" t="n">
        <f aca="false">ABS(IPMT(Summary!$B$6,A111,Summary!$B$5,Summary!$B$1))</f>
        <v>869.431993224868</v>
      </c>
      <c r="C111" s="26" t="n">
        <f aca="false">ABS(PPMT(Summary!$B$6,A111,Summary!$B$5,Summary!$B$1))</f>
        <v>472.622064305479</v>
      </c>
      <c r="D111" s="27" t="n">
        <f aca="false">D110-C111</f>
        <v>208191.056309663</v>
      </c>
      <c r="E111" s="26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5" t="n">
        <v>111</v>
      </c>
      <c r="B112" s="26" t="n">
        <f aca="false">ABS(IPMT(Summary!$B$6,A112,Summary!$B$5,Summary!$B$1))</f>
        <v>867.462734623596</v>
      </c>
      <c r="C112" s="26" t="n">
        <f aca="false">ABS(PPMT(Summary!$B$6,A112,Summary!$B$5,Summary!$B$1))</f>
        <v>474.591322906752</v>
      </c>
      <c r="D112" s="27" t="n">
        <f aca="false">D111-C112</f>
        <v>207716.464986756</v>
      </c>
      <c r="E112" s="26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5" t="n">
        <v>112</v>
      </c>
      <c r="B113" s="26" t="n">
        <f aca="false">ABS(IPMT(Summary!$B$6,A113,Summary!$B$5,Summary!$B$1))</f>
        <v>865.48527077815</v>
      </c>
      <c r="C113" s="26" t="n">
        <f aca="false">ABS(PPMT(Summary!$B$6,A113,Summary!$B$5,Summary!$B$1))</f>
        <v>476.568786752197</v>
      </c>
      <c r="D113" s="27" t="n">
        <f aca="false">D112-C113</f>
        <v>207239.896200004</v>
      </c>
      <c r="E113" s="26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5" t="n">
        <v>113</v>
      </c>
      <c r="B114" s="26" t="n">
        <f aca="false">ABS(IPMT(Summary!$B$6,A114,Summary!$B$5,Summary!$B$1))</f>
        <v>863.499567500016</v>
      </c>
      <c r="C114" s="26" t="n">
        <f aca="false">ABS(PPMT(Summary!$B$6,A114,Summary!$B$5,Summary!$B$1))</f>
        <v>478.554490030331</v>
      </c>
      <c r="D114" s="27" t="n">
        <f aca="false">D113-C114</f>
        <v>206761.341709974</v>
      </c>
      <c r="E114" s="26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5" t="n">
        <v>114</v>
      </c>
      <c r="B115" s="26" t="n">
        <f aca="false">ABS(IPMT(Summary!$B$6,A115,Summary!$B$5,Summary!$B$1))</f>
        <v>861.505590458223</v>
      </c>
      <c r="C115" s="26" t="n">
        <f aca="false">ABS(PPMT(Summary!$B$6,A115,Summary!$B$5,Summary!$B$1))</f>
        <v>480.548467072124</v>
      </c>
      <c r="D115" s="27" t="n">
        <f aca="false">D114-C115</f>
        <v>206280.793242901</v>
      </c>
      <c r="E115" s="26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5" t="n">
        <v>115</v>
      </c>
      <c r="B116" s="26" t="n">
        <f aca="false">ABS(IPMT(Summary!$B$6,A116,Summary!$B$5,Summary!$B$1))</f>
        <v>859.503305178756</v>
      </c>
      <c r="C116" s="26" t="n">
        <f aca="false">ABS(PPMT(Summary!$B$6,A116,Summary!$B$5,Summary!$B$1))</f>
        <v>482.550752351591</v>
      </c>
      <c r="D116" s="27" t="n">
        <f aca="false">D115-C116</f>
        <v>205798.24249055</v>
      </c>
      <c r="E116" s="26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5" t="n">
        <v>116</v>
      </c>
      <c r="B117" s="26" t="n">
        <f aca="false">ABS(IPMT(Summary!$B$6,A117,Summary!$B$5,Summary!$B$1))</f>
        <v>857.492677043958</v>
      </c>
      <c r="C117" s="26" t="n">
        <f aca="false">ABS(PPMT(Summary!$B$6,A117,Summary!$B$5,Summary!$B$1))</f>
        <v>484.56138048639</v>
      </c>
      <c r="D117" s="27" t="n">
        <f aca="false">D116-C117</f>
        <v>205313.681110063</v>
      </c>
      <c r="E117" s="26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5" t="n">
        <v>117</v>
      </c>
      <c r="B118" s="26" t="n">
        <f aca="false">ABS(IPMT(Summary!$B$6,A118,Summary!$B$5,Summary!$B$1))</f>
        <v>855.473671291931</v>
      </c>
      <c r="C118" s="26" t="n">
        <f aca="false">ABS(PPMT(Summary!$B$6,A118,Summary!$B$5,Summary!$B$1))</f>
        <v>486.580386238416</v>
      </c>
      <c r="D118" s="27" t="n">
        <f aca="false">D117-C118</f>
        <v>204827.100723825</v>
      </c>
      <c r="E118" s="26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5" t="n">
        <v>118</v>
      </c>
      <c r="B119" s="26" t="n">
        <f aca="false">ABS(IPMT(Summary!$B$6,A119,Summary!$B$5,Summary!$B$1))</f>
        <v>853.446253015938</v>
      </c>
      <c r="C119" s="26" t="n">
        <f aca="false">ABS(PPMT(Summary!$B$6,A119,Summary!$B$5,Summary!$B$1))</f>
        <v>488.60780451441</v>
      </c>
      <c r="D119" s="27" t="n">
        <f aca="false">D118-C119</f>
        <v>204338.492919311</v>
      </c>
      <c r="E119" s="26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5" t="n">
        <v>119</v>
      </c>
      <c r="B120" s="26" t="n">
        <f aca="false">ABS(IPMT(Summary!$B$6,A120,Summary!$B$5,Summary!$B$1))</f>
        <v>851.410387163794</v>
      </c>
      <c r="C120" s="26" t="n">
        <f aca="false">ABS(PPMT(Summary!$B$6,A120,Summary!$B$5,Summary!$B$1))</f>
        <v>490.643670366553</v>
      </c>
      <c r="D120" s="27" t="n">
        <f aca="false">D119-C120</f>
        <v>203847.849248944</v>
      </c>
      <c r="E120" s="26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5" t="n">
        <v>120</v>
      </c>
      <c r="B121" s="26" t="n">
        <f aca="false">ABS(IPMT(Summary!$B$6,A121,Summary!$B$5,Summary!$B$1))</f>
        <v>849.366038537267</v>
      </c>
      <c r="C121" s="26" t="n">
        <f aca="false">ABS(PPMT(Summary!$B$6,A121,Summary!$B$5,Summary!$B$1))</f>
        <v>492.68801899308</v>
      </c>
      <c r="D121" s="27" t="n">
        <f aca="false">D120-C121</f>
        <v>203355.161229951</v>
      </c>
      <c r="E121" s="26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5" t="n">
        <v>121</v>
      </c>
      <c r="B122" s="26" t="n">
        <f aca="false">ABS(IPMT(Summary!$B$6,A122,Summary!$B$5,Summary!$B$1))</f>
        <v>847.313171791463</v>
      </c>
      <c r="C122" s="26" t="n">
        <f aca="false">ABS(PPMT(Summary!$B$6,A122,Summary!$B$5,Summary!$B$1))</f>
        <v>494.740885738885</v>
      </c>
      <c r="D122" s="27" t="n">
        <f aca="false">D121-C122</f>
        <v>202860.420344212</v>
      </c>
      <c r="E122" s="26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5" t="n">
        <v>122</v>
      </c>
      <c r="B123" s="26" t="n">
        <f aca="false">ABS(IPMT(Summary!$B$6,A123,Summary!$B$5,Summary!$B$1))</f>
        <v>845.251751434217</v>
      </c>
      <c r="C123" s="26" t="n">
        <f aca="false">ABS(PPMT(Summary!$B$6,A123,Summary!$B$5,Summary!$B$1))</f>
        <v>496.80230609613</v>
      </c>
      <c r="D123" s="27" t="n">
        <f aca="false">D122-C123</f>
        <v>202363.618038116</v>
      </c>
      <c r="E123" s="26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5" t="n">
        <v>123</v>
      </c>
      <c r="B124" s="26" t="n">
        <f aca="false">ABS(IPMT(Summary!$B$6,A124,Summary!$B$5,Summary!$B$1))</f>
        <v>843.181741825483</v>
      </c>
      <c r="C124" s="26" t="n">
        <f aca="false">ABS(PPMT(Summary!$B$6,A124,Summary!$B$5,Summary!$B$1))</f>
        <v>498.872315704864</v>
      </c>
      <c r="D124" s="27" t="n">
        <f aca="false">D123-C124</f>
        <v>201864.745722411</v>
      </c>
      <c r="E124" s="2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5" t="n">
        <v>124</v>
      </c>
      <c r="B125" s="26" t="n">
        <f aca="false">ABS(IPMT(Summary!$B$6,A125,Summary!$B$5,Summary!$B$1))</f>
        <v>841.103107176713</v>
      </c>
      <c r="C125" s="26" t="n">
        <f aca="false">ABS(PPMT(Summary!$B$6,A125,Summary!$B$5,Summary!$B$1))</f>
        <v>500.950950353635</v>
      </c>
      <c r="D125" s="27" t="n">
        <f aca="false">D124-C125</f>
        <v>201363.794772057</v>
      </c>
      <c r="E125" s="2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5" t="n">
        <v>125</v>
      </c>
      <c r="B126" s="26" t="n">
        <f aca="false">ABS(IPMT(Summary!$B$6,A126,Summary!$B$5,Summary!$B$1))</f>
        <v>839.01581155024</v>
      </c>
      <c r="C126" s="26" t="n">
        <f aca="false">ABS(PPMT(Summary!$B$6,A126,Summary!$B$5,Summary!$B$1))</f>
        <v>503.038245980108</v>
      </c>
      <c r="D126" s="27" t="n">
        <f aca="false">D125-C126</f>
        <v>200860.756526077</v>
      </c>
      <c r="E126" s="26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5" t="n">
        <v>126</v>
      </c>
      <c r="B127" s="26" t="n">
        <f aca="false">ABS(IPMT(Summary!$B$6,A127,Summary!$B$5,Summary!$B$1))</f>
        <v>836.919818858656</v>
      </c>
      <c r="C127" s="26" t="n">
        <f aca="false">ABS(PPMT(Summary!$B$6,A127,Summary!$B$5,Summary!$B$1))</f>
        <v>505.134238671692</v>
      </c>
      <c r="D127" s="27" t="n">
        <f aca="false">D126-C127</f>
        <v>200355.622287406</v>
      </c>
      <c r="E127" s="26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5" t="n">
        <v>127</v>
      </c>
      <c r="B128" s="26" t="n">
        <f aca="false">ABS(IPMT(Summary!$B$6,A128,Summary!$B$5,Summary!$B$1))</f>
        <v>834.815092864191</v>
      </c>
      <c r="C128" s="26" t="n">
        <f aca="false">ABS(PPMT(Summary!$B$6,A128,Summary!$B$5,Summary!$B$1))</f>
        <v>507.238964666157</v>
      </c>
      <c r="D128" s="27" t="n">
        <f aca="false">D127-C128</f>
        <v>199848.38332274</v>
      </c>
      <c r="E128" s="2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5" t="n">
        <v>128</v>
      </c>
      <c r="B129" s="26" t="n">
        <f aca="false">ABS(IPMT(Summary!$B$6,A129,Summary!$B$5,Summary!$B$1))</f>
        <v>832.701597178082</v>
      </c>
      <c r="C129" s="26" t="n">
        <f aca="false">ABS(PPMT(Summary!$B$6,A129,Summary!$B$5,Summary!$B$1))</f>
        <v>509.352460352266</v>
      </c>
      <c r="D129" s="27" t="n">
        <f aca="false">D128-C129</f>
        <v>199339.030862387</v>
      </c>
      <c r="E129" s="2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5" t="n">
        <v>129</v>
      </c>
      <c r="B130" s="26" t="n">
        <f aca="false">ABS(IPMT(Summary!$B$6,A130,Summary!$B$5,Summary!$B$1))</f>
        <v>830.579295259947</v>
      </c>
      <c r="C130" s="26" t="n">
        <f aca="false">ABS(PPMT(Summary!$B$6,A130,Summary!$B$5,Summary!$B$1))</f>
        <v>511.4747622704</v>
      </c>
      <c r="D130" s="27" t="n">
        <f aca="false">D129-C130</f>
        <v>198827.556100117</v>
      </c>
      <c r="E130" s="26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5" t="n">
        <v>130</v>
      </c>
      <c r="B131" s="26" t="n">
        <f aca="false">ABS(IPMT(Summary!$B$6,A131,Summary!$B$5,Summary!$B$1))</f>
        <v>828.448150417154</v>
      </c>
      <c r="C131" s="26" t="n">
        <f aca="false">ABS(PPMT(Summary!$B$6,A131,Summary!$B$5,Summary!$B$1))</f>
        <v>513.605907113194</v>
      </c>
      <c r="D131" s="27" t="n">
        <f aca="false">D130-C131</f>
        <v>198313.950193004</v>
      </c>
      <c r="E131" s="26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5" t="n">
        <v>131</v>
      </c>
      <c r="B132" s="26" t="n">
        <f aca="false">ABS(IPMT(Summary!$B$6,A132,Summary!$B$5,Summary!$B$1))</f>
        <v>826.308125804182</v>
      </c>
      <c r="C132" s="26" t="n">
        <f aca="false">ABS(PPMT(Summary!$B$6,A132,Summary!$B$5,Summary!$B$1))</f>
        <v>515.745931726165</v>
      </c>
      <c r="D132" s="27" t="n">
        <f aca="false">D131-C132</f>
        <v>197798.204261277</v>
      </c>
      <c r="E132" s="26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5" t="n">
        <v>132</v>
      </c>
      <c r="B133" s="26" t="n">
        <f aca="false">ABS(IPMT(Summary!$B$6,A133,Summary!$B$5,Summary!$B$1))</f>
        <v>824.15918442199</v>
      </c>
      <c r="C133" s="26" t="n">
        <f aca="false">ABS(PPMT(Summary!$B$6,A133,Summary!$B$5,Summary!$B$1))</f>
        <v>517.894873108358</v>
      </c>
      <c r="D133" s="27" t="n">
        <f aca="false">D132-C133</f>
        <v>197280.309388169</v>
      </c>
      <c r="E133" s="26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5" t="n">
        <v>133</v>
      </c>
      <c r="B134" s="26" t="n">
        <f aca="false">ABS(IPMT(Summary!$B$6,A134,Summary!$B$5,Summary!$B$1))</f>
        <v>822.001289117372</v>
      </c>
      <c r="C134" s="26" t="n">
        <f aca="false">ABS(PPMT(Summary!$B$6,A134,Summary!$B$5,Summary!$B$1))</f>
        <v>520.052768412976</v>
      </c>
      <c r="D134" s="27" t="n">
        <f aca="false">D133-C134</f>
        <v>196760.256619756</v>
      </c>
      <c r="E134" s="26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5" t="n">
        <v>134</v>
      </c>
      <c r="B135" s="26" t="n">
        <f aca="false">ABS(IPMT(Summary!$B$6,A135,Summary!$B$5,Summary!$B$1))</f>
        <v>819.834402582318</v>
      </c>
      <c r="C135" s="26" t="n">
        <f aca="false">ABS(PPMT(Summary!$B$6,A135,Summary!$B$5,Summary!$B$1))</f>
        <v>522.21965494803</v>
      </c>
      <c r="D135" s="27" t="n">
        <f aca="false">D134-C135</f>
        <v>196238.036964808</v>
      </c>
      <c r="E135" s="26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5" t="n">
        <v>135</v>
      </c>
      <c r="B136" s="26" t="n">
        <f aca="false">ABS(IPMT(Summary!$B$6,A136,Summary!$B$5,Summary!$B$1))</f>
        <v>817.658487353367</v>
      </c>
      <c r="C136" s="26" t="n">
        <f aca="false">ABS(PPMT(Summary!$B$6,A136,Summary!$B$5,Summary!$B$1))</f>
        <v>524.39557017698</v>
      </c>
      <c r="D136" s="27" t="n">
        <f aca="false">D135-C136</f>
        <v>195713.641394631</v>
      </c>
      <c r="E136" s="26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5" t="n">
        <v>136</v>
      </c>
      <c r="B137" s="26" t="n">
        <f aca="false">ABS(IPMT(Summary!$B$6,A137,Summary!$B$5,Summary!$B$1))</f>
        <v>815.473505810963</v>
      </c>
      <c r="C137" s="26" t="n">
        <f aca="false">ABS(PPMT(Summary!$B$6,A137,Summary!$B$5,Summary!$B$1))</f>
        <v>526.580551719384</v>
      </c>
      <c r="D137" s="27" t="n">
        <f aca="false">D136-C137</f>
        <v>195187.060842912</v>
      </c>
      <c r="E137" s="26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5" t="n">
        <v>137</v>
      </c>
      <c r="B138" s="26" t="n">
        <f aca="false">ABS(IPMT(Summary!$B$6,A138,Summary!$B$5,Summary!$B$1))</f>
        <v>813.279420178799</v>
      </c>
      <c r="C138" s="26" t="n">
        <f aca="false">ABS(PPMT(Summary!$B$6,A138,Summary!$B$5,Summary!$B$1))</f>
        <v>528.774637351548</v>
      </c>
      <c r="D138" s="27" t="n">
        <f aca="false">D137-C138</f>
        <v>194658.28620556</v>
      </c>
      <c r="E138" s="26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5" t="n">
        <v>138</v>
      </c>
      <c r="B139" s="26" t="n">
        <f aca="false">ABS(IPMT(Summary!$B$6,A139,Summary!$B$5,Summary!$B$1))</f>
        <v>811.076192523168</v>
      </c>
      <c r="C139" s="26" t="n">
        <f aca="false">ABS(PPMT(Summary!$B$6,A139,Summary!$B$5,Summary!$B$1))</f>
        <v>530.97786500718</v>
      </c>
      <c r="D139" s="27" t="n">
        <f aca="false">D138-C139</f>
        <v>194127.308340553</v>
      </c>
      <c r="E139" s="26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5" t="n">
        <v>139</v>
      </c>
      <c r="B140" s="26" t="n">
        <f aca="false">ABS(IPMT(Summary!$B$6,A140,Summary!$B$5,Summary!$B$1))</f>
        <v>808.863784752305</v>
      </c>
      <c r="C140" s="26" t="n">
        <f aca="false">ABS(PPMT(Summary!$B$6,A140,Summary!$B$5,Summary!$B$1))</f>
        <v>533.190272778043</v>
      </c>
      <c r="D140" s="27" t="n">
        <f aca="false">D139-C140</f>
        <v>193594.118067775</v>
      </c>
      <c r="E140" s="26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5" t="n">
        <v>140</v>
      </c>
      <c r="B141" s="26" t="n">
        <f aca="false">ABS(IPMT(Summary!$B$6,A141,Summary!$B$5,Summary!$B$1))</f>
        <v>806.64215861573</v>
      </c>
      <c r="C141" s="26" t="n">
        <f aca="false">ABS(PPMT(Summary!$B$6,A141,Summary!$B$5,Summary!$B$1))</f>
        <v>535.411898914618</v>
      </c>
      <c r="D141" s="27" t="n">
        <f aca="false">D140-C141</f>
        <v>193058.70616886</v>
      </c>
      <c r="E141" s="26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5" t="n">
        <v>141</v>
      </c>
      <c r="B142" s="26" t="n">
        <f aca="false">ABS(IPMT(Summary!$B$6,A142,Summary!$B$5,Summary!$B$1))</f>
        <v>804.411275703585</v>
      </c>
      <c r="C142" s="26" t="n">
        <f aca="false">ABS(PPMT(Summary!$B$6,A142,Summary!$B$5,Summary!$B$1))</f>
        <v>537.642781826762</v>
      </c>
      <c r="D142" s="27" t="n">
        <f aca="false">D141-C142</f>
        <v>192521.063387034</v>
      </c>
      <c r="E142" s="26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5" t="n">
        <v>142</v>
      </c>
      <c r="B143" s="26" t="n">
        <f aca="false">ABS(IPMT(Summary!$B$6,A143,Summary!$B$5,Summary!$B$1))</f>
        <v>802.171097445974</v>
      </c>
      <c r="C143" s="26" t="n">
        <f aca="false">ABS(PPMT(Summary!$B$6,A143,Summary!$B$5,Summary!$B$1))</f>
        <v>539.882960084374</v>
      </c>
      <c r="D143" s="27" t="n">
        <f aca="false">D142-C143</f>
        <v>191981.180426949</v>
      </c>
      <c r="E143" s="26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5" t="n">
        <v>143</v>
      </c>
      <c r="B144" s="26" t="n">
        <f aca="false">ABS(IPMT(Summary!$B$6,A144,Summary!$B$5,Summary!$B$1))</f>
        <v>799.921585112289</v>
      </c>
      <c r="C144" s="26" t="n">
        <f aca="false">ABS(PPMT(Summary!$B$6,A144,Summary!$B$5,Summary!$B$1))</f>
        <v>542.132472418059</v>
      </c>
      <c r="D144" s="27" t="n">
        <f aca="false">D143-C144</f>
        <v>191439.047954531</v>
      </c>
      <c r="E144" s="26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5" t="n">
        <v>144</v>
      </c>
      <c r="B145" s="26" t="n">
        <f aca="false">ABS(IPMT(Summary!$B$6,A145,Summary!$B$5,Summary!$B$1))</f>
        <v>797.662699810547</v>
      </c>
      <c r="C145" s="26" t="n">
        <f aca="false">ABS(PPMT(Summary!$B$6,A145,Summary!$B$5,Summary!$B$1))</f>
        <v>544.391357719801</v>
      </c>
      <c r="D145" s="27" t="n">
        <f aca="false">D144-C145</f>
        <v>190894.656596811</v>
      </c>
      <c r="E145" s="26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5" t="n">
        <v>145</v>
      </c>
      <c r="B146" s="26" t="n">
        <f aca="false">ABS(IPMT(Summary!$B$6,A146,Summary!$B$5,Summary!$B$1))</f>
        <v>795.394402486714</v>
      </c>
      <c r="C146" s="26" t="n">
        <f aca="false">ABS(PPMT(Summary!$B$6,A146,Summary!$B$5,Summary!$B$1))</f>
        <v>546.659655043633</v>
      </c>
      <c r="D146" s="27" t="n">
        <f aca="false">D145-C146</f>
        <v>190347.996941768</v>
      </c>
      <c r="E146" s="26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5" t="n">
        <v>146</v>
      </c>
      <c r="B147" s="26" t="n">
        <f aca="false">ABS(IPMT(Summary!$B$6,A147,Summary!$B$5,Summary!$B$1))</f>
        <v>793.116653924033</v>
      </c>
      <c r="C147" s="26" t="n">
        <f aca="false">ABS(PPMT(Summary!$B$6,A147,Summary!$B$5,Summary!$B$1))</f>
        <v>548.937403606315</v>
      </c>
      <c r="D147" s="27" t="n">
        <f aca="false">D146-C147</f>
        <v>189799.059538161</v>
      </c>
      <c r="E147" s="26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5" t="n">
        <v>147</v>
      </c>
      <c r="B148" s="26" t="n">
        <f aca="false">ABS(IPMT(Summary!$B$6,A148,Summary!$B$5,Summary!$B$1))</f>
        <v>790.82941474234</v>
      </c>
      <c r="C148" s="26" t="n">
        <f aca="false">ABS(PPMT(Summary!$B$6,A148,Summary!$B$5,Summary!$B$1))</f>
        <v>551.224642788008</v>
      </c>
      <c r="D148" s="27" t="n">
        <f aca="false">D147-C148</f>
        <v>189247.834895373</v>
      </c>
      <c r="E148" s="2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5" t="n">
        <v>148</v>
      </c>
      <c r="B149" s="26" t="n">
        <f aca="false">ABS(IPMT(Summary!$B$6,A149,Summary!$B$5,Summary!$B$1))</f>
        <v>788.53264539739</v>
      </c>
      <c r="C149" s="26" t="n">
        <f aca="false">ABS(PPMT(Summary!$B$6,A149,Summary!$B$5,Summary!$B$1))</f>
        <v>553.521412132958</v>
      </c>
      <c r="D149" s="27" t="n">
        <f aca="false">D148-C149</f>
        <v>188694.313483241</v>
      </c>
      <c r="E149" s="26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5" t="n">
        <v>149</v>
      </c>
      <c r="B150" s="26" t="n">
        <f aca="false">ABS(IPMT(Summary!$B$6,A150,Summary!$B$5,Summary!$B$1))</f>
        <v>786.226306180169</v>
      </c>
      <c r="C150" s="26" t="n">
        <f aca="false">ABS(PPMT(Summary!$B$6,A150,Summary!$B$5,Summary!$B$1))</f>
        <v>555.827751350179</v>
      </c>
      <c r="D150" s="27" t="n">
        <f aca="false">D149-C150</f>
        <v>188138.48573189</v>
      </c>
      <c r="E150" s="26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5" t="n">
        <v>150</v>
      </c>
      <c r="B151" s="26" t="n">
        <f aca="false">ABS(IPMT(Summary!$B$6,A151,Summary!$B$5,Summary!$B$1))</f>
        <v>783.91035721621</v>
      </c>
      <c r="C151" s="26" t="n">
        <f aca="false">ABS(PPMT(Summary!$B$6,A151,Summary!$B$5,Summary!$B$1))</f>
        <v>558.143700314138</v>
      </c>
      <c r="D151" s="27" t="n">
        <f aca="false">D150-C151</f>
        <v>187580.342031576</v>
      </c>
      <c r="E151" s="26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5" t="n">
        <v>151</v>
      </c>
      <c r="B152" s="26" t="n">
        <f aca="false">ABS(IPMT(Summary!$B$6,A152,Summary!$B$5,Summary!$B$1))</f>
        <v>781.584758464901</v>
      </c>
      <c r="C152" s="26" t="n">
        <f aca="false">ABS(PPMT(Summary!$B$6,A152,Summary!$B$5,Summary!$B$1))</f>
        <v>560.469299065446</v>
      </c>
      <c r="D152" s="27" t="n">
        <f aca="false">D151-C152</f>
        <v>187019.872732511</v>
      </c>
      <c r="E152" s="26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5" t="n">
        <v>152</v>
      </c>
      <c r="B153" s="26" t="n">
        <f aca="false">ABS(IPMT(Summary!$B$6,A153,Summary!$B$5,Summary!$B$1))</f>
        <v>779.249469718795</v>
      </c>
      <c r="C153" s="26" t="n">
        <f aca="false">ABS(PPMT(Summary!$B$6,A153,Summary!$B$5,Summary!$B$1))</f>
        <v>562.804587811553</v>
      </c>
      <c r="D153" s="27" t="n">
        <f aca="false">D152-C153</f>
        <v>186457.068144699</v>
      </c>
      <c r="E153" s="26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5" t="n">
        <v>153</v>
      </c>
      <c r="B154" s="26" t="n">
        <f aca="false">ABS(IPMT(Summary!$B$6,A154,Summary!$B$5,Summary!$B$1))</f>
        <v>776.904450602913</v>
      </c>
      <c r="C154" s="26" t="n">
        <f aca="false">ABS(PPMT(Summary!$B$6,A154,Summary!$B$5,Summary!$B$1))</f>
        <v>565.149606927434</v>
      </c>
      <c r="D154" s="27" t="n">
        <f aca="false">D153-C154</f>
        <v>185891.918537772</v>
      </c>
      <c r="E154" s="26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5" t="n">
        <v>154</v>
      </c>
      <c r="B155" s="26" t="n">
        <f aca="false">ABS(IPMT(Summary!$B$6,A155,Summary!$B$5,Summary!$B$1))</f>
        <v>774.549660574049</v>
      </c>
      <c r="C155" s="26" t="n">
        <f aca="false">ABS(PPMT(Summary!$B$6,A155,Summary!$B$5,Summary!$B$1))</f>
        <v>567.504396956298</v>
      </c>
      <c r="D155" s="27" t="n">
        <f aca="false">D154-C155</f>
        <v>185324.414140815</v>
      </c>
      <c r="E155" s="26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5" t="n">
        <v>155</v>
      </c>
      <c r="B156" s="26" t="n">
        <f aca="false">ABS(IPMT(Summary!$B$6,A156,Summary!$B$5,Summary!$B$1))</f>
        <v>772.185058920065</v>
      </c>
      <c r="C156" s="26" t="n">
        <f aca="false">ABS(PPMT(Summary!$B$6,A156,Summary!$B$5,Summary!$B$1))</f>
        <v>569.868998610283</v>
      </c>
      <c r="D156" s="27" t="n">
        <f aca="false">D155-C156</f>
        <v>184754.545142205</v>
      </c>
      <c r="E156" s="26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5" t="n">
        <v>156</v>
      </c>
      <c r="B157" s="26" t="n">
        <f aca="false">ABS(IPMT(Summary!$B$6,A157,Summary!$B$5,Summary!$B$1))</f>
        <v>769.810604759188</v>
      </c>
      <c r="C157" s="26" t="n">
        <f aca="false">ABS(PPMT(Summary!$B$6,A157,Summary!$B$5,Summary!$B$1))</f>
        <v>572.243452771159</v>
      </c>
      <c r="D157" s="27" t="n">
        <f aca="false">D156-C157</f>
        <v>184182.301689434</v>
      </c>
      <c r="E157" s="26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5" t="n">
        <v>157</v>
      </c>
      <c r="B158" s="26" t="n">
        <f aca="false">ABS(IPMT(Summary!$B$6,A158,Summary!$B$5,Summary!$B$1))</f>
        <v>767.426257039309</v>
      </c>
      <c r="C158" s="26" t="n">
        <f aca="false">ABS(PPMT(Summary!$B$6,A158,Summary!$B$5,Summary!$B$1))</f>
        <v>574.627800491039</v>
      </c>
      <c r="D158" s="27" t="n">
        <f aca="false">D157-C158</f>
        <v>183607.673888943</v>
      </c>
      <c r="E158" s="26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5" t="n">
        <v>158</v>
      </c>
      <c r="B159" s="26" t="n">
        <f aca="false">ABS(IPMT(Summary!$B$6,A159,Summary!$B$5,Summary!$B$1))</f>
        <v>765.031974537263</v>
      </c>
      <c r="C159" s="26" t="n">
        <f aca="false">ABS(PPMT(Summary!$B$6,A159,Summary!$B$5,Summary!$B$1))</f>
        <v>577.022082993085</v>
      </c>
      <c r="D159" s="27" t="n">
        <f aca="false">D158-C159</f>
        <v>183030.65180595</v>
      </c>
      <c r="E159" s="26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5" t="n">
        <v>159</v>
      </c>
      <c r="B160" s="26" t="n">
        <f aca="false">ABS(IPMT(Summary!$B$6,A160,Summary!$B$5,Summary!$B$1))</f>
        <v>762.627715858125</v>
      </c>
      <c r="C160" s="26" t="n">
        <f aca="false">ABS(PPMT(Summary!$B$6,A160,Summary!$B$5,Summary!$B$1))</f>
        <v>579.426341672223</v>
      </c>
      <c r="D160" s="27" t="n">
        <f aca="false">D159-C160</f>
        <v>182451.225464278</v>
      </c>
      <c r="E160" s="26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5" t="n">
        <v>160</v>
      </c>
      <c r="B161" s="26" t="n">
        <f aca="false">ABS(IPMT(Summary!$B$6,A161,Summary!$B$5,Summary!$B$1))</f>
        <v>760.213439434491</v>
      </c>
      <c r="C161" s="26" t="n">
        <f aca="false">ABS(PPMT(Summary!$B$6,A161,Summary!$B$5,Summary!$B$1))</f>
        <v>581.840618095857</v>
      </c>
      <c r="D161" s="27" t="n">
        <f aca="false">D160-C161</f>
        <v>181869.384846182</v>
      </c>
      <c r="E161" s="26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5" t="n">
        <v>161</v>
      </c>
      <c r="B162" s="26" t="n">
        <f aca="false">ABS(IPMT(Summary!$B$6,A162,Summary!$B$5,Summary!$B$1))</f>
        <v>757.789103525758</v>
      </c>
      <c r="C162" s="26" t="n">
        <f aca="false">ABS(PPMT(Summary!$B$6,A162,Summary!$B$5,Summary!$B$1))</f>
        <v>584.26495400459</v>
      </c>
      <c r="D162" s="27" t="n">
        <f aca="false">D161-C162</f>
        <v>181285.119892177</v>
      </c>
      <c r="E162" s="26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5" t="n">
        <v>162</v>
      </c>
      <c r="B163" s="26" t="n">
        <f aca="false">ABS(IPMT(Summary!$B$6,A163,Summary!$B$5,Summary!$B$1))</f>
        <v>755.354666217406</v>
      </c>
      <c r="C163" s="26" t="n">
        <f aca="false">ABS(PPMT(Summary!$B$6,A163,Summary!$B$5,Summary!$B$1))</f>
        <v>586.699391312942</v>
      </c>
      <c r="D163" s="27" t="n">
        <f aca="false">D162-C163</f>
        <v>180698.420500864</v>
      </c>
      <c r="E163" s="26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5" t="n">
        <v>163</v>
      </c>
      <c r="B164" s="26" t="n">
        <f aca="false">ABS(IPMT(Summary!$B$6,A164,Summary!$B$5,Summary!$B$1))</f>
        <v>752.910085420268</v>
      </c>
      <c r="C164" s="26" t="n">
        <f aca="false">ABS(PPMT(Summary!$B$6,A164,Summary!$B$5,Summary!$B$1))</f>
        <v>589.143972110079</v>
      </c>
      <c r="D164" s="27" t="n">
        <f aca="false">D163-C164</f>
        <v>180109.276528754</v>
      </c>
      <c r="E164" s="26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5" t="n">
        <v>164</v>
      </c>
      <c r="B165" s="26" t="n">
        <f aca="false">ABS(IPMT(Summary!$B$6,A165,Summary!$B$5,Summary!$B$1))</f>
        <v>750.45531886981</v>
      </c>
      <c r="C165" s="26" t="n">
        <f aca="false">ABS(PPMT(Summary!$B$6,A165,Summary!$B$5,Summary!$B$1))</f>
        <v>591.598738660538</v>
      </c>
      <c r="D165" s="27" t="n">
        <f aca="false">D164-C165</f>
        <v>179517.677790094</v>
      </c>
      <c r="E165" s="26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5" t="n">
        <v>165</v>
      </c>
      <c r="B166" s="26" t="n">
        <f aca="false">ABS(IPMT(Summary!$B$6,A166,Summary!$B$5,Summary!$B$1))</f>
        <v>747.99032412539</v>
      </c>
      <c r="C166" s="26" t="n">
        <f aca="false">ABS(PPMT(Summary!$B$6,A166,Summary!$B$5,Summary!$B$1))</f>
        <v>594.063733404957</v>
      </c>
      <c r="D166" s="27" t="n">
        <f aca="false">D165-C166</f>
        <v>178923.614056689</v>
      </c>
      <c r="E166" s="26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5" t="n">
        <v>166</v>
      </c>
      <c r="B167" s="26" t="n">
        <f aca="false">ABS(IPMT(Summary!$B$6,A167,Summary!$B$5,Summary!$B$1))</f>
        <v>745.515058569537</v>
      </c>
      <c r="C167" s="26" t="n">
        <f aca="false">ABS(PPMT(Summary!$B$6,A167,Summary!$B$5,Summary!$B$1))</f>
        <v>596.538998960811</v>
      </c>
      <c r="D167" s="27" t="n">
        <f aca="false">D166-C167</f>
        <v>178327.075057728</v>
      </c>
      <c r="E167" s="26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5" t="n">
        <v>167</v>
      </c>
      <c r="B168" s="26" t="n">
        <f aca="false">ABS(IPMT(Summary!$B$6,A168,Summary!$B$5,Summary!$B$1))</f>
        <v>743.0294794072</v>
      </c>
      <c r="C168" s="26" t="n">
        <f aca="false">ABS(PPMT(Summary!$B$6,A168,Summary!$B$5,Summary!$B$1))</f>
        <v>599.024578123147</v>
      </c>
      <c r="D168" s="27" t="n">
        <f aca="false">D167-C168</f>
        <v>177728.050479605</v>
      </c>
      <c r="E168" s="26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5" t="n">
        <v>168</v>
      </c>
      <c r="B169" s="26" t="n">
        <f aca="false">ABS(IPMT(Summary!$B$6,A169,Summary!$B$5,Summary!$B$1))</f>
        <v>740.53354366502</v>
      </c>
      <c r="C169" s="26" t="n">
        <f aca="false">ABS(PPMT(Summary!$B$6,A169,Summary!$B$5,Summary!$B$1))</f>
        <v>601.520513865327</v>
      </c>
      <c r="D169" s="27" t="n">
        <f aca="false">D168-C169</f>
        <v>177126.529965739</v>
      </c>
      <c r="E169" s="26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5" t="n">
        <v>169</v>
      </c>
      <c r="B170" s="26" t="n">
        <f aca="false">ABS(IPMT(Summary!$B$6,A170,Summary!$B$5,Summary!$B$1))</f>
        <v>738.027208190582</v>
      </c>
      <c r="C170" s="26" t="n">
        <f aca="false">ABS(PPMT(Summary!$B$6,A170,Summary!$B$5,Summary!$B$1))</f>
        <v>604.026849339766</v>
      </c>
      <c r="D170" s="27" t="n">
        <f aca="false">D169-C170</f>
        <v>176522.5031164</v>
      </c>
      <c r="E170" s="26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5" t="n">
        <v>170</v>
      </c>
      <c r="B171" s="26" t="n">
        <f aca="false">ABS(IPMT(Summary!$B$6,A171,Summary!$B$5,Summary!$B$1))</f>
        <v>735.510429651666</v>
      </c>
      <c r="C171" s="26" t="n">
        <f aca="false">ABS(PPMT(Summary!$B$6,A171,Summary!$B$5,Summary!$B$1))</f>
        <v>606.543627878682</v>
      </c>
      <c r="D171" s="27" t="n">
        <f aca="false">D170-C171</f>
        <v>175915.959488521</v>
      </c>
      <c r="E171" s="26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5" t="n">
        <v>171</v>
      </c>
      <c r="B172" s="26" t="n">
        <f aca="false">ABS(IPMT(Summary!$B$6,A172,Summary!$B$5,Summary!$B$1))</f>
        <v>732.983164535505</v>
      </c>
      <c r="C172" s="26" t="n">
        <f aca="false">ABS(PPMT(Summary!$B$6,A172,Summary!$B$5,Summary!$B$1))</f>
        <v>609.070892994843</v>
      </c>
      <c r="D172" s="27" t="n">
        <f aca="false">D171-C172</f>
        <v>175306.888595526</v>
      </c>
      <c r="E172" s="26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5" t="n">
        <v>172</v>
      </c>
      <c r="B173" s="26" t="n">
        <f aca="false">ABS(IPMT(Summary!$B$6,A173,Summary!$B$5,Summary!$B$1))</f>
        <v>730.445369148026</v>
      </c>
      <c r="C173" s="26" t="n">
        <f aca="false">ABS(PPMT(Summary!$B$6,A173,Summary!$B$5,Summary!$B$1))</f>
        <v>611.608688382322</v>
      </c>
      <c r="D173" s="27" t="n">
        <f aca="false">D172-C173</f>
        <v>174695.279907144</v>
      </c>
      <c r="E173" s="26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5" t="n">
        <v>173</v>
      </c>
      <c r="B174" s="26" t="n">
        <f aca="false">ABS(IPMT(Summary!$B$6,A174,Summary!$B$5,Summary!$B$1))</f>
        <v>727.8969996131</v>
      </c>
      <c r="C174" s="26" t="n">
        <f aca="false">ABS(PPMT(Summary!$B$6,A174,Summary!$B$5,Summary!$B$1))</f>
        <v>614.157057917248</v>
      </c>
      <c r="D174" s="27" t="n">
        <f aca="false">D173-C174</f>
        <v>174081.122849227</v>
      </c>
      <c r="E174" s="26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5" t="n">
        <v>174</v>
      </c>
      <c r="B175" s="26" t="n">
        <f aca="false">ABS(IPMT(Summary!$B$6,A175,Summary!$B$5,Summary!$B$1))</f>
        <v>725.338011871778</v>
      </c>
      <c r="C175" s="26" t="n">
        <f aca="false">ABS(PPMT(Summary!$B$6,A175,Summary!$B$5,Summary!$B$1))</f>
        <v>616.71604565857</v>
      </c>
      <c r="D175" s="27" t="n">
        <f aca="false">D174-C175</f>
        <v>173464.406803568</v>
      </c>
      <c r="E175" s="26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5" t="n">
        <v>175</v>
      </c>
      <c r="B176" s="26" t="n">
        <f aca="false">ABS(IPMT(Summary!$B$6,A176,Summary!$B$5,Summary!$B$1))</f>
        <v>722.768361681534</v>
      </c>
      <c r="C176" s="26" t="n">
        <f aca="false">ABS(PPMT(Summary!$B$6,A176,Summary!$B$5,Summary!$B$1))</f>
        <v>619.285695848814</v>
      </c>
      <c r="D176" s="27" t="n">
        <f aca="false">D175-C176</f>
        <v>172845.121107719</v>
      </c>
      <c r="E176" s="26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5" t="n">
        <v>176</v>
      </c>
      <c r="B177" s="26" t="n">
        <f aca="false">ABS(IPMT(Summary!$B$6,A177,Summary!$B$5,Summary!$B$1))</f>
        <v>720.188004615497</v>
      </c>
      <c r="C177" s="26" t="n">
        <f aca="false">ABS(PPMT(Summary!$B$6,A177,Summary!$B$5,Summary!$B$1))</f>
        <v>621.866052914851</v>
      </c>
      <c r="D177" s="27" t="n">
        <f aca="false">D176-C177</f>
        <v>172223.255054804</v>
      </c>
      <c r="E177" s="26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5" t="n">
        <v>177</v>
      </c>
      <c r="B178" s="26" t="n">
        <f aca="false">ABS(IPMT(Summary!$B$6,A178,Summary!$B$5,Summary!$B$1))</f>
        <v>717.596896061685</v>
      </c>
      <c r="C178" s="26" t="n">
        <f aca="false">ABS(PPMT(Summary!$B$6,A178,Summary!$B$5,Summary!$B$1))</f>
        <v>624.457161468662</v>
      </c>
      <c r="D178" s="27" t="n">
        <f aca="false">D177-C178</f>
        <v>171598.797893336</v>
      </c>
      <c r="E178" s="2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5" t="n">
        <v>178</v>
      </c>
      <c r="B179" s="26" t="n">
        <f aca="false">ABS(IPMT(Summary!$B$6,A179,Summary!$B$5,Summary!$B$1))</f>
        <v>714.994991222233</v>
      </c>
      <c r="C179" s="26" t="n">
        <f aca="false">ABS(PPMT(Summary!$B$6,A179,Summary!$B$5,Summary!$B$1))</f>
        <v>627.059066308115</v>
      </c>
      <c r="D179" s="27" t="n">
        <f aca="false">D178-C179</f>
        <v>170971.738827028</v>
      </c>
      <c r="E179" s="26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5" t="n">
        <v>179</v>
      </c>
      <c r="B180" s="26" t="n">
        <f aca="false">ABS(IPMT(Summary!$B$6,A180,Summary!$B$5,Summary!$B$1))</f>
        <v>712.382245112615</v>
      </c>
      <c r="C180" s="26" t="n">
        <f aca="false">ABS(PPMT(Summary!$B$6,A180,Summary!$B$5,Summary!$B$1))</f>
        <v>629.671812417732</v>
      </c>
      <c r="D180" s="27" t="n">
        <f aca="false">D179-C180</f>
        <v>170342.06701461</v>
      </c>
      <c r="E180" s="26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5" t="n">
        <v>180</v>
      </c>
      <c r="B181" s="26" t="n">
        <f aca="false">ABS(IPMT(Summary!$B$6,A181,Summary!$B$5,Summary!$B$1))</f>
        <v>709.758612560875</v>
      </c>
      <c r="C181" s="26" t="n">
        <f aca="false">ABS(PPMT(Summary!$B$6,A181,Summary!$B$5,Summary!$B$1))</f>
        <v>632.295444969473</v>
      </c>
      <c r="D181" s="27" t="n">
        <f aca="false">D180-C181</f>
        <v>169709.77156964</v>
      </c>
      <c r="E181" s="26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5" t="n">
        <v>181</v>
      </c>
      <c r="B182" s="26" t="n">
        <f aca="false">ABS(IPMT(Summary!$B$6,A182,Summary!$B$5,Summary!$B$1))</f>
        <v>707.124048206835</v>
      </c>
      <c r="C182" s="26" t="n">
        <f aca="false">ABS(PPMT(Summary!$B$6,A182,Summary!$B$5,Summary!$B$1))</f>
        <v>634.930009323512</v>
      </c>
      <c r="D182" s="27" t="n">
        <f aca="false">D181-C182</f>
        <v>169074.841560317</v>
      </c>
      <c r="E182" s="26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5" t="n">
        <v>182</v>
      </c>
      <c r="B183" s="26" t="n">
        <f aca="false">ABS(IPMT(Summary!$B$6,A183,Summary!$B$5,Summary!$B$1))</f>
        <v>704.478506501321</v>
      </c>
      <c r="C183" s="26" t="n">
        <f aca="false">ABS(PPMT(Summary!$B$6,A183,Summary!$B$5,Summary!$B$1))</f>
        <v>637.575551029027</v>
      </c>
      <c r="D183" s="27" t="n">
        <f aca="false">D182-C183</f>
        <v>168437.266009288</v>
      </c>
      <c r="E183" s="26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5" t="n">
        <v>183</v>
      </c>
      <c r="B184" s="26" t="n">
        <f aca="false">ABS(IPMT(Summary!$B$6,A184,Summary!$B$5,Summary!$B$1))</f>
        <v>701.821941705366</v>
      </c>
      <c r="C184" s="26" t="n">
        <f aca="false">ABS(PPMT(Summary!$B$6,A184,Summary!$B$5,Summary!$B$1))</f>
        <v>640.232115824982</v>
      </c>
      <c r="D184" s="27" t="n">
        <f aca="false">D183-C184</f>
        <v>167797.033893463</v>
      </c>
      <c r="E184" s="26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5" t="n">
        <v>184</v>
      </c>
      <c r="B185" s="26" t="n">
        <f aca="false">ABS(IPMT(Summary!$B$6,A185,Summary!$B$5,Summary!$B$1))</f>
        <v>699.154307889429</v>
      </c>
      <c r="C185" s="26" t="n">
        <f aca="false">ABS(PPMT(Summary!$B$6,A185,Summary!$B$5,Summary!$B$1))</f>
        <v>642.899749640919</v>
      </c>
      <c r="D185" s="27" t="n">
        <f aca="false">D184-C185</f>
        <v>167154.134143822</v>
      </c>
      <c r="E185" s="26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5" t="n">
        <v>185</v>
      </c>
      <c r="B186" s="26" t="n">
        <f aca="false">ABS(IPMT(Summary!$B$6,A186,Summary!$B$5,Summary!$B$1))</f>
        <v>696.475558932592</v>
      </c>
      <c r="C186" s="26" t="n">
        <f aca="false">ABS(PPMT(Summary!$B$6,A186,Summary!$B$5,Summary!$B$1))</f>
        <v>645.578498597756</v>
      </c>
      <c r="D186" s="27" t="n">
        <f aca="false">D185-C186</f>
        <v>166508.555645224</v>
      </c>
      <c r="E186" s="26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5" t="n">
        <v>186</v>
      </c>
      <c r="B187" s="26" t="n">
        <f aca="false">ABS(IPMT(Summary!$B$6,A187,Summary!$B$5,Summary!$B$1))</f>
        <v>693.785648521768</v>
      </c>
      <c r="C187" s="26" t="n">
        <f aca="false">ABS(PPMT(Summary!$B$6,A187,Summary!$B$5,Summary!$B$1))</f>
        <v>648.26840900858</v>
      </c>
      <c r="D187" s="27" t="n">
        <f aca="false">D186-C187</f>
        <v>165860.287236216</v>
      </c>
      <c r="E187" s="26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5" t="n">
        <v>187</v>
      </c>
      <c r="B188" s="26" t="n">
        <f aca="false">ABS(IPMT(Summary!$B$6,A188,Summary!$B$5,Summary!$B$1))</f>
        <v>691.084530150899</v>
      </c>
      <c r="C188" s="26" t="n">
        <f aca="false">ABS(PPMT(Summary!$B$6,A188,Summary!$B$5,Summary!$B$1))</f>
        <v>650.969527379449</v>
      </c>
      <c r="D188" s="27" t="n">
        <f aca="false">D187-C188</f>
        <v>165209.317708836</v>
      </c>
      <c r="E188" s="26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5" t="n">
        <v>188</v>
      </c>
      <c r="B189" s="26" t="n">
        <f aca="false">ABS(IPMT(Summary!$B$6,A189,Summary!$B$5,Summary!$B$1))</f>
        <v>688.372157120151</v>
      </c>
      <c r="C189" s="26" t="n">
        <f aca="false">ABS(PPMT(Summary!$B$6,A189,Summary!$B$5,Summary!$B$1))</f>
        <v>653.681900410197</v>
      </c>
      <c r="D189" s="27" t="n">
        <f aca="false">D188-C189</f>
        <v>164555.635808426</v>
      </c>
      <c r="E189" s="26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5" t="n">
        <v>189</v>
      </c>
      <c r="B190" s="26" t="n">
        <f aca="false">ABS(IPMT(Summary!$B$6,A190,Summary!$B$5,Summary!$B$1))</f>
        <v>685.648482535109</v>
      </c>
      <c r="C190" s="26" t="n">
        <f aca="false">ABS(PPMT(Summary!$B$6,A190,Summary!$B$5,Summary!$B$1))</f>
        <v>656.405574995239</v>
      </c>
      <c r="D190" s="27" t="n">
        <f aca="false">D189-C190</f>
        <v>163899.230233431</v>
      </c>
      <c r="E190" s="2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5" t="n">
        <v>190</v>
      </c>
      <c r="B191" s="26" t="n">
        <f aca="false">ABS(IPMT(Summary!$B$6,A191,Summary!$B$5,Summary!$B$1))</f>
        <v>682.913459305962</v>
      </c>
      <c r="C191" s="26" t="n">
        <f aca="false">ABS(PPMT(Summary!$B$6,A191,Summary!$B$5,Summary!$B$1))</f>
        <v>659.140598224386</v>
      </c>
      <c r="D191" s="27" t="n">
        <f aca="false">D190-C191</f>
        <v>163240.089635206</v>
      </c>
      <c r="E191" s="2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5" t="n">
        <v>191</v>
      </c>
      <c r="B192" s="26" t="n">
        <f aca="false">ABS(IPMT(Summary!$B$6,A192,Summary!$B$5,Summary!$B$1))</f>
        <v>680.167040146693</v>
      </c>
      <c r="C192" s="26" t="n">
        <f aca="false">ABS(PPMT(Summary!$B$6,A192,Summary!$B$5,Summary!$B$1))</f>
        <v>661.887017383654</v>
      </c>
      <c r="D192" s="27" t="n">
        <f aca="false">D191-C192</f>
        <v>162578.202617823</v>
      </c>
      <c r="E192" s="26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5" t="n">
        <v>192</v>
      </c>
      <c r="B193" s="26" t="n">
        <f aca="false">ABS(IPMT(Summary!$B$6,A193,Summary!$B$5,Summary!$B$1))</f>
        <v>677.409177574262</v>
      </c>
      <c r="C193" s="26" t="n">
        <f aca="false">ABS(PPMT(Summary!$B$6,A193,Summary!$B$5,Summary!$B$1))</f>
        <v>664.644879956086</v>
      </c>
      <c r="D193" s="27" t="n">
        <f aca="false">D192-C193</f>
        <v>161913.557737867</v>
      </c>
      <c r="E193" s="26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5" t="n">
        <v>193</v>
      </c>
      <c r="B194" s="26" t="n">
        <f aca="false">ABS(IPMT(Summary!$B$6,A194,Summary!$B$5,Summary!$B$1))</f>
        <v>674.639823907778</v>
      </c>
      <c r="C194" s="26" t="n">
        <f aca="false">ABS(PPMT(Summary!$B$6,A194,Summary!$B$5,Summary!$B$1))</f>
        <v>667.41423362257</v>
      </c>
      <c r="D194" s="27" t="n">
        <f aca="false">D193-C194</f>
        <v>161246.143504244</v>
      </c>
      <c r="E194" s="26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5" t="n">
        <v>194</v>
      </c>
      <c r="B195" s="26" t="n">
        <f aca="false">ABS(IPMT(Summary!$B$6,A195,Summary!$B$5,Summary!$B$1))</f>
        <v>671.858931267684</v>
      </c>
      <c r="C195" s="26" t="n">
        <f aca="false">ABS(PPMT(Summary!$B$6,A195,Summary!$B$5,Summary!$B$1))</f>
        <v>670.195126262664</v>
      </c>
      <c r="D195" s="27" t="n">
        <f aca="false">D194-C195</f>
        <v>160575.948377981</v>
      </c>
      <c r="E195" s="26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5" t="n">
        <v>195</v>
      </c>
      <c r="B196" s="26" t="n">
        <f aca="false">ABS(IPMT(Summary!$B$6,A196,Summary!$B$5,Summary!$B$1))</f>
        <v>669.066451574923</v>
      </c>
      <c r="C196" s="26" t="n">
        <f aca="false">ABS(PPMT(Summary!$B$6,A196,Summary!$B$5,Summary!$B$1))</f>
        <v>672.987605955424</v>
      </c>
      <c r="D196" s="27" t="n">
        <f aca="false">D195-C196</f>
        <v>159902.960772026</v>
      </c>
      <c r="E196" s="26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5" t="n">
        <v>196</v>
      </c>
      <c r="B197" s="26" t="n">
        <f aca="false">ABS(IPMT(Summary!$B$6,A197,Summary!$B$5,Summary!$B$1))</f>
        <v>666.262336550109</v>
      </c>
      <c r="C197" s="26" t="n">
        <f aca="false">ABS(PPMT(Summary!$B$6,A197,Summary!$B$5,Summary!$B$1))</f>
        <v>675.791720980239</v>
      </c>
      <c r="D197" s="27" t="n">
        <f aca="false">D196-C197</f>
        <v>159227.169051046</v>
      </c>
      <c r="E197" s="26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5" t="n">
        <v>197</v>
      </c>
      <c r="B198" s="26" t="n">
        <f aca="false">ABS(IPMT(Summary!$B$6,A198,Summary!$B$5,Summary!$B$1))</f>
        <v>663.446537712691</v>
      </c>
      <c r="C198" s="26" t="n">
        <f aca="false">ABS(PPMT(Summary!$B$6,A198,Summary!$B$5,Summary!$B$1))</f>
        <v>678.607519817657</v>
      </c>
      <c r="D198" s="27" t="n">
        <f aca="false">D197-C198</f>
        <v>158548.561531228</v>
      </c>
      <c r="E198" s="26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5" t="n">
        <v>198</v>
      </c>
      <c r="B199" s="26" t="n">
        <f aca="false">ABS(IPMT(Summary!$B$6,A199,Summary!$B$5,Summary!$B$1))</f>
        <v>660.619006380117</v>
      </c>
      <c r="C199" s="26" t="n">
        <f aca="false">ABS(PPMT(Summary!$B$6,A199,Summary!$B$5,Summary!$B$1))</f>
        <v>681.43505115023</v>
      </c>
      <c r="D199" s="27" t="n">
        <f aca="false">D198-C199</f>
        <v>157867.126480078</v>
      </c>
      <c r="E199" s="26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5" t="n">
        <v>199</v>
      </c>
      <c r="B200" s="26" t="n">
        <f aca="false">ABS(IPMT(Summary!$B$6,A200,Summary!$B$5,Summary!$B$1))</f>
        <v>657.779693666991</v>
      </c>
      <c r="C200" s="26" t="n">
        <f aca="false">ABS(PPMT(Summary!$B$6,A200,Summary!$B$5,Summary!$B$1))</f>
        <v>684.274363863356</v>
      </c>
      <c r="D200" s="27" t="n">
        <f aca="false">D199-C200</f>
        <v>157182.852116214</v>
      </c>
      <c r="E200" s="26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5" t="n">
        <v>200</v>
      </c>
      <c r="B201" s="26" t="n">
        <f aca="false">ABS(IPMT(Summary!$B$6,A201,Summary!$B$5,Summary!$B$1))</f>
        <v>654.928550484227</v>
      </c>
      <c r="C201" s="26" t="n">
        <f aca="false">ABS(PPMT(Summary!$B$6,A201,Summary!$B$5,Summary!$B$1))</f>
        <v>687.12550704612</v>
      </c>
      <c r="D201" s="27" t="n">
        <f aca="false">D200-C201</f>
        <v>156495.726609168</v>
      </c>
      <c r="E201" s="26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5" t="n">
        <v>201</v>
      </c>
      <c r="B202" s="26" t="n">
        <f aca="false">ABS(IPMT(Summary!$B$6,A202,Summary!$B$5,Summary!$B$1))</f>
        <v>652.065527538202</v>
      </c>
      <c r="C202" s="26" t="n">
        <f aca="false">ABS(PPMT(Summary!$B$6,A202,Summary!$B$5,Summary!$B$1))</f>
        <v>689.988529992146</v>
      </c>
      <c r="D202" s="27" t="n">
        <f aca="false">D201-C202</f>
        <v>155805.738079176</v>
      </c>
      <c r="E202" s="26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5" t="n">
        <v>202</v>
      </c>
      <c r="B203" s="26" t="n">
        <f aca="false">ABS(IPMT(Summary!$B$6,A203,Summary!$B$5,Summary!$B$1))</f>
        <v>649.190575329901</v>
      </c>
      <c r="C203" s="26" t="n">
        <f aca="false">ABS(PPMT(Summary!$B$6,A203,Summary!$B$5,Summary!$B$1))</f>
        <v>692.863482200447</v>
      </c>
      <c r="D203" s="27" t="n">
        <f aca="false">D202-C203</f>
        <v>155112.874596976</v>
      </c>
      <c r="E203" s="2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5" t="n">
        <v>203</v>
      </c>
      <c r="B204" s="26" t="n">
        <f aca="false">ABS(IPMT(Summary!$B$6,A204,Summary!$B$5,Summary!$B$1))</f>
        <v>646.303644154066</v>
      </c>
      <c r="C204" s="26" t="n">
        <f aca="false">ABS(PPMT(Summary!$B$6,A204,Summary!$B$5,Summary!$B$1))</f>
        <v>695.750413376281</v>
      </c>
      <c r="D204" s="27" t="n">
        <f aca="false">D203-C204</f>
        <v>154417.124183599</v>
      </c>
      <c r="E204" s="26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5" t="n">
        <v>204</v>
      </c>
      <c r="B205" s="26" t="n">
        <f aca="false">ABS(IPMT(Summary!$B$6,A205,Summary!$B$5,Summary!$B$1))</f>
        <v>643.404684098332</v>
      </c>
      <c r="C205" s="26" t="n">
        <f aca="false">ABS(PPMT(Summary!$B$6,A205,Summary!$B$5,Summary!$B$1))</f>
        <v>698.649373432016</v>
      </c>
      <c r="D205" s="27" t="n">
        <f aca="false">D204-C205</f>
        <v>153718.474810167</v>
      </c>
      <c r="E205" s="26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5" t="n">
        <v>205</v>
      </c>
      <c r="B206" s="26" t="n">
        <f aca="false">ABS(IPMT(Summary!$B$6,A206,Summary!$B$5,Summary!$B$1))</f>
        <v>640.493645042365</v>
      </c>
      <c r="C206" s="26" t="n">
        <f aca="false">ABS(PPMT(Summary!$B$6,A206,Summary!$B$5,Summary!$B$1))</f>
        <v>701.560412487982</v>
      </c>
      <c r="D206" s="27" t="n">
        <f aca="false">D205-C206</f>
        <v>153016.914397679</v>
      </c>
      <c r="E206" s="26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5" t="n">
        <v>206</v>
      </c>
      <c r="B207" s="26" t="n">
        <f aca="false">ABS(IPMT(Summary!$B$6,A207,Summary!$B$5,Summary!$B$1))</f>
        <v>637.570476656999</v>
      </c>
      <c r="C207" s="26" t="n">
        <f aca="false">ABS(PPMT(Summary!$B$6,A207,Summary!$B$5,Summary!$B$1))</f>
        <v>704.483580873349</v>
      </c>
      <c r="D207" s="27" t="n">
        <f aca="false">D206-C207</f>
        <v>152312.430816806</v>
      </c>
      <c r="E207" s="26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5" t="n">
        <v>207</v>
      </c>
      <c r="B208" s="26" t="n">
        <f aca="false">ABS(IPMT(Summary!$B$6,A208,Summary!$B$5,Summary!$B$1))</f>
        <v>634.635128403359</v>
      </c>
      <c r="C208" s="26" t="n">
        <f aca="false">ABS(PPMT(Summary!$B$6,A208,Summary!$B$5,Summary!$B$1))</f>
        <v>707.418929126988</v>
      </c>
      <c r="D208" s="27" t="n">
        <f aca="false">D207-C208</f>
        <v>151605.011887679</v>
      </c>
      <c r="E208" s="2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5" t="n">
        <v>208</v>
      </c>
      <c r="B209" s="26" t="n">
        <f aca="false">ABS(IPMT(Summary!$B$6,A209,Summary!$B$5,Summary!$B$1))</f>
        <v>631.687549531997</v>
      </c>
      <c r="C209" s="26" t="n">
        <f aca="false">ABS(PPMT(Summary!$B$6,A209,Summary!$B$5,Summary!$B$1))</f>
        <v>710.366507998351</v>
      </c>
      <c r="D209" s="27" t="n">
        <f aca="false">D208-C209</f>
        <v>150894.645379681</v>
      </c>
      <c r="E209" s="26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5" t="n">
        <v>209</v>
      </c>
      <c r="B210" s="26" t="n">
        <f aca="false">ABS(IPMT(Summary!$B$6,A210,Summary!$B$5,Summary!$B$1))</f>
        <v>628.727689082004</v>
      </c>
      <c r="C210" s="26" t="n">
        <f aca="false">ABS(PPMT(Summary!$B$6,A210,Summary!$B$5,Summary!$B$1))</f>
        <v>713.326368448344</v>
      </c>
      <c r="D210" s="27" t="n">
        <f aca="false">D209-C210</f>
        <v>150181.319011232</v>
      </c>
      <c r="E210" s="26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5" t="n">
        <v>210</v>
      </c>
      <c r="B211" s="26" t="n">
        <f aca="false">ABS(IPMT(Summary!$B$6,A211,Summary!$B$5,Summary!$B$1))</f>
        <v>625.755495880136</v>
      </c>
      <c r="C211" s="26" t="n">
        <f aca="false">ABS(PPMT(Summary!$B$6,A211,Summary!$B$5,Summary!$B$1))</f>
        <v>716.298561650212</v>
      </c>
      <c r="D211" s="27" t="n">
        <f aca="false">D210-C211</f>
        <v>149465.020449582</v>
      </c>
      <c r="E211" s="26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5" t="n">
        <v>211</v>
      </c>
      <c r="B212" s="26" t="n">
        <f aca="false">ABS(IPMT(Summary!$B$6,A212,Summary!$B$5,Summary!$B$1))</f>
        <v>622.770918539927</v>
      </c>
      <c r="C212" s="26" t="n">
        <f aca="false">ABS(PPMT(Summary!$B$6,A212,Summary!$B$5,Summary!$B$1))</f>
        <v>719.283138990421</v>
      </c>
      <c r="D212" s="27" t="n">
        <f aca="false">D211-C212</f>
        <v>148745.737310592</v>
      </c>
      <c r="E212" s="26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5" t="n">
        <v>212</v>
      </c>
      <c r="B213" s="26" t="n">
        <f aca="false">ABS(IPMT(Summary!$B$6,A213,Summary!$B$5,Summary!$B$1))</f>
        <v>619.7739054608</v>
      </c>
      <c r="C213" s="26" t="n">
        <f aca="false">ABS(PPMT(Summary!$B$6,A213,Summary!$B$5,Summary!$B$1))</f>
        <v>722.280152069548</v>
      </c>
      <c r="D213" s="27" t="n">
        <f aca="false">D212-C213</f>
        <v>148023.457158522</v>
      </c>
      <c r="E213" s="26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5" t="n">
        <v>213</v>
      </c>
      <c r="B214" s="26" t="n">
        <f aca="false">ABS(IPMT(Summary!$B$6,A214,Summary!$B$5,Summary!$B$1))</f>
        <v>616.764404827177</v>
      </c>
      <c r="C214" s="26" t="n">
        <f aca="false">ABS(PPMT(Summary!$B$6,A214,Summary!$B$5,Summary!$B$1))</f>
        <v>725.289652703171</v>
      </c>
      <c r="D214" s="27" t="n">
        <f aca="false">D213-C214</f>
        <v>147298.167505819</v>
      </c>
      <c r="E214" s="26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5" t="n">
        <v>214</v>
      </c>
      <c r="B215" s="26" t="n">
        <f aca="false">ABS(IPMT(Summary!$B$6,A215,Summary!$B$5,Summary!$B$1))</f>
        <v>613.74236460758</v>
      </c>
      <c r="C215" s="26" t="n">
        <f aca="false">ABS(PPMT(Summary!$B$6,A215,Summary!$B$5,Summary!$B$1))</f>
        <v>728.311692922767</v>
      </c>
      <c r="D215" s="27" t="n">
        <f aca="false">D214-C215</f>
        <v>146569.855812896</v>
      </c>
      <c r="E215" s="26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5" t="n">
        <v>215</v>
      </c>
      <c r="B216" s="26" t="n">
        <f aca="false">ABS(IPMT(Summary!$B$6,A216,Summary!$B$5,Summary!$B$1))</f>
        <v>610.707732553736</v>
      </c>
      <c r="C216" s="26" t="n">
        <f aca="false">ABS(PPMT(Summary!$B$6,A216,Summary!$B$5,Summary!$B$1))</f>
        <v>731.346324976612</v>
      </c>
      <c r="D216" s="27" t="n">
        <f aca="false">D215-C216</f>
        <v>145838.50948792</v>
      </c>
      <c r="E216" s="26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5" t="n">
        <v>216</v>
      </c>
      <c r="B217" s="26" t="n">
        <f aca="false">ABS(IPMT(Summary!$B$6,A217,Summary!$B$5,Summary!$B$1))</f>
        <v>607.660456199666</v>
      </c>
      <c r="C217" s="26" t="n">
        <f aca="false">ABS(PPMT(Summary!$B$6,A217,Summary!$B$5,Summary!$B$1))</f>
        <v>734.393601330682</v>
      </c>
      <c r="D217" s="27" t="n">
        <f aca="false">D216-C217</f>
        <v>145104.115886589</v>
      </c>
      <c r="E217" s="26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5" t="n">
        <v>217</v>
      </c>
      <c r="B218" s="26" t="n">
        <f aca="false">ABS(IPMT(Summary!$B$6,A218,Summary!$B$5,Summary!$B$1))</f>
        <v>604.600482860788</v>
      </c>
      <c r="C218" s="26" t="n">
        <f aca="false">ABS(PPMT(Summary!$B$6,A218,Summary!$B$5,Summary!$B$1))</f>
        <v>737.453574669559</v>
      </c>
      <c r="D218" s="27" t="n">
        <f aca="false">D217-C218</f>
        <v>144366.662311919</v>
      </c>
      <c r="E218" s="26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5" t="n">
        <v>218</v>
      </c>
      <c r="B219" s="26" t="n">
        <f aca="false">ABS(IPMT(Summary!$B$6,A219,Summary!$B$5,Summary!$B$1))</f>
        <v>601.527759632999</v>
      </c>
      <c r="C219" s="26" t="n">
        <f aca="false">ABS(PPMT(Summary!$B$6,A219,Summary!$B$5,Summary!$B$1))</f>
        <v>740.526297897349</v>
      </c>
      <c r="D219" s="27" t="n">
        <f aca="false">D218-C219</f>
        <v>143626.136014022</v>
      </c>
      <c r="E219" s="26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5" t="n">
        <v>219</v>
      </c>
      <c r="B220" s="26" t="n">
        <f aca="false">ABS(IPMT(Summary!$B$6,A220,Summary!$B$5,Summary!$B$1))</f>
        <v>598.44223339176</v>
      </c>
      <c r="C220" s="26" t="n">
        <f aca="false">ABS(PPMT(Summary!$B$6,A220,Summary!$B$5,Summary!$B$1))</f>
        <v>743.611824138588</v>
      </c>
      <c r="D220" s="27" t="n">
        <f aca="false">D219-C220</f>
        <v>142882.524189883</v>
      </c>
      <c r="E220" s="26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5" t="n">
        <v>220</v>
      </c>
      <c r="B221" s="26" t="n">
        <f aca="false">ABS(IPMT(Summary!$B$6,A221,Summary!$B$5,Summary!$B$1))</f>
        <v>595.343850791182</v>
      </c>
      <c r="C221" s="26" t="n">
        <f aca="false">ABS(PPMT(Summary!$B$6,A221,Summary!$B$5,Summary!$B$1))</f>
        <v>746.710206739166</v>
      </c>
      <c r="D221" s="27" t="n">
        <f aca="false">D220-C221</f>
        <v>142135.813983144</v>
      </c>
      <c r="E221" s="26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5" t="n">
        <v>221</v>
      </c>
      <c r="B222" s="26" t="n">
        <f aca="false">ABS(IPMT(Summary!$B$6,A222,Summary!$B$5,Summary!$B$1))</f>
        <v>592.232558263102</v>
      </c>
      <c r="C222" s="26" t="n">
        <f aca="false">ABS(PPMT(Summary!$B$6,A222,Summary!$B$5,Summary!$B$1))</f>
        <v>749.821499267245</v>
      </c>
      <c r="D222" s="27" t="n">
        <f aca="false">D221-C222</f>
        <v>141385.992483877</v>
      </c>
      <c r="E222" s="26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5" t="n">
        <v>222</v>
      </c>
      <c r="B223" s="26" t="n">
        <f aca="false">ABS(IPMT(Summary!$B$6,A223,Summary!$B$5,Summary!$B$1))</f>
        <v>589.108302016155</v>
      </c>
      <c r="C223" s="26" t="n">
        <f aca="false">ABS(PPMT(Summary!$B$6,A223,Summary!$B$5,Summary!$B$1))</f>
        <v>752.945755514193</v>
      </c>
      <c r="D223" s="27" t="n">
        <f aca="false">D222-C223</f>
        <v>140633.046728363</v>
      </c>
      <c r="E223" s="26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5" t="n">
        <v>223</v>
      </c>
      <c r="B224" s="26" t="n">
        <f aca="false">ABS(IPMT(Summary!$B$6,A224,Summary!$B$5,Summary!$B$1))</f>
        <v>585.971028034846</v>
      </c>
      <c r="C224" s="26" t="n">
        <f aca="false">ABS(PPMT(Summary!$B$6,A224,Summary!$B$5,Summary!$B$1))</f>
        <v>756.083029495501</v>
      </c>
      <c r="D224" s="27" t="n">
        <f aca="false">D223-C224</f>
        <v>139876.963698867</v>
      </c>
      <c r="E224" s="26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5" t="n">
        <v>224</v>
      </c>
      <c r="B225" s="26" t="n">
        <f aca="false">ABS(IPMT(Summary!$B$6,A225,Summary!$B$5,Summary!$B$1))</f>
        <v>582.820682078615</v>
      </c>
      <c r="C225" s="26" t="n">
        <f aca="false">ABS(PPMT(Summary!$B$6,A225,Summary!$B$5,Summary!$B$1))</f>
        <v>759.233375451732</v>
      </c>
      <c r="D225" s="27" t="n">
        <f aca="false">D224-C225</f>
        <v>139117.730323416</v>
      </c>
      <c r="E225" s="26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5" t="n">
        <v>225</v>
      </c>
      <c r="B226" s="26" t="n">
        <f aca="false">ABS(IPMT(Summary!$B$6,A226,Summary!$B$5,Summary!$B$1))</f>
        <v>579.657209680899</v>
      </c>
      <c r="C226" s="26" t="n">
        <f aca="false">ABS(PPMT(Summary!$B$6,A226,Summary!$B$5,Summary!$B$1))</f>
        <v>762.396847849448</v>
      </c>
      <c r="D226" s="27" t="n">
        <f aca="false">D225-C226</f>
        <v>138355.333475566</v>
      </c>
      <c r="E226" s="26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5" t="n">
        <v>226</v>
      </c>
      <c r="B227" s="26" t="n">
        <f aca="false">ABS(IPMT(Summary!$B$6,A227,Summary!$B$5,Summary!$B$1))</f>
        <v>576.480556148193</v>
      </c>
      <c r="C227" s="26" t="n">
        <f aca="false">ABS(PPMT(Summary!$B$6,A227,Summary!$B$5,Summary!$B$1))</f>
        <v>765.573501382154</v>
      </c>
      <c r="D227" s="27" t="n">
        <f aca="false">D226-C227</f>
        <v>137589.759974184</v>
      </c>
      <c r="E227" s="26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25" t="n">
        <v>227</v>
      </c>
      <c r="B228" s="26" t="n">
        <f aca="false">ABS(IPMT(Summary!$B$6,A228,Summary!$B$5,Summary!$B$1))</f>
        <v>573.290666559102</v>
      </c>
      <c r="C228" s="26" t="n">
        <f aca="false">ABS(PPMT(Summary!$B$6,A228,Summary!$B$5,Summary!$B$1))</f>
        <v>768.763390971246</v>
      </c>
      <c r="D228" s="27" t="n">
        <f aca="false">D227-C228</f>
        <v>136820.996583213</v>
      </c>
      <c r="E228" s="26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5" t="n">
        <v>228</v>
      </c>
      <c r="B229" s="26" t="n">
        <f aca="false">ABS(IPMT(Summary!$B$6,A229,Summary!$B$5,Summary!$B$1))</f>
        <v>570.087485763388</v>
      </c>
      <c r="C229" s="26" t="n">
        <f aca="false">ABS(PPMT(Summary!$B$6,A229,Summary!$B$5,Summary!$B$1))</f>
        <v>771.96657176696</v>
      </c>
      <c r="D229" s="27" t="n">
        <f aca="false">D228-C229</f>
        <v>136049.030011446</v>
      </c>
      <c r="E229" s="26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5" t="n">
        <v>229</v>
      </c>
      <c r="B230" s="26" t="n">
        <f aca="false">ABS(IPMT(Summary!$B$6,A230,Summary!$B$5,Summary!$B$1))</f>
        <v>566.870958381025</v>
      </c>
      <c r="C230" s="26" t="n">
        <f aca="false">ABS(PPMT(Summary!$B$6,A230,Summary!$B$5,Summary!$B$1))</f>
        <v>775.183099149323</v>
      </c>
      <c r="D230" s="27" t="n">
        <f aca="false">D229-C230</f>
        <v>135273.846912296</v>
      </c>
      <c r="E230" s="26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5" t="n">
        <v>230</v>
      </c>
      <c r="B231" s="26" t="n">
        <f aca="false">ABS(IPMT(Summary!$B$6,A231,Summary!$B$5,Summary!$B$1))</f>
        <v>563.641028801237</v>
      </c>
      <c r="C231" s="26" t="n">
        <f aca="false">ABS(PPMT(Summary!$B$6,A231,Summary!$B$5,Summary!$B$1))</f>
        <v>778.413028729111</v>
      </c>
      <c r="D231" s="27" t="n">
        <f aca="false">D230-C231</f>
        <v>134495.433883567</v>
      </c>
      <c r="E231" s="26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5" t="n">
        <v>231</v>
      </c>
      <c r="B232" s="26" t="n">
        <f aca="false">ABS(IPMT(Summary!$B$6,A232,Summary!$B$5,Summary!$B$1))</f>
        <v>560.397641181532</v>
      </c>
      <c r="C232" s="26" t="n">
        <f aca="false">ABS(PPMT(Summary!$B$6,A232,Summary!$B$5,Summary!$B$1))</f>
        <v>781.656416348816</v>
      </c>
      <c r="D232" s="27" t="n">
        <f aca="false">D231-C232</f>
        <v>133713.777467219</v>
      </c>
      <c r="E232" s="26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5" t="n">
        <v>232</v>
      </c>
      <c r="B233" s="26" t="n">
        <f aca="false">ABS(IPMT(Summary!$B$6,A233,Summary!$B$5,Summary!$B$1))</f>
        <v>557.140739446745</v>
      </c>
      <c r="C233" s="26" t="n">
        <f aca="false">ABS(PPMT(Summary!$B$6,A233,Summary!$B$5,Summary!$B$1))</f>
        <v>784.913318083603</v>
      </c>
      <c r="D233" s="27" t="n">
        <f aca="false">D232-C233</f>
        <v>132928.864149135</v>
      </c>
      <c r="E233" s="26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5" t="n">
        <v>233</v>
      </c>
      <c r="B234" s="26" t="n">
        <f aca="false">ABS(IPMT(Summary!$B$6,A234,Summary!$B$5,Summary!$B$1))</f>
        <v>553.870267288063</v>
      </c>
      <c r="C234" s="26" t="n">
        <f aca="false">ABS(PPMT(Summary!$B$6,A234,Summary!$B$5,Summary!$B$1))</f>
        <v>788.183790242284</v>
      </c>
      <c r="D234" s="27" t="n">
        <f aca="false">D233-C234</f>
        <v>132140.680358893</v>
      </c>
      <c r="E234" s="26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5" t="n">
        <v>234</v>
      </c>
      <c r="B235" s="26" t="n">
        <f aca="false">ABS(IPMT(Summary!$B$6,A235,Summary!$B$5,Summary!$B$1))</f>
        <v>550.586168162054</v>
      </c>
      <c r="C235" s="26" t="n">
        <f aca="false">ABS(PPMT(Summary!$B$6,A235,Summary!$B$5,Summary!$B$1))</f>
        <v>791.467889368293</v>
      </c>
      <c r="D235" s="27" t="n">
        <f aca="false">D234-C235</f>
        <v>131349.212469524</v>
      </c>
      <c r="E235" s="26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5" t="n">
        <v>235</v>
      </c>
      <c r="B236" s="26" t="n">
        <f aca="false">ABS(IPMT(Summary!$B$6,A236,Summary!$B$5,Summary!$B$1))</f>
        <v>547.288385289686</v>
      </c>
      <c r="C236" s="26" t="n">
        <f aca="false">ABS(PPMT(Summary!$B$6,A236,Summary!$B$5,Summary!$B$1))</f>
        <v>794.765672240661</v>
      </c>
      <c r="D236" s="27" t="n">
        <f aca="false">D235-C236</f>
        <v>130554.446797284</v>
      </c>
      <c r="E236" s="26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5" t="n">
        <v>236</v>
      </c>
      <c r="B237" s="26" t="n">
        <f aca="false">ABS(IPMT(Summary!$B$6,A237,Summary!$B$5,Summary!$B$1))</f>
        <v>543.97686165535</v>
      </c>
      <c r="C237" s="26" t="n">
        <f aca="false">ABS(PPMT(Summary!$B$6,A237,Summary!$B$5,Summary!$B$1))</f>
        <v>798.077195874997</v>
      </c>
      <c r="D237" s="27" t="n">
        <f aca="false">D236-C237</f>
        <v>129756.369601409</v>
      </c>
      <c r="E237" s="26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5" t="n">
        <v>237</v>
      </c>
      <c r="B238" s="26" t="n">
        <f aca="false">ABS(IPMT(Summary!$B$6,A238,Summary!$B$5,Summary!$B$1))</f>
        <v>540.651540005871</v>
      </c>
      <c r="C238" s="26" t="n">
        <f aca="false">ABS(PPMT(Summary!$B$6,A238,Summary!$B$5,Summary!$B$1))</f>
        <v>801.402517524477</v>
      </c>
      <c r="D238" s="27" t="n">
        <f aca="false">D237-C238</f>
        <v>128954.967083884</v>
      </c>
      <c r="E238" s="26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5" t="n">
        <v>238</v>
      </c>
      <c r="B239" s="26" t="n">
        <f aca="false">ABS(IPMT(Summary!$B$6,A239,Summary!$B$5,Summary!$B$1))</f>
        <v>537.312362849518</v>
      </c>
      <c r="C239" s="26" t="n">
        <f aca="false">ABS(PPMT(Summary!$B$6,A239,Summary!$B$5,Summary!$B$1))</f>
        <v>804.741694680829</v>
      </c>
      <c r="D239" s="27" t="n">
        <f aca="false">D238-C239</f>
        <v>128150.225389203</v>
      </c>
      <c r="E239" s="26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5" t="n">
        <v>239</v>
      </c>
      <c r="B240" s="26" t="n">
        <f aca="false">ABS(IPMT(Summary!$B$6,A240,Summary!$B$5,Summary!$B$1))</f>
        <v>533.959272455016</v>
      </c>
      <c r="C240" s="26" t="n">
        <f aca="false">ABS(PPMT(Summary!$B$6,A240,Summary!$B$5,Summary!$B$1))</f>
        <v>808.094785075332</v>
      </c>
      <c r="D240" s="27" t="n">
        <f aca="false">D239-C240</f>
        <v>127342.130604128</v>
      </c>
      <c r="E240" s="26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5" t="n">
        <v>240</v>
      </c>
      <c r="B241" s="26" t="n">
        <f aca="false">ABS(IPMT(Summary!$B$6,A241,Summary!$B$5,Summary!$B$1))</f>
        <v>530.592210850535</v>
      </c>
      <c r="C241" s="26" t="n">
        <f aca="false">ABS(PPMT(Summary!$B$6,A241,Summary!$B$5,Summary!$B$1))</f>
        <v>811.461846679813</v>
      </c>
      <c r="D241" s="27" t="n">
        <f aca="false">D240-C241</f>
        <v>126530.668757448</v>
      </c>
      <c r="E241" s="26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5" t="n">
        <v>241</v>
      </c>
      <c r="B242" s="26" t="n">
        <f aca="false">ABS(IPMT(Summary!$B$6,A242,Summary!$B$5,Summary!$B$1))</f>
        <v>527.211119822702</v>
      </c>
      <c r="C242" s="26" t="n">
        <f aca="false">ABS(PPMT(Summary!$B$6,A242,Summary!$B$5,Summary!$B$1))</f>
        <v>814.842937707645</v>
      </c>
      <c r="D242" s="27" t="n">
        <f aca="false">D241-C242</f>
        <v>125715.825819741</v>
      </c>
      <c r="E242" s="26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5" t="n">
        <v>242</v>
      </c>
      <c r="B243" s="26" t="n">
        <f aca="false">ABS(IPMT(Summary!$B$6,A243,Summary!$B$5,Summary!$B$1))</f>
        <v>523.815940915587</v>
      </c>
      <c r="C243" s="26" t="n">
        <f aca="false">ABS(PPMT(Summary!$B$6,A243,Summary!$B$5,Summary!$B$1))</f>
        <v>818.238116614761</v>
      </c>
      <c r="D243" s="27" t="n">
        <f aca="false">D242-C243</f>
        <v>124897.587703126</v>
      </c>
      <c r="E243" s="26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5" t="n">
        <v>243</v>
      </c>
      <c r="B244" s="26" t="n">
        <f aca="false">ABS(IPMT(Summary!$B$6,A244,Summary!$B$5,Summary!$B$1))</f>
        <v>520.406615429692</v>
      </c>
      <c r="C244" s="26" t="n">
        <f aca="false">ABS(PPMT(Summary!$B$6,A244,Summary!$B$5,Summary!$B$1))</f>
        <v>821.647442100655</v>
      </c>
      <c r="D244" s="27" t="n">
        <f aca="false">D243-C244</f>
        <v>124075.940261025</v>
      </c>
      <c r="E244" s="26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5" t="n">
        <v>244</v>
      </c>
      <c r="B245" s="26" t="n">
        <f aca="false">ABS(IPMT(Summary!$B$6,A245,Summary!$B$5,Summary!$B$1))</f>
        <v>516.98308442094</v>
      </c>
      <c r="C245" s="26" t="n">
        <f aca="false">ABS(PPMT(Summary!$B$6,A245,Summary!$B$5,Summary!$B$1))</f>
        <v>825.070973109408</v>
      </c>
      <c r="D245" s="27" t="n">
        <f aca="false">D244-C245</f>
        <v>123250.869287916</v>
      </c>
      <c r="E245" s="26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5" t="n">
        <v>245</v>
      </c>
      <c r="B246" s="26" t="n">
        <f aca="false">ABS(IPMT(Summary!$B$6,A246,Summary!$B$5,Summary!$B$1))</f>
        <v>513.54528869965</v>
      </c>
      <c r="C246" s="26" t="n">
        <f aca="false">ABS(PPMT(Summary!$B$6,A246,Summary!$B$5,Summary!$B$1))</f>
        <v>828.508768830697</v>
      </c>
      <c r="D246" s="27" t="n">
        <f aca="false">D245-C246</f>
        <v>122422.360519085</v>
      </c>
      <c r="E246" s="26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5" t="n">
        <v>246</v>
      </c>
      <c r="B247" s="26" t="n">
        <f aca="false">ABS(IPMT(Summary!$B$6,A247,Summary!$B$5,Summary!$B$1))</f>
        <v>510.093168829523</v>
      </c>
      <c r="C247" s="26" t="n">
        <f aca="false">ABS(PPMT(Summary!$B$6,A247,Summary!$B$5,Summary!$B$1))</f>
        <v>831.960888700825</v>
      </c>
      <c r="D247" s="27" t="n">
        <f aca="false">D246-C247</f>
        <v>121590.399630384</v>
      </c>
      <c r="E247" s="26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5" t="n">
        <v>247</v>
      </c>
      <c r="B248" s="26" t="n">
        <f aca="false">ABS(IPMT(Summary!$B$6,A248,Summary!$B$5,Summary!$B$1))</f>
        <v>506.626665126602</v>
      </c>
      <c r="C248" s="26" t="n">
        <f aca="false">ABS(PPMT(Summary!$B$6,A248,Summary!$B$5,Summary!$B$1))</f>
        <v>835.427392403745</v>
      </c>
      <c r="D248" s="27" t="n">
        <f aca="false">D247-C248</f>
        <v>120754.972237981</v>
      </c>
      <c r="E248" s="26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5" t="n">
        <v>248</v>
      </c>
      <c r="B249" s="26" t="n">
        <f aca="false">ABS(IPMT(Summary!$B$6,A249,Summary!$B$5,Summary!$B$1))</f>
        <v>503.145717658253</v>
      </c>
      <c r="C249" s="26" t="n">
        <f aca="false">ABS(PPMT(Summary!$B$6,A249,Summary!$B$5,Summary!$B$1))</f>
        <v>838.908339872094</v>
      </c>
      <c r="D249" s="27" t="n">
        <f aca="false">D248-C249</f>
        <v>119916.063898108</v>
      </c>
      <c r="E249" s="26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5" t="n">
        <v>249</v>
      </c>
      <c r="B250" s="26" t="n">
        <f aca="false">ABS(IPMT(Summary!$B$6,A250,Summary!$B$5,Summary!$B$1))</f>
        <v>499.65026624212</v>
      </c>
      <c r="C250" s="26" t="n">
        <f aca="false">ABS(PPMT(Summary!$B$6,A250,Summary!$B$5,Summary!$B$1))</f>
        <v>842.403791288228</v>
      </c>
      <c r="D250" s="27" t="n">
        <f aca="false">D249-C250</f>
        <v>119073.66010682</v>
      </c>
      <c r="E250" s="26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5" t="n">
        <v>250</v>
      </c>
      <c r="B251" s="26" t="n">
        <f aca="false">ABS(IPMT(Summary!$B$6,A251,Summary!$B$5,Summary!$B$1))</f>
        <v>496.140250445086</v>
      </c>
      <c r="C251" s="26" t="n">
        <f aca="false">ABS(PPMT(Summary!$B$6,A251,Summary!$B$5,Summary!$B$1))</f>
        <v>845.913807085262</v>
      </c>
      <c r="D251" s="27" t="n">
        <f aca="false">D250-C251</f>
        <v>118227.746299735</v>
      </c>
      <c r="E251" s="26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5" t="n">
        <v>251</v>
      </c>
      <c r="B252" s="26" t="n">
        <f aca="false">ABS(IPMT(Summary!$B$6,A252,Summary!$B$5,Summary!$B$1))</f>
        <v>492.61560958223</v>
      </c>
      <c r="C252" s="26" t="n">
        <f aca="false">ABS(PPMT(Summary!$B$6,A252,Summary!$B$5,Summary!$B$1))</f>
        <v>849.438447948117</v>
      </c>
      <c r="D252" s="27" t="n">
        <f aca="false">D251-C252</f>
        <v>117378.307851787</v>
      </c>
      <c r="E252" s="26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5" t="n">
        <v>252</v>
      </c>
      <c r="B253" s="26" t="n">
        <f aca="false">ABS(IPMT(Summary!$B$6,A253,Summary!$B$5,Summary!$B$1))</f>
        <v>489.07628271578</v>
      </c>
      <c r="C253" s="26" t="n">
        <f aca="false">ABS(PPMT(Summary!$B$6,A253,Summary!$B$5,Summary!$B$1))</f>
        <v>852.977774814568</v>
      </c>
      <c r="D253" s="27" t="n">
        <f aca="false">D252-C253</f>
        <v>116525.330076972</v>
      </c>
      <c r="E253" s="26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5" t="n">
        <v>253</v>
      </c>
      <c r="B254" s="26" t="n">
        <f aca="false">ABS(IPMT(Summary!$B$6,A254,Summary!$B$5,Summary!$B$1))</f>
        <v>485.522208654053</v>
      </c>
      <c r="C254" s="26" t="n">
        <f aca="false">ABS(PPMT(Summary!$B$6,A254,Summary!$B$5,Summary!$B$1))</f>
        <v>856.531848876295</v>
      </c>
      <c r="D254" s="27" t="n">
        <f aca="false">D253-C254</f>
        <v>115668.798228096</v>
      </c>
      <c r="E254" s="26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5" t="n">
        <v>254</v>
      </c>
      <c r="B255" s="26" t="n">
        <f aca="false">ABS(IPMT(Summary!$B$6,A255,Summary!$B$5,Summary!$B$1))</f>
        <v>481.953325950401</v>
      </c>
      <c r="C255" s="26" t="n">
        <f aca="false">ABS(PPMT(Summary!$B$6,A255,Summary!$B$5,Summary!$B$1))</f>
        <v>860.100731579946</v>
      </c>
      <c r="D255" s="27" t="n">
        <f aca="false">D254-C255</f>
        <v>114808.697496516</v>
      </c>
      <c r="E255" s="26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5" t="n">
        <v>255</v>
      </c>
      <c r="B256" s="26" t="n">
        <f aca="false">ABS(IPMT(Summary!$B$6,A256,Summary!$B$5,Summary!$B$1))</f>
        <v>478.369572902151</v>
      </c>
      <c r="C256" s="26" t="n">
        <f aca="false">ABS(PPMT(Summary!$B$6,A256,Summary!$B$5,Summary!$B$1))</f>
        <v>863.684484628196</v>
      </c>
      <c r="D256" s="27" t="n">
        <f aca="false">D255-C256</f>
        <v>113945.013011888</v>
      </c>
      <c r="E256" s="26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5" t="n">
        <v>256</v>
      </c>
      <c r="B257" s="26" t="n">
        <f aca="false">ABS(IPMT(Summary!$B$6,A257,Summary!$B$5,Summary!$B$1))</f>
        <v>474.770887549534</v>
      </c>
      <c r="C257" s="26" t="n">
        <f aca="false">ABS(PPMT(Summary!$B$6,A257,Summary!$B$5,Summary!$B$1))</f>
        <v>867.283169980814</v>
      </c>
      <c r="D257" s="27" t="n">
        <f aca="false">D256-C257</f>
        <v>113077.729841907</v>
      </c>
      <c r="E257" s="26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5" t="n">
        <v>257</v>
      </c>
      <c r="B258" s="26" t="n">
        <f aca="false">ABS(IPMT(Summary!$B$6,A258,Summary!$B$5,Summary!$B$1))</f>
        <v>471.157207674614</v>
      </c>
      <c r="C258" s="26" t="n">
        <f aca="false">ABS(PPMT(Summary!$B$6,A258,Summary!$B$5,Summary!$B$1))</f>
        <v>870.896849855734</v>
      </c>
      <c r="D258" s="27" t="n">
        <f aca="false">D257-C258</f>
        <v>112206.832992051</v>
      </c>
      <c r="E258" s="26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5" t="n">
        <v>258</v>
      </c>
      <c r="B259" s="26" t="n">
        <f aca="false">ABS(IPMT(Summary!$B$6,A259,Summary!$B$5,Summary!$B$1))</f>
        <v>467.528470800216</v>
      </c>
      <c r="C259" s="26" t="n">
        <f aca="false">ABS(PPMT(Summary!$B$6,A259,Summary!$B$5,Summary!$B$1))</f>
        <v>874.525586730132</v>
      </c>
      <c r="D259" s="27" t="n">
        <f aca="false">D258-C259</f>
        <v>111332.307405321</v>
      </c>
      <c r="E259" s="26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5" t="n">
        <v>259</v>
      </c>
      <c r="B260" s="26" t="n">
        <f aca="false">ABS(IPMT(Summary!$B$6,A260,Summary!$B$5,Summary!$B$1))</f>
        <v>463.88461418884</v>
      </c>
      <c r="C260" s="26" t="n">
        <f aca="false">ABS(PPMT(Summary!$B$6,A260,Summary!$B$5,Summary!$B$1))</f>
        <v>878.169443341508</v>
      </c>
      <c r="D260" s="27" t="n">
        <f aca="false">D259-C260</f>
        <v>110454.13796198</v>
      </c>
      <c r="E260" s="26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5" t="n">
        <v>260</v>
      </c>
      <c r="B261" s="26" t="n">
        <f aca="false">ABS(IPMT(Summary!$B$6,A261,Summary!$B$5,Summary!$B$1))</f>
        <v>460.225574841584</v>
      </c>
      <c r="C261" s="26" t="n">
        <f aca="false">ABS(PPMT(Summary!$B$6,A261,Summary!$B$5,Summary!$B$1))</f>
        <v>881.828482688764</v>
      </c>
      <c r="D261" s="27" t="n">
        <f aca="false">D260-C261</f>
        <v>109572.309479291</v>
      </c>
      <c r="E261" s="26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5" t="n">
        <v>261</v>
      </c>
      <c r="B262" s="26" t="n">
        <f aca="false">ABS(IPMT(Summary!$B$6,A262,Summary!$B$5,Summary!$B$1))</f>
        <v>456.551289497047</v>
      </c>
      <c r="C262" s="26" t="n">
        <f aca="false">ABS(PPMT(Summary!$B$6,A262,Summary!$B$5,Summary!$B$1))</f>
        <v>885.502768033301</v>
      </c>
      <c r="D262" s="27" t="n">
        <f aca="false">D261-C262</f>
        <v>108686.806711258</v>
      </c>
      <c r="E262" s="26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5" t="n">
        <v>262</v>
      </c>
      <c r="B263" s="26" t="n">
        <f aca="false">ABS(IPMT(Summary!$B$6,A263,Summary!$B$5,Summary!$B$1))</f>
        <v>452.861694630241</v>
      </c>
      <c r="C263" s="26" t="n">
        <f aca="false">ABS(PPMT(Summary!$B$6,A263,Summary!$B$5,Summary!$B$1))</f>
        <v>889.192362900106</v>
      </c>
      <c r="D263" s="27" t="n">
        <f aca="false">D262-C263</f>
        <v>107797.614348357</v>
      </c>
      <c r="E263" s="26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5" t="n">
        <v>263</v>
      </c>
      <c r="B264" s="26" t="n">
        <f aca="false">ABS(IPMT(Summary!$B$6,A264,Summary!$B$5,Summary!$B$1))</f>
        <v>449.156726451491</v>
      </c>
      <c r="C264" s="26" t="n">
        <f aca="false">ABS(PPMT(Summary!$B$6,A264,Summary!$B$5,Summary!$B$1))</f>
        <v>892.897331078857</v>
      </c>
      <c r="D264" s="27" t="n">
        <f aca="false">D263-C264</f>
        <v>106904.717017279</v>
      </c>
      <c r="E264" s="26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5" t="n">
        <v>264</v>
      </c>
      <c r="B265" s="26" t="n">
        <f aca="false">ABS(IPMT(Summary!$B$6,A265,Summary!$B$5,Summary!$B$1))</f>
        <v>445.436320905329</v>
      </c>
      <c r="C265" s="26" t="n">
        <f aca="false">ABS(PPMT(Summary!$B$6,A265,Summary!$B$5,Summary!$B$1))</f>
        <v>896.617736625018</v>
      </c>
      <c r="D265" s="27" t="n">
        <f aca="false">D264-C265</f>
        <v>106008.099280654</v>
      </c>
      <c r="E265" s="26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5" t="n">
        <v>265</v>
      </c>
      <c r="B266" s="26" t="n">
        <f aca="false">ABS(IPMT(Summary!$B$6,A266,Summary!$B$5,Summary!$B$1))</f>
        <v>441.700413669392</v>
      </c>
      <c r="C266" s="26" t="n">
        <f aca="false">ABS(PPMT(Summary!$B$6,A266,Summary!$B$5,Summary!$B$1))</f>
        <v>900.353643860956</v>
      </c>
      <c r="D266" s="27" t="n">
        <f aca="false">D265-C266</f>
        <v>105107.745636793</v>
      </c>
      <c r="E266" s="26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5" t="n">
        <v>266</v>
      </c>
      <c r="B267" s="26" t="n">
        <f aca="false">ABS(IPMT(Summary!$B$6,A267,Summary!$B$5,Summary!$B$1))</f>
        <v>437.948940153304</v>
      </c>
      <c r="C267" s="26" t="n">
        <f aca="false">ABS(PPMT(Summary!$B$6,A267,Summary!$B$5,Summary!$B$1))</f>
        <v>904.105117377044</v>
      </c>
      <c r="D267" s="27" t="n">
        <f aca="false">D266-C267</f>
        <v>104203.640519416</v>
      </c>
      <c r="E267" s="26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5" t="n">
        <v>267</v>
      </c>
      <c r="B268" s="26" t="n">
        <f aca="false">ABS(IPMT(Summary!$B$6,A268,Summary!$B$5,Summary!$B$1))</f>
        <v>434.181835497566</v>
      </c>
      <c r="C268" s="26" t="n">
        <f aca="false">ABS(PPMT(Summary!$B$6,A268,Summary!$B$5,Summary!$B$1))</f>
        <v>907.872222032782</v>
      </c>
      <c r="D268" s="27" t="n">
        <f aca="false">D267-C268</f>
        <v>103295.768297383</v>
      </c>
      <c r="E268" s="26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5" t="n">
        <v>268</v>
      </c>
      <c r="B269" s="26" t="n">
        <f aca="false">ABS(IPMT(Summary!$B$6,A269,Summary!$B$5,Summary!$B$1))</f>
        <v>430.399034572431</v>
      </c>
      <c r="C269" s="26" t="n">
        <f aca="false">ABS(PPMT(Summary!$B$6,A269,Summary!$B$5,Summary!$B$1))</f>
        <v>911.655022957917</v>
      </c>
      <c r="D269" s="27" t="n">
        <f aca="false">D268-C269</f>
        <v>102384.113274425</v>
      </c>
      <c r="E269" s="26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5" t="n">
        <v>269</v>
      </c>
      <c r="B270" s="26" t="n">
        <f aca="false">ABS(IPMT(Summary!$B$6,A270,Summary!$B$5,Summary!$B$1))</f>
        <v>426.600471976772</v>
      </c>
      <c r="C270" s="26" t="n">
        <f aca="false">ABS(PPMT(Summary!$B$6,A270,Summary!$B$5,Summary!$B$1))</f>
        <v>915.453585553576</v>
      </c>
      <c r="D270" s="27" t="n">
        <f aca="false">D269-C270</f>
        <v>101468.659688871</v>
      </c>
      <c r="E270" s="26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5" t="n">
        <v>270</v>
      </c>
      <c r="B271" s="26" t="n">
        <f aca="false">ABS(IPMT(Summary!$B$6,A271,Summary!$B$5,Summary!$B$1))</f>
        <v>422.786082036965</v>
      </c>
      <c r="C271" s="26" t="n">
        <f aca="false">ABS(PPMT(Summary!$B$6,A271,Summary!$B$5,Summary!$B$1))</f>
        <v>919.267975493382</v>
      </c>
      <c r="D271" s="27" t="n">
        <f aca="false">D270-C271</f>
        <v>100549.391713378</v>
      </c>
      <c r="E271" s="26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5" t="n">
        <v>271</v>
      </c>
      <c r="B272" s="26" t="n">
        <f aca="false">ABS(IPMT(Summary!$B$6,A272,Summary!$B$5,Summary!$B$1))</f>
        <v>418.955798805743</v>
      </c>
      <c r="C272" s="26" t="n">
        <f aca="false">ABS(PPMT(Summary!$B$6,A272,Summary!$B$5,Summary!$B$1))</f>
        <v>923.098258724604</v>
      </c>
      <c r="D272" s="27" t="n">
        <f aca="false">D271-C272</f>
        <v>99626.2934546533</v>
      </c>
      <c r="E272" s="26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5" t="n">
        <v>272</v>
      </c>
      <c r="B273" s="26" t="n">
        <f aca="false">ABS(IPMT(Summary!$B$6,A273,Summary!$B$5,Summary!$B$1))</f>
        <v>415.109556061057</v>
      </c>
      <c r="C273" s="26" t="n">
        <f aca="false">ABS(PPMT(Summary!$B$6,A273,Summary!$B$5,Summary!$B$1))</f>
        <v>926.944501469291</v>
      </c>
      <c r="D273" s="27" t="n">
        <f aca="false">D272-C273</f>
        <v>98699.348953184</v>
      </c>
      <c r="E273" s="26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5" t="n">
        <v>273</v>
      </c>
      <c r="B274" s="26" t="n">
        <f aca="false">ABS(IPMT(Summary!$B$6,A274,Summary!$B$5,Summary!$B$1))</f>
        <v>411.247287304935</v>
      </c>
      <c r="C274" s="26" t="n">
        <f aca="false">ABS(PPMT(Summary!$B$6,A274,Summary!$B$5,Summary!$B$1))</f>
        <v>930.806770225413</v>
      </c>
      <c r="D274" s="27" t="n">
        <f aca="false">D273-C274</f>
        <v>97768.5421829586</v>
      </c>
      <c r="E274" s="26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5" t="n">
        <v>274</v>
      </c>
      <c r="B275" s="26" t="n">
        <f aca="false">ABS(IPMT(Summary!$B$6,A275,Summary!$B$5,Summary!$B$1))</f>
        <v>407.36892576233</v>
      </c>
      <c r="C275" s="26" t="n">
        <f aca="false">ABS(PPMT(Summary!$B$6,A275,Summary!$B$5,Summary!$B$1))</f>
        <v>934.685131768018</v>
      </c>
      <c r="D275" s="27" t="n">
        <f aca="false">D274-C275</f>
        <v>96833.8570511906</v>
      </c>
      <c r="E275" s="26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5" t="n">
        <v>275</v>
      </c>
      <c r="B276" s="26" t="n">
        <f aca="false">ABS(IPMT(Summary!$B$6,A276,Summary!$B$5,Summary!$B$1))</f>
        <v>403.474404379963</v>
      </c>
      <c r="C276" s="26" t="n">
        <f aca="false">ABS(PPMT(Summary!$B$6,A276,Summary!$B$5,Summary!$B$1))</f>
        <v>938.579653150385</v>
      </c>
      <c r="D276" s="27" t="n">
        <f aca="false">D275-C276</f>
        <v>95895.2773980402</v>
      </c>
      <c r="E276" s="26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5" t="n">
        <v>276</v>
      </c>
      <c r="B277" s="26" t="n">
        <f aca="false">ABS(IPMT(Summary!$B$6,A277,Summary!$B$5,Summary!$B$1))</f>
        <v>399.563655825169</v>
      </c>
      <c r="C277" s="26" t="n">
        <f aca="false">ABS(PPMT(Summary!$B$6,A277,Summary!$B$5,Summary!$B$1))</f>
        <v>942.490401705178</v>
      </c>
      <c r="D277" s="27" t="n">
        <f aca="false">D276-C277</f>
        <v>94952.786996335</v>
      </c>
      <c r="E277" s="26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5" t="n">
        <v>277</v>
      </c>
      <c r="B278" s="26" t="n">
        <f aca="false">ABS(IPMT(Summary!$B$6,A278,Summary!$B$5,Summary!$B$1))</f>
        <v>395.636612484731</v>
      </c>
      <c r="C278" s="26" t="n">
        <f aca="false">ABS(PPMT(Summary!$B$6,A278,Summary!$B$5,Summary!$B$1))</f>
        <v>946.417445045617</v>
      </c>
      <c r="D278" s="27" t="n">
        <f aca="false">D277-C278</f>
        <v>94006.3695512894</v>
      </c>
      <c r="E278" s="26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5" t="n">
        <v>278</v>
      </c>
      <c r="B279" s="26" t="n">
        <f aca="false">ABS(IPMT(Summary!$B$6,A279,Summary!$B$5,Summary!$B$1))</f>
        <v>391.693206463708</v>
      </c>
      <c r="C279" s="26" t="n">
        <f aca="false">ABS(PPMT(Summary!$B$6,A279,Summary!$B$5,Summary!$B$1))</f>
        <v>950.36085106664</v>
      </c>
      <c r="D279" s="27" t="n">
        <f aca="false">D278-C279</f>
        <v>93056.0087002228</v>
      </c>
      <c r="E279" s="26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5" t="n">
        <v>279</v>
      </c>
      <c r="B280" s="26" t="n">
        <f aca="false">ABS(IPMT(Summary!$B$6,A280,Summary!$B$5,Summary!$B$1))</f>
        <v>387.733369584264</v>
      </c>
      <c r="C280" s="26" t="n">
        <f aca="false">ABS(PPMT(Summary!$B$6,A280,Summary!$B$5,Summary!$B$1))</f>
        <v>954.320687946084</v>
      </c>
      <c r="D280" s="27" t="n">
        <f aca="false">D279-C280</f>
        <v>92101.6880122767</v>
      </c>
      <c r="E280" s="26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5" t="n">
        <v>280</v>
      </c>
      <c r="B281" s="26" t="n">
        <f aca="false">ABS(IPMT(Summary!$B$6,A281,Summary!$B$5,Summary!$B$1))</f>
        <v>383.757033384488</v>
      </c>
      <c r="C281" s="26" t="n">
        <f aca="false">ABS(PPMT(Summary!$B$6,A281,Summary!$B$5,Summary!$B$1))</f>
        <v>958.29702414586</v>
      </c>
      <c r="D281" s="27" t="n">
        <f aca="false">D280-C281</f>
        <v>91143.3909881308</v>
      </c>
      <c r="E281" s="26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5" t="n">
        <v>281</v>
      </c>
      <c r="B282" s="26" t="n">
        <f aca="false">ABS(IPMT(Summary!$B$6,A282,Summary!$B$5,Summary!$B$1))</f>
        <v>379.764129117214</v>
      </c>
      <c r="C282" s="26" t="n">
        <f aca="false">ABS(PPMT(Summary!$B$6,A282,Summary!$B$5,Summary!$B$1))</f>
        <v>962.289928413134</v>
      </c>
      <c r="D282" s="27" t="n">
        <f aca="false">D281-C282</f>
        <v>90181.1010597177</v>
      </c>
      <c r="E282" s="26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5" t="n">
        <v>282</v>
      </c>
      <c r="B283" s="26" t="n">
        <f aca="false">ABS(IPMT(Summary!$B$6,A283,Summary!$B$5,Summary!$B$1))</f>
        <v>375.754587748826</v>
      </c>
      <c r="C283" s="26" t="n">
        <f aca="false">ABS(PPMT(Summary!$B$6,A283,Summary!$B$5,Summary!$B$1))</f>
        <v>966.299469781522</v>
      </c>
      <c r="D283" s="27" t="n">
        <f aca="false">D282-C283</f>
        <v>89214.8015899362</v>
      </c>
      <c r="E283" s="26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5" t="n">
        <v>283</v>
      </c>
      <c r="B284" s="26" t="n">
        <f aca="false">ABS(IPMT(Summary!$B$6,A284,Summary!$B$5,Summary!$B$1))</f>
        <v>371.728339958069</v>
      </c>
      <c r="C284" s="26" t="n">
        <f aca="false">ABS(PPMT(Summary!$B$6,A284,Summary!$B$5,Summary!$B$1))</f>
        <v>970.325717572278</v>
      </c>
      <c r="D284" s="27" t="n">
        <f aca="false">D283-C284</f>
        <v>88244.4758723639</v>
      </c>
      <c r="E284" s="26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5" t="n">
        <v>284</v>
      </c>
      <c r="B285" s="26" t="n">
        <f aca="false">ABS(IPMT(Summary!$B$6,A285,Summary!$B$5,Summary!$B$1))</f>
        <v>367.685316134852</v>
      </c>
      <c r="C285" s="26" t="n">
        <f aca="false">ABS(PPMT(Summary!$B$6,A285,Summary!$B$5,Summary!$B$1))</f>
        <v>974.368741395496</v>
      </c>
      <c r="D285" s="27" t="n">
        <f aca="false">D284-C285</f>
        <v>87270.1071309684</v>
      </c>
      <c r="E285" s="26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5" t="n">
        <v>285</v>
      </c>
      <c r="B286" s="26" t="n">
        <f aca="false">ABS(IPMT(Summary!$B$6,A286,Summary!$B$5,Summary!$B$1))</f>
        <v>363.625446379037</v>
      </c>
      <c r="C286" s="26" t="n">
        <f aca="false">ABS(PPMT(Summary!$B$6,A286,Summary!$B$5,Summary!$B$1))</f>
        <v>978.428611151311</v>
      </c>
      <c r="D286" s="27" t="n">
        <f aca="false">D285-C286</f>
        <v>86291.6785198171</v>
      </c>
      <c r="E286" s="26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5" t="n">
        <v>286</v>
      </c>
      <c r="B287" s="26" t="n">
        <f aca="false">ABS(IPMT(Summary!$B$6,A287,Summary!$B$5,Summary!$B$1))</f>
        <v>359.54866049924</v>
      </c>
      <c r="C287" s="26" t="n">
        <f aca="false">ABS(PPMT(Summary!$B$6,A287,Summary!$B$5,Summary!$B$1))</f>
        <v>982.505397031107</v>
      </c>
      <c r="D287" s="27" t="n">
        <f aca="false">D286-C287</f>
        <v>85309.173122786</v>
      </c>
      <c r="E287" s="26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5" t="n">
        <v>287</v>
      </c>
      <c r="B288" s="26" t="n">
        <f aca="false">ABS(IPMT(Summary!$B$6,A288,Summary!$B$5,Summary!$B$1))</f>
        <v>355.45488801161</v>
      </c>
      <c r="C288" s="26" t="n">
        <f aca="false">ABS(PPMT(Summary!$B$6,A288,Summary!$B$5,Summary!$B$1))</f>
        <v>986.599169518737</v>
      </c>
      <c r="D288" s="27" t="n">
        <f aca="false">D287-C288</f>
        <v>84322.5739532673</v>
      </c>
      <c r="E288" s="26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5" t="n">
        <v>288</v>
      </c>
      <c r="B289" s="26" t="n">
        <f aca="false">ABS(IPMT(Summary!$B$6,A289,Summary!$B$5,Summary!$B$1))</f>
        <v>351.344058138616</v>
      </c>
      <c r="C289" s="26" t="n">
        <f aca="false">ABS(PPMT(Summary!$B$6,A289,Summary!$B$5,Summary!$B$1))</f>
        <v>990.709999391732</v>
      </c>
      <c r="D289" s="27" t="n">
        <f aca="false">D288-C289</f>
        <v>83331.8639538755</v>
      </c>
      <c r="E289" s="26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5" t="n">
        <v>289</v>
      </c>
      <c r="B290" s="26" t="n">
        <f aca="false">ABS(IPMT(Summary!$B$6,A290,Summary!$B$5,Summary!$B$1))</f>
        <v>347.216099807817</v>
      </c>
      <c r="C290" s="26" t="n">
        <f aca="false">ABS(PPMT(Summary!$B$6,A290,Summary!$B$5,Summary!$B$1))</f>
        <v>994.837957722531</v>
      </c>
      <c r="D290" s="27" t="n">
        <f aca="false">D289-C290</f>
        <v>82337.025996153</v>
      </c>
      <c r="E290" s="26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5" t="n">
        <v>290</v>
      </c>
      <c r="B291" s="26" t="n">
        <f aca="false">ABS(IPMT(Summary!$B$6,A291,Summary!$B$5,Summary!$B$1))</f>
        <v>343.07094165064</v>
      </c>
      <c r="C291" s="26" t="n">
        <f aca="false">ABS(PPMT(Summary!$B$6,A291,Summary!$B$5,Summary!$B$1))</f>
        <v>998.983115879708</v>
      </c>
      <c r="D291" s="27" t="n">
        <f aca="false">D290-C291</f>
        <v>81338.0428802733</v>
      </c>
      <c r="E291" s="26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5" t="n">
        <v>291</v>
      </c>
      <c r="B292" s="26" t="n">
        <f aca="false">ABS(IPMT(Summary!$B$6,A292,Summary!$B$5,Summary!$B$1))</f>
        <v>338.908512001141</v>
      </c>
      <c r="C292" s="26" t="n">
        <f aca="false">ABS(PPMT(Summary!$B$6,A292,Summary!$B$5,Summary!$B$1))</f>
        <v>1003.14554552921</v>
      </c>
      <c r="D292" s="27" t="n">
        <f aca="false">D291-C292</f>
        <v>80334.8973347441</v>
      </c>
      <c r="E292" s="26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5" t="n">
        <v>292</v>
      </c>
      <c r="B293" s="26" t="n">
        <f aca="false">ABS(IPMT(Summary!$B$6,A293,Summary!$B$5,Summary!$B$1))</f>
        <v>334.728738894769</v>
      </c>
      <c r="C293" s="26" t="n">
        <f aca="false">ABS(PPMT(Summary!$B$6,A293,Summary!$B$5,Summary!$B$1))</f>
        <v>1007.32531863558</v>
      </c>
      <c r="D293" s="27" t="n">
        <f aca="false">D292-C293</f>
        <v>79327.5720161085</v>
      </c>
      <c r="E293" s="26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5" t="n">
        <v>293</v>
      </c>
      <c r="B294" s="26" t="n">
        <f aca="false">ABS(IPMT(Summary!$B$6,A294,Summary!$B$5,Summary!$B$1))</f>
        <v>330.531550067121</v>
      </c>
      <c r="C294" s="26" t="n">
        <f aca="false">ABS(PPMT(Summary!$B$6,A294,Summary!$B$5,Summary!$B$1))</f>
        <v>1011.52250746323</v>
      </c>
      <c r="D294" s="27" t="n">
        <f aca="false">D293-C294</f>
        <v>78316.0495086453</v>
      </c>
      <c r="E294" s="26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5" t="n">
        <v>294</v>
      </c>
      <c r="B295" s="26" t="n">
        <f aca="false">ABS(IPMT(Summary!$B$6,A295,Summary!$B$5,Summary!$B$1))</f>
        <v>326.316872952691</v>
      </c>
      <c r="C295" s="26" t="n">
        <f aca="false">ABS(PPMT(Summary!$B$6,A295,Summary!$B$5,Summary!$B$1))</f>
        <v>1015.73718457766</v>
      </c>
      <c r="D295" s="27" t="n">
        <f aca="false">D294-C295</f>
        <v>77300.3123240676</v>
      </c>
      <c r="E295" s="26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5" t="n">
        <v>295</v>
      </c>
      <c r="B296" s="26" t="n">
        <f aca="false">ABS(IPMT(Summary!$B$6,A296,Summary!$B$5,Summary!$B$1))</f>
        <v>322.084634683617</v>
      </c>
      <c r="C296" s="26" t="n">
        <f aca="false">ABS(PPMT(Summary!$B$6,A296,Summary!$B$5,Summary!$B$1))</f>
        <v>1019.96942284673</v>
      </c>
      <c r="D296" s="27" t="n">
        <f aca="false">D295-C296</f>
        <v>76280.3429012209</v>
      </c>
      <c r="E296" s="26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5" t="n">
        <v>296</v>
      </c>
      <c r="B297" s="26" t="n">
        <f aca="false">ABS(IPMT(Summary!$B$6,A297,Summary!$B$5,Summary!$B$1))</f>
        <v>317.834762088422</v>
      </c>
      <c r="C297" s="26" t="n">
        <f aca="false">ABS(PPMT(Summary!$B$6,A297,Summary!$B$5,Summary!$B$1))</f>
        <v>1024.21929544193</v>
      </c>
      <c r="D297" s="27" t="n">
        <f aca="false">D296-C297</f>
        <v>75256.123605779</v>
      </c>
      <c r="E297" s="26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5" t="n">
        <v>297</v>
      </c>
      <c r="B298" s="26" t="n">
        <f aca="false">ABS(IPMT(Summary!$B$6,A298,Summary!$B$5,Summary!$B$1))</f>
        <v>313.567181690748</v>
      </c>
      <c r="C298" s="26" t="n">
        <f aca="false">ABS(PPMT(Summary!$B$6,A298,Summary!$B$5,Summary!$B$1))</f>
        <v>1028.4868758396</v>
      </c>
      <c r="D298" s="27" t="n">
        <f aca="false">D297-C298</f>
        <v>74227.6367299394</v>
      </c>
      <c r="E298" s="26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5" t="n">
        <v>298</v>
      </c>
      <c r="B299" s="26" t="n">
        <f aca="false">ABS(IPMT(Summary!$B$6,A299,Summary!$B$5,Summary!$B$1))</f>
        <v>309.281819708083</v>
      </c>
      <c r="C299" s="26" t="n">
        <f aca="false">ABS(PPMT(Summary!$B$6,A299,Summary!$B$5,Summary!$B$1))</f>
        <v>1032.77223782226</v>
      </c>
      <c r="D299" s="27" t="n">
        <f aca="false">D298-C299</f>
        <v>73194.8644921171</v>
      </c>
      <c r="E299" s="26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5" t="n">
        <v>299</v>
      </c>
      <c r="B300" s="26" t="n">
        <f aca="false">ABS(IPMT(Summary!$B$6,A300,Summary!$B$5,Summary!$B$1))</f>
        <v>304.97860205049</v>
      </c>
      <c r="C300" s="26" t="n">
        <f aca="false">ABS(PPMT(Summary!$B$6,A300,Summary!$B$5,Summary!$B$1))</f>
        <v>1037.07545547986</v>
      </c>
      <c r="D300" s="27" t="n">
        <f aca="false">D299-C300</f>
        <v>72157.7890366372</v>
      </c>
      <c r="E300" s="26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5" t="n">
        <v>300</v>
      </c>
      <c r="B301" s="26" t="n">
        <f aca="false">ABS(IPMT(Summary!$B$6,A301,Summary!$B$5,Summary!$B$1))</f>
        <v>300.657454319324</v>
      </c>
      <c r="C301" s="26" t="n">
        <f aca="false">ABS(PPMT(Summary!$B$6,A301,Summary!$B$5,Summary!$B$1))</f>
        <v>1041.39660321102</v>
      </c>
      <c r="D301" s="27" t="n">
        <f aca="false">D300-C301</f>
        <v>71116.3924334262</v>
      </c>
      <c r="E301" s="26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5" t="n">
        <v>301</v>
      </c>
      <c r="B302" s="26" t="n">
        <f aca="false">ABS(IPMT(Summary!$B$6,A302,Summary!$B$5,Summary!$B$1))</f>
        <v>296.318301805945</v>
      </c>
      <c r="C302" s="26" t="n">
        <f aca="false">ABS(PPMT(Summary!$B$6,A302,Summary!$B$5,Summary!$B$1))</f>
        <v>1045.7357557244</v>
      </c>
      <c r="D302" s="27" t="n">
        <f aca="false">D301-C302</f>
        <v>70070.6566777018</v>
      </c>
      <c r="E302" s="26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5" t="n">
        <v>302</v>
      </c>
      <c r="B303" s="26" t="n">
        <f aca="false">ABS(IPMT(Summary!$B$6,A303,Summary!$B$5,Summary!$B$1))</f>
        <v>291.961069490426</v>
      </c>
      <c r="C303" s="26" t="n">
        <f aca="false">ABS(PPMT(Summary!$B$6,A303,Summary!$B$5,Summary!$B$1))</f>
        <v>1050.09298803992</v>
      </c>
      <c r="D303" s="27" t="n">
        <f aca="false">D302-C303</f>
        <v>69020.5636896619</v>
      </c>
      <c r="E303" s="26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5" t="n">
        <v>303</v>
      </c>
      <c r="B304" s="26" t="n">
        <f aca="false">ABS(IPMT(Summary!$B$6,A304,Summary!$B$5,Summary!$B$1))</f>
        <v>287.58568204026</v>
      </c>
      <c r="C304" s="26" t="n">
        <f aca="false">ABS(PPMT(Summary!$B$6,A304,Summary!$B$5,Summary!$B$1))</f>
        <v>1054.46837549009</v>
      </c>
      <c r="D304" s="27" t="n">
        <f aca="false">D303-C304</f>
        <v>67966.0953141718</v>
      </c>
      <c r="E304" s="26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5" t="n">
        <v>304</v>
      </c>
      <c r="B305" s="26" t="n">
        <f aca="false">ABS(IPMT(Summary!$B$6,A305,Summary!$B$5,Summary!$B$1))</f>
        <v>283.192063809052</v>
      </c>
      <c r="C305" s="26" t="n">
        <f aca="false">ABS(PPMT(Summary!$B$6,A305,Summary!$B$5,Summary!$B$1))</f>
        <v>1058.8619937213</v>
      </c>
      <c r="D305" s="27" t="n">
        <f aca="false">D304-C305</f>
        <v>66907.2333204505</v>
      </c>
      <c r="E305" s="26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5" t="n">
        <v>305</v>
      </c>
      <c r="B306" s="26" t="n">
        <f aca="false">ABS(IPMT(Summary!$B$6,A306,Summary!$B$5,Summary!$B$1))</f>
        <v>278.780138835213</v>
      </c>
      <c r="C306" s="26" t="n">
        <f aca="false">ABS(PPMT(Summary!$B$6,A306,Summary!$B$5,Summary!$B$1))</f>
        <v>1063.27391869513</v>
      </c>
      <c r="D306" s="27" t="n">
        <f aca="false">D305-C306</f>
        <v>65843.9594017554</v>
      </c>
      <c r="E306" s="26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5" t="n">
        <v>306</v>
      </c>
      <c r="B307" s="26" t="n">
        <f aca="false">ABS(IPMT(Summary!$B$6,A307,Summary!$B$5,Summary!$B$1))</f>
        <v>274.34983084065</v>
      </c>
      <c r="C307" s="26" t="n">
        <f aca="false">ABS(PPMT(Summary!$B$6,A307,Summary!$B$5,Summary!$B$1))</f>
        <v>1067.7042266897</v>
      </c>
      <c r="D307" s="27" t="n">
        <f aca="false">D306-C307</f>
        <v>64776.2551750657</v>
      </c>
      <c r="E307" s="26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5" t="n">
        <v>307</v>
      </c>
      <c r="B308" s="26" t="n">
        <f aca="false">ABS(IPMT(Summary!$B$6,A308,Summary!$B$5,Summary!$B$1))</f>
        <v>269.901063229443</v>
      </c>
      <c r="C308" s="26" t="n">
        <f aca="false">ABS(PPMT(Summary!$B$6,A308,Summary!$B$5,Summary!$B$1))</f>
        <v>1072.1529943009</v>
      </c>
      <c r="D308" s="27" t="n">
        <f aca="false">D307-C308</f>
        <v>63704.1021807648</v>
      </c>
      <c r="E308" s="26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5" t="n">
        <v>308</v>
      </c>
      <c r="B309" s="26" t="n">
        <f aca="false">ABS(IPMT(Summary!$B$6,A309,Summary!$B$5,Summary!$B$1))</f>
        <v>265.433759086522</v>
      </c>
      <c r="C309" s="26" t="n">
        <f aca="false">ABS(PPMT(Summary!$B$6,A309,Summary!$B$5,Summary!$B$1))</f>
        <v>1076.62029844383</v>
      </c>
      <c r="D309" s="27" t="n">
        <f aca="false">D308-C309</f>
        <v>62627.481882321</v>
      </c>
      <c r="E309" s="26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5" t="n">
        <v>309</v>
      </c>
      <c r="B310" s="26" t="n">
        <f aca="false">ABS(IPMT(Summary!$B$6,A310,Summary!$B$5,Summary!$B$1))</f>
        <v>260.94784117634</v>
      </c>
      <c r="C310" s="26" t="n">
        <f aca="false">ABS(PPMT(Summary!$B$6,A310,Summary!$B$5,Summary!$B$1))</f>
        <v>1081.10621635401</v>
      </c>
      <c r="D310" s="27" t="n">
        <f aca="false">D309-C310</f>
        <v>61546.3756659669</v>
      </c>
      <c r="E310" s="26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5" t="n">
        <v>310</v>
      </c>
      <c r="B311" s="26" t="n">
        <f aca="false">ABS(IPMT(Summary!$B$6,A311,Summary!$B$5,Summary!$B$1))</f>
        <v>256.443231941531</v>
      </c>
      <c r="C311" s="26" t="n">
        <f aca="false">ABS(PPMT(Summary!$B$6,A311,Summary!$B$5,Summary!$B$1))</f>
        <v>1085.61082558882</v>
      </c>
      <c r="D311" s="27" t="n">
        <f aca="false">D310-C311</f>
        <v>60460.7648403781</v>
      </c>
      <c r="E311" s="26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5" t="n">
        <v>311</v>
      </c>
      <c r="B312" s="26" t="n">
        <f aca="false">ABS(IPMT(Summary!$B$6,A312,Summary!$B$5,Summary!$B$1))</f>
        <v>251.919853501578</v>
      </c>
      <c r="C312" s="26" t="n">
        <f aca="false">ABS(PPMT(Summary!$B$6,A312,Summary!$B$5,Summary!$B$1))</f>
        <v>1090.13420402877</v>
      </c>
      <c r="D312" s="27" t="n">
        <f aca="false">D311-C312</f>
        <v>59370.6306363494</v>
      </c>
      <c r="E312" s="26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5" t="n">
        <v>312</v>
      </c>
      <c r="B313" s="26" t="n">
        <f aca="false">ABS(IPMT(Summary!$B$6,A313,Summary!$B$5,Summary!$B$1))</f>
        <v>247.377627651458</v>
      </c>
      <c r="C313" s="26" t="n">
        <f aca="false">ABS(PPMT(Summary!$B$6,A313,Summary!$B$5,Summary!$B$1))</f>
        <v>1094.67642987889</v>
      </c>
      <c r="D313" s="27" t="n">
        <f aca="false">D312-C313</f>
        <v>58275.9542064705</v>
      </c>
      <c r="E313" s="26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5" t="n">
        <v>313</v>
      </c>
      <c r="B314" s="26" t="n">
        <f aca="false">ABS(IPMT(Summary!$B$6,A314,Summary!$B$5,Summary!$B$1))</f>
        <v>242.816475860296</v>
      </c>
      <c r="C314" s="26" t="n">
        <f aca="false">ABS(PPMT(Summary!$B$6,A314,Summary!$B$5,Summary!$B$1))</f>
        <v>1099.23758167005</v>
      </c>
      <c r="D314" s="27" t="n">
        <f aca="false">D313-C314</f>
        <v>57176.7166248004</v>
      </c>
      <c r="E314" s="26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5" t="n">
        <v>314</v>
      </c>
      <c r="B315" s="26" t="n">
        <f aca="false">ABS(IPMT(Summary!$B$6,A315,Summary!$B$5,Summary!$B$1))</f>
        <v>238.236319270004</v>
      </c>
      <c r="C315" s="26" t="n">
        <f aca="false">ABS(PPMT(Summary!$B$6,A315,Summary!$B$5,Summary!$B$1))</f>
        <v>1103.81773826034</v>
      </c>
      <c r="D315" s="27" t="n">
        <f aca="false">D314-C315</f>
        <v>56072.8988865401</v>
      </c>
      <c r="E315" s="26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5" t="n">
        <v>315</v>
      </c>
      <c r="B316" s="26" t="n">
        <f aca="false">ABS(IPMT(Summary!$B$6,A316,Summary!$B$5,Summary!$B$1))</f>
        <v>233.637078693919</v>
      </c>
      <c r="C316" s="26" t="n">
        <f aca="false">ABS(PPMT(Summary!$B$6,A316,Summary!$B$5,Summary!$B$1))</f>
        <v>1108.41697883643</v>
      </c>
      <c r="D316" s="27" t="n">
        <f aca="false">D315-C316</f>
        <v>54964.4819077036</v>
      </c>
      <c r="E316" s="26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5" t="n">
        <v>316</v>
      </c>
      <c r="B317" s="26" t="n">
        <f aca="false">ABS(IPMT(Summary!$B$6,A317,Summary!$B$5,Summary!$B$1))</f>
        <v>229.018674615434</v>
      </c>
      <c r="C317" s="26" t="n">
        <f aca="false">ABS(PPMT(Summary!$B$6,A317,Summary!$B$5,Summary!$B$1))</f>
        <v>1113.03538291491</v>
      </c>
      <c r="D317" s="27" t="n">
        <f aca="false">D316-C317</f>
        <v>53851.4465247887</v>
      </c>
      <c r="E317" s="26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5" t="n">
        <v>317</v>
      </c>
      <c r="B318" s="26" t="n">
        <f aca="false">ABS(IPMT(Summary!$B$6,A318,Summary!$B$5,Summary!$B$1))</f>
        <v>224.381027186622</v>
      </c>
      <c r="C318" s="26" t="n">
        <f aca="false">ABS(PPMT(Summary!$B$6,A318,Summary!$B$5,Summary!$B$1))</f>
        <v>1117.67303034373</v>
      </c>
      <c r="D318" s="27" t="n">
        <f aca="false">D317-C318</f>
        <v>52733.773494445</v>
      </c>
      <c r="E318" s="26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5" t="n">
        <v>318</v>
      </c>
      <c r="B319" s="26" t="n">
        <f aca="false">ABS(IPMT(Summary!$B$6,A319,Summary!$B$5,Summary!$B$1))</f>
        <v>219.724056226856</v>
      </c>
      <c r="C319" s="26" t="n">
        <f aca="false">ABS(PPMT(Summary!$B$6,A319,Summary!$B$5,Summary!$B$1))</f>
        <v>1122.33000130349</v>
      </c>
      <c r="D319" s="27" t="n">
        <f aca="false">D318-C319</f>
        <v>51611.4434931415</v>
      </c>
      <c r="E319" s="26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5" t="n">
        <v>319</v>
      </c>
      <c r="B320" s="26" t="n">
        <f aca="false">ABS(IPMT(Summary!$B$6,A320,Summary!$B$5,Summary!$B$1))</f>
        <v>215.047681221425</v>
      </c>
      <c r="C320" s="26" t="n">
        <f aca="false">ABS(PPMT(Summary!$B$6,A320,Summary!$B$5,Summary!$B$1))</f>
        <v>1127.00637630892</v>
      </c>
      <c r="D320" s="27" t="n">
        <f aca="false">D319-C320</f>
        <v>50484.4371168326</v>
      </c>
      <c r="E320" s="26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5" t="n">
        <v>320</v>
      </c>
      <c r="B321" s="26" t="n">
        <f aca="false">ABS(IPMT(Summary!$B$6,A321,Summary!$B$5,Summary!$B$1))</f>
        <v>210.351821320139</v>
      </c>
      <c r="C321" s="26" t="n">
        <f aca="false">ABS(PPMT(Summary!$B$6,A321,Summary!$B$5,Summary!$B$1))</f>
        <v>1131.70223621021</v>
      </c>
      <c r="D321" s="27" t="n">
        <f aca="false">D320-C321</f>
        <v>49352.7348806224</v>
      </c>
      <c r="E321" s="26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5" t="n">
        <v>321</v>
      </c>
      <c r="B322" s="26" t="n">
        <f aca="false">ABS(IPMT(Summary!$B$6,A322,Summary!$B$5,Summary!$B$1))</f>
        <v>205.636395335929</v>
      </c>
      <c r="C322" s="26" t="n">
        <f aca="false">ABS(PPMT(Summary!$B$6,A322,Summary!$B$5,Summary!$B$1))</f>
        <v>1136.41766219442</v>
      </c>
      <c r="D322" s="27" t="n">
        <f aca="false">D321-C322</f>
        <v>48216.317218428</v>
      </c>
      <c r="E322" s="26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5" t="n">
        <v>322</v>
      </c>
      <c r="B323" s="26" t="n">
        <f aca="false">ABS(IPMT(Summary!$B$6,A323,Summary!$B$5,Summary!$B$1))</f>
        <v>200.901321743452</v>
      </c>
      <c r="C323" s="26" t="n">
        <f aca="false">ABS(PPMT(Summary!$B$6,A323,Summary!$B$5,Summary!$B$1))</f>
        <v>1141.1527357869</v>
      </c>
      <c r="D323" s="27" t="n">
        <f aca="false">D322-C323</f>
        <v>47075.1644826411</v>
      </c>
      <c r="E323" s="26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5" t="n">
        <v>323</v>
      </c>
      <c r="B324" s="26" t="n">
        <f aca="false">ABS(IPMT(Summary!$B$6,A324,Summary!$B$5,Summary!$B$1))</f>
        <v>196.146518677674</v>
      </c>
      <c r="C324" s="26" t="n">
        <f aca="false">ABS(PPMT(Summary!$B$6,A324,Summary!$B$5,Summary!$B$1))</f>
        <v>1145.90753885267</v>
      </c>
      <c r="D324" s="27" t="n">
        <f aca="false">D323-C324</f>
        <v>45929.2569437884</v>
      </c>
      <c r="E324" s="26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5" t="n">
        <v>324</v>
      </c>
      <c r="B325" s="26" t="n">
        <f aca="false">ABS(IPMT(Summary!$B$6,A325,Summary!$B$5,Summary!$B$1))</f>
        <v>191.371903932454</v>
      </c>
      <c r="C325" s="26" t="n">
        <f aca="false">ABS(PPMT(Summary!$B$6,A325,Summary!$B$5,Summary!$B$1))</f>
        <v>1150.68215359789</v>
      </c>
      <c r="D325" s="27" t="n">
        <f aca="false">D324-C325</f>
        <v>44778.5747901905</v>
      </c>
      <c r="E325" s="26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5" t="n">
        <v>325</v>
      </c>
      <c r="B326" s="26" t="n">
        <f aca="false">ABS(IPMT(Summary!$B$6,A326,Summary!$B$5,Summary!$B$1))</f>
        <v>186.57739495913</v>
      </c>
      <c r="C326" s="26" t="n">
        <f aca="false">ABS(PPMT(Summary!$B$6,A326,Summary!$B$5,Summary!$B$1))</f>
        <v>1155.47666257122</v>
      </c>
      <c r="D326" s="27" t="n">
        <f aca="false">D325-C326</f>
        <v>43623.0981276193</v>
      </c>
      <c r="E326" s="26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5" t="n">
        <v>326</v>
      </c>
      <c r="B327" s="26" t="n">
        <f aca="false">ABS(IPMT(Summary!$B$6,A327,Summary!$B$5,Summary!$B$1))</f>
        <v>181.762908865083</v>
      </c>
      <c r="C327" s="26" t="n">
        <f aca="false">ABS(PPMT(Summary!$B$6,A327,Summary!$B$5,Summary!$B$1))</f>
        <v>1160.29114866526</v>
      </c>
      <c r="D327" s="27" t="n">
        <f aca="false">D326-C327</f>
        <v>42462.806978954</v>
      </c>
      <c r="E327" s="26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5" t="n">
        <v>327</v>
      </c>
      <c r="B328" s="26" t="n">
        <f aca="false">ABS(IPMT(Summary!$B$6,A328,Summary!$B$5,Summary!$B$1))</f>
        <v>176.928362412311</v>
      </c>
      <c r="C328" s="26" t="n">
        <f aca="false">ABS(PPMT(Summary!$B$6,A328,Summary!$B$5,Summary!$B$1))</f>
        <v>1165.12569511804</v>
      </c>
      <c r="D328" s="27" t="n">
        <f aca="false">D327-C328</f>
        <v>41297.681283836</v>
      </c>
      <c r="E328" s="26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5" t="n">
        <v>328</v>
      </c>
      <c r="B329" s="26" t="n">
        <f aca="false">ABS(IPMT(Summary!$B$6,A329,Summary!$B$5,Summary!$B$1))</f>
        <v>172.073672015986</v>
      </c>
      <c r="C329" s="26" t="n">
        <f aca="false">ABS(PPMT(Summary!$B$6,A329,Summary!$B$5,Summary!$B$1))</f>
        <v>1169.98038551436</v>
      </c>
      <c r="D329" s="27" t="n">
        <f aca="false">D328-C329</f>
        <v>40127.7008983216</v>
      </c>
      <c r="E329" s="26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5" t="n">
        <v>329</v>
      </c>
      <c r="B330" s="26" t="n">
        <f aca="false">ABS(IPMT(Summary!$B$6,A330,Summary!$B$5,Summary!$B$1))</f>
        <v>167.198753743009</v>
      </c>
      <c r="C330" s="26" t="n">
        <f aca="false">ABS(PPMT(Summary!$B$6,A330,Summary!$B$5,Summary!$B$1))</f>
        <v>1174.85530378734</v>
      </c>
      <c r="D330" s="27" t="n">
        <f aca="false">D329-C330</f>
        <v>38952.8455945343</v>
      </c>
      <c r="E330" s="26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5" t="n">
        <v>330</v>
      </c>
      <c r="B331" s="26" t="n">
        <f aca="false">ABS(IPMT(Summary!$B$6,A331,Summary!$B$5,Summary!$B$1))</f>
        <v>162.303523310563</v>
      </c>
      <c r="C331" s="26" t="n">
        <f aca="false">ABS(PPMT(Summary!$B$6,A331,Summary!$B$5,Summary!$B$1))</f>
        <v>1179.75053421979</v>
      </c>
      <c r="D331" s="27" t="n">
        <f aca="false">D330-C331</f>
        <v>37773.0950603145</v>
      </c>
      <c r="E331" s="26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5" t="n">
        <v>331</v>
      </c>
      <c r="B332" s="26" t="n">
        <f aca="false">ABS(IPMT(Summary!$B$6,A332,Summary!$B$5,Summary!$B$1))</f>
        <v>157.387896084646</v>
      </c>
      <c r="C332" s="26" t="n">
        <f aca="false">ABS(PPMT(Summary!$B$6,A332,Summary!$B$5,Summary!$B$1))</f>
        <v>1184.6661614457</v>
      </c>
      <c r="D332" s="27" t="n">
        <f aca="false">D331-C332</f>
        <v>36588.4288988688</v>
      </c>
      <c r="E332" s="26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5" t="n">
        <v>332</v>
      </c>
      <c r="B333" s="26" t="n">
        <f aca="false">ABS(IPMT(Summary!$B$6,A333,Summary!$B$5,Summary!$B$1))</f>
        <v>152.451787078622</v>
      </c>
      <c r="C333" s="26" t="n">
        <f aca="false">ABS(PPMT(Summary!$B$6,A333,Summary!$B$5,Summary!$B$1))</f>
        <v>1189.60227045173</v>
      </c>
      <c r="D333" s="27" t="n">
        <f aca="false">D332-C333</f>
        <v>35398.8266284171</v>
      </c>
      <c r="E333" s="26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5" t="n">
        <v>333</v>
      </c>
      <c r="B334" s="26" t="n">
        <f aca="false">ABS(IPMT(Summary!$B$6,A334,Summary!$B$5,Summary!$B$1))</f>
        <v>147.49511095174</v>
      </c>
      <c r="C334" s="26" t="n">
        <f aca="false">ABS(PPMT(Summary!$B$6,A334,Summary!$B$5,Summary!$B$1))</f>
        <v>1194.55894657861</v>
      </c>
      <c r="D334" s="27" t="n">
        <f aca="false">D333-C334</f>
        <v>34204.2676818385</v>
      </c>
      <c r="E334" s="26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5" t="n">
        <v>334</v>
      </c>
      <c r="B335" s="26" t="n">
        <f aca="false">ABS(IPMT(Summary!$B$6,A335,Summary!$B$5,Summary!$B$1))</f>
        <v>142.517782007663</v>
      </c>
      <c r="C335" s="26" t="n">
        <f aca="false">ABS(PPMT(Summary!$B$6,A335,Summary!$B$5,Summary!$B$1))</f>
        <v>1199.53627552268</v>
      </c>
      <c r="D335" s="27" t="n">
        <f aca="false">D334-C335</f>
        <v>33004.7314063158</v>
      </c>
      <c r="E335" s="26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5" t="n">
        <v>335</v>
      </c>
      <c r="B336" s="26" t="n">
        <f aca="false">ABS(IPMT(Summary!$B$6,A336,Summary!$B$5,Summary!$B$1))</f>
        <v>137.519714192985</v>
      </c>
      <c r="C336" s="26" t="n">
        <f aca="false">ABS(PPMT(Summary!$B$6,A336,Summary!$B$5,Summary!$B$1))</f>
        <v>1204.53434333736</v>
      </c>
      <c r="D336" s="27" t="n">
        <f aca="false">D335-C336</f>
        <v>31800.1970629784</v>
      </c>
      <c r="E336" s="26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5" t="n">
        <v>336</v>
      </c>
      <c r="B337" s="26" t="n">
        <f aca="false">ABS(IPMT(Summary!$B$6,A337,Summary!$B$5,Summary!$B$1))</f>
        <v>132.500821095746</v>
      </c>
      <c r="C337" s="26" t="n">
        <f aca="false">ABS(PPMT(Summary!$B$6,A337,Summary!$B$5,Summary!$B$1))</f>
        <v>1209.5532364346</v>
      </c>
      <c r="D337" s="27" t="n">
        <f aca="false">D336-C337</f>
        <v>30590.6438265438</v>
      </c>
      <c r="E337" s="26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5" t="n">
        <v>337</v>
      </c>
      <c r="B338" s="26" t="n">
        <f aca="false">ABS(IPMT(Summary!$B$6,A338,Summary!$B$5,Summary!$B$1))</f>
        <v>127.461015943936</v>
      </c>
      <c r="C338" s="26" t="n">
        <f aca="false">ABS(PPMT(Summary!$B$6,A338,Summary!$B$5,Summary!$B$1))</f>
        <v>1214.59304158641</v>
      </c>
      <c r="D338" s="27" t="n">
        <f aca="false">D337-C338</f>
        <v>29376.0507849574</v>
      </c>
      <c r="E338" s="26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5" t="n">
        <v>338</v>
      </c>
      <c r="B339" s="26" t="n">
        <f aca="false">ABS(IPMT(Summary!$B$6,A339,Summary!$B$5,Summary!$B$1))</f>
        <v>122.400211603992</v>
      </c>
      <c r="C339" s="26" t="n">
        <f aca="false">ABS(PPMT(Summary!$B$6,A339,Summary!$B$5,Summary!$B$1))</f>
        <v>1219.65384592636</v>
      </c>
      <c r="D339" s="27" t="n">
        <f aca="false">D338-C339</f>
        <v>28156.3969390311</v>
      </c>
      <c r="E339" s="26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5" t="n">
        <v>339</v>
      </c>
      <c r="B340" s="26" t="n">
        <f aca="false">ABS(IPMT(Summary!$B$6,A340,Summary!$B$5,Summary!$B$1))</f>
        <v>117.318320579299</v>
      </c>
      <c r="C340" s="26" t="n">
        <f aca="false">ABS(PPMT(Summary!$B$6,A340,Summary!$B$5,Summary!$B$1))</f>
        <v>1224.73573695105</v>
      </c>
      <c r="D340" s="27" t="n">
        <f aca="false">D339-C340</f>
        <v>26931.66120208</v>
      </c>
      <c r="E340" s="26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5" t="n">
        <v>340</v>
      </c>
      <c r="B341" s="26" t="n">
        <f aca="false">ABS(IPMT(Summary!$B$6,A341,Summary!$B$5,Summary!$B$1))</f>
        <v>112.21525500867</v>
      </c>
      <c r="C341" s="26" t="n">
        <f aca="false">ABS(PPMT(Summary!$B$6,A341,Summary!$B$5,Summary!$B$1))</f>
        <v>1229.83880252168</v>
      </c>
      <c r="D341" s="27" t="n">
        <f aca="false">D340-C341</f>
        <v>25701.8223995583</v>
      </c>
      <c r="E341" s="26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5" t="n">
        <v>341</v>
      </c>
      <c r="B342" s="26" t="n">
        <f aca="false">ABS(IPMT(Summary!$B$6,A342,Summary!$B$5,Summary!$B$1))</f>
        <v>107.090926664829</v>
      </c>
      <c r="C342" s="26" t="n">
        <f aca="false">ABS(PPMT(Summary!$B$6,A342,Summary!$B$5,Summary!$B$1))</f>
        <v>1234.96313086552</v>
      </c>
      <c r="D342" s="27" t="n">
        <f aca="false">D341-C342</f>
        <v>24466.8592686928</v>
      </c>
      <c r="E342" s="26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5" t="n">
        <v>342</v>
      </c>
      <c r="B343" s="26" t="n">
        <f aca="false">ABS(IPMT(Summary!$B$6,A343,Summary!$B$5,Summary!$B$1))</f>
        <v>101.94524695289</v>
      </c>
      <c r="C343" s="26" t="n">
        <f aca="false">ABS(PPMT(Summary!$B$6,A343,Summary!$B$5,Summary!$B$1))</f>
        <v>1240.10881057746</v>
      </c>
      <c r="D343" s="27" t="n">
        <f aca="false">D342-C343</f>
        <v>23226.7504581153</v>
      </c>
      <c r="E343" s="26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5" t="n">
        <v>343</v>
      </c>
      <c r="B344" s="26" t="n">
        <f aca="false">ABS(IPMT(Summary!$B$6,A344,Summary!$B$5,Summary!$B$1))</f>
        <v>96.7781269088169</v>
      </c>
      <c r="C344" s="26" t="n">
        <f aca="false">ABS(PPMT(Summary!$B$6,A344,Summary!$B$5,Summary!$B$1))</f>
        <v>1245.27593062153</v>
      </c>
      <c r="D344" s="27" t="n">
        <f aca="false">D343-C344</f>
        <v>21981.4745274938</v>
      </c>
      <c r="E344" s="26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5" t="n">
        <v>344</v>
      </c>
      <c r="B345" s="26" t="n">
        <f aca="false">ABS(IPMT(Summary!$B$6,A345,Summary!$B$5,Summary!$B$1))</f>
        <v>91.5894771978943</v>
      </c>
      <c r="C345" s="26" t="n">
        <f aca="false">ABS(PPMT(Summary!$B$6,A345,Summary!$B$5,Summary!$B$1))</f>
        <v>1250.46458033245</v>
      </c>
      <c r="D345" s="27" t="n">
        <f aca="false">D344-C345</f>
        <v>20731.0099471614</v>
      </c>
      <c r="E345" s="26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5" t="n">
        <v>345</v>
      </c>
      <c r="B346" s="26" t="n">
        <f aca="false">ABS(IPMT(Summary!$B$6,A346,Summary!$B$5,Summary!$B$1))</f>
        <v>86.3792081131745</v>
      </c>
      <c r="C346" s="26" t="n">
        <f aca="false">ABS(PPMT(Summary!$B$6,A346,Summary!$B$5,Summary!$B$1))</f>
        <v>1255.67484941717</v>
      </c>
      <c r="D346" s="27" t="n">
        <f aca="false">D345-C346</f>
        <v>19475.3350977442</v>
      </c>
      <c r="E346" s="26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5" t="n">
        <v>346</v>
      </c>
      <c r="B347" s="26" t="n">
        <f aca="false">ABS(IPMT(Summary!$B$6,A347,Summary!$B$5,Summary!$B$1))</f>
        <v>81.1472295739373</v>
      </c>
      <c r="C347" s="26" t="n">
        <f aca="false">ABS(PPMT(Summary!$B$6,A347,Summary!$B$5,Summary!$B$1))</f>
        <v>1260.90682795641</v>
      </c>
      <c r="D347" s="27" t="n">
        <f aca="false">D346-C347</f>
        <v>18214.4282697878</v>
      </c>
      <c r="E347" s="26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5" t="n">
        <v>347</v>
      </c>
      <c r="B348" s="26" t="n">
        <f aca="false">ABS(IPMT(Summary!$B$6,A348,Summary!$B$5,Summary!$B$1))</f>
        <v>75.8934511241183</v>
      </c>
      <c r="C348" s="26" t="n">
        <f aca="false">ABS(PPMT(Summary!$B$6,A348,Summary!$B$5,Summary!$B$1))</f>
        <v>1266.16060640623</v>
      </c>
      <c r="D348" s="27" t="n">
        <f aca="false">D347-C348</f>
        <v>16948.2676633816</v>
      </c>
      <c r="E348" s="26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5" t="n">
        <v>348</v>
      </c>
      <c r="B349" s="26" t="n">
        <f aca="false">ABS(IPMT(Summary!$B$6,A349,Summary!$B$5,Summary!$B$1))</f>
        <v>70.6177819307593</v>
      </c>
      <c r="C349" s="26" t="n">
        <f aca="false">ABS(PPMT(Summary!$B$6,A349,Summary!$B$5,Summary!$B$1))</f>
        <v>1271.43627559959</v>
      </c>
      <c r="D349" s="27" t="n">
        <f aca="false">D348-C349</f>
        <v>15676.831387782</v>
      </c>
      <c r="E349" s="26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5" t="n">
        <v>349</v>
      </c>
      <c r="B350" s="26" t="n">
        <f aca="false">ABS(IPMT(Summary!$B$6,A350,Summary!$B$5,Summary!$B$1))</f>
        <v>65.3201307824284</v>
      </c>
      <c r="C350" s="26" t="n">
        <f aca="false">ABS(PPMT(Summary!$B$6,A350,Summary!$B$5,Summary!$B$1))</f>
        <v>1276.73392674792</v>
      </c>
      <c r="D350" s="27" t="n">
        <f aca="false">D349-C350</f>
        <v>14400.097461034</v>
      </c>
      <c r="E350" s="26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5" t="n">
        <v>350</v>
      </c>
      <c r="B351" s="26" t="n">
        <f aca="false">ABS(IPMT(Summary!$B$6,A351,Summary!$B$5,Summary!$B$1))</f>
        <v>60.0004060876459</v>
      </c>
      <c r="C351" s="26" t="n">
        <f aca="false">ABS(PPMT(Summary!$B$6,A351,Summary!$B$5,Summary!$B$1))</f>
        <v>1282.0536514427</v>
      </c>
      <c r="D351" s="27" t="n">
        <f aca="false">D350-C351</f>
        <v>13118.0438095913</v>
      </c>
      <c r="E351" s="26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5" t="n">
        <v>351</v>
      </c>
      <c r="B352" s="26" t="n">
        <f aca="false">ABS(IPMT(Summary!$B$6,A352,Summary!$B$5,Summary!$B$1))</f>
        <v>54.6585158733001</v>
      </c>
      <c r="C352" s="26" t="n">
        <f aca="false">ABS(PPMT(Summary!$B$6,A352,Summary!$B$5,Summary!$B$1))</f>
        <v>1287.39554165705</v>
      </c>
      <c r="D352" s="27" t="n">
        <f aca="false">D351-C352</f>
        <v>11830.6482679343</v>
      </c>
      <c r="E352" s="26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5" t="n">
        <v>352</v>
      </c>
      <c r="B353" s="26" t="n">
        <f aca="false">ABS(IPMT(Summary!$B$6,A353,Summary!$B$5,Summary!$B$1))</f>
        <v>49.2943677830626</v>
      </c>
      <c r="C353" s="26" t="n">
        <f aca="false">ABS(PPMT(Summary!$B$6,A353,Summary!$B$5,Summary!$B$1))</f>
        <v>1292.75968974729</v>
      </c>
      <c r="D353" s="27" t="n">
        <f aca="false">D352-C353</f>
        <v>10537.888578187</v>
      </c>
      <c r="E353" s="26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5" t="n">
        <v>353</v>
      </c>
      <c r="B354" s="26" t="n">
        <f aca="false">ABS(IPMT(Summary!$B$6,A354,Summary!$B$5,Summary!$B$1))</f>
        <v>43.907869075781</v>
      </c>
      <c r="C354" s="26" t="n">
        <f aca="false">ABS(PPMT(Summary!$B$6,A354,Summary!$B$5,Summary!$B$1))</f>
        <v>1298.14618845457</v>
      </c>
      <c r="D354" s="27" t="n">
        <f aca="false">D353-C354</f>
        <v>9239.74238973244</v>
      </c>
      <c r="E354" s="26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5" t="n">
        <v>354</v>
      </c>
      <c r="B355" s="26" t="n">
        <f aca="false">ABS(IPMT(Summary!$B$6,A355,Summary!$B$5,Summary!$B$1))</f>
        <v>38.4989266238884</v>
      </c>
      <c r="C355" s="26" t="n">
        <f aca="false">ABS(PPMT(Summary!$B$6,A355,Summary!$B$5,Summary!$B$1))</f>
        <v>1303.55513090646</v>
      </c>
      <c r="D355" s="27" t="n">
        <f aca="false">D354-C355</f>
        <v>7936.18725882599</v>
      </c>
      <c r="E355" s="26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5" t="n">
        <v>355</v>
      </c>
      <c r="B356" s="26" t="n">
        <f aca="false">ABS(IPMT(Summary!$B$6,A356,Summary!$B$5,Summary!$B$1))</f>
        <v>33.0674469117774</v>
      </c>
      <c r="C356" s="26" t="n">
        <f aca="false">ABS(PPMT(Summary!$B$6,A356,Summary!$B$5,Summary!$B$1))</f>
        <v>1308.98661061857</v>
      </c>
      <c r="D356" s="27" t="n">
        <f aca="false">D355-C356</f>
        <v>6627.20064820742</v>
      </c>
      <c r="E356" s="26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5" t="n">
        <v>356</v>
      </c>
      <c r="B357" s="26" t="n">
        <f aca="false">ABS(IPMT(Summary!$B$6,A357,Summary!$B$5,Summary!$B$1))</f>
        <v>27.6133360342006</v>
      </c>
      <c r="C357" s="26" t="n">
        <f aca="false">ABS(PPMT(Summary!$B$6,A357,Summary!$B$5,Summary!$B$1))</f>
        <v>1314.44072149615</v>
      </c>
      <c r="D357" s="27" t="n">
        <f aca="false">D356-C357</f>
        <v>5312.75992671127</v>
      </c>
      <c r="E357" s="26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5" t="n">
        <v>357</v>
      </c>
      <c r="B358" s="26" t="n">
        <f aca="false">ABS(IPMT(Summary!$B$6,A358,Summary!$B$5,Summary!$B$1))</f>
        <v>22.136499694633</v>
      </c>
      <c r="C358" s="26" t="n">
        <f aca="false">ABS(PPMT(Summary!$B$6,A358,Summary!$B$5,Summary!$B$1))</f>
        <v>1319.91755783571</v>
      </c>
      <c r="D358" s="27" t="n">
        <f aca="false">D357-C358</f>
        <v>3992.84236887555</v>
      </c>
      <c r="E358" s="26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5" t="n">
        <v>358</v>
      </c>
      <c r="B359" s="26" t="n">
        <f aca="false">ABS(IPMT(Summary!$B$6,A359,Summary!$B$5,Summary!$B$1))</f>
        <v>16.6368432036514</v>
      </c>
      <c r="C359" s="26" t="n">
        <f aca="false">ABS(PPMT(Summary!$B$6,A359,Summary!$B$5,Summary!$B$1))</f>
        <v>1325.4172143267</v>
      </c>
      <c r="D359" s="27" t="n">
        <f aca="false">D358-C359</f>
        <v>2667.42515454886</v>
      </c>
      <c r="E359" s="26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5" t="n">
        <v>359</v>
      </c>
      <c r="B360" s="26" t="n">
        <f aca="false">ABS(IPMT(Summary!$B$6,A360,Summary!$B$5,Summary!$B$1))</f>
        <v>11.1142714772897</v>
      </c>
      <c r="C360" s="26" t="n">
        <f aca="false">ABS(PPMT(Summary!$B$6,A360,Summary!$B$5,Summary!$B$1))</f>
        <v>1330.93978605306</v>
      </c>
      <c r="D360" s="27" t="n">
        <f aca="false">D359-C360</f>
        <v>1336.4853684958</v>
      </c>
      <c r="E360" s="26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4" t="n">
        <v>360</v>
      </c>
      <c r="B361" s="31" t="n">
        <f aca="false">ABS(IPMT(Summary!$B$6,A361,Summary!$B$5,Summary!$B$1))</f>
        <v>5.56868903540211</v>
      </c>
      <c r="C361" s="31" t="n">
        <f aca="false">ABS(PPMT(Summary!$B$6,A361,Summary!$B$5,Summary!$B$1))</f>
        <v>1336.48536849495</v>
      </c>
      <c r="D361" s="35" t="n">
        <f aca="false">D360-C361</f>
        <v>8.53560777613893E-010</v>
      </c>
      <c r="E361" s="26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11"/>
      <c r="B362" s="26"/>
      <c r="C362" s="26"/>
      <c r="D362" s="26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11"/>
      <c r="B363" s="26"/>
      <c r="C363" s="26"/>
      <c r="D363" s="26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11"/>
      <c r="B364" s="26"/>
      <c r="C364" s="26"/>
      <c r="D364" s="26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11"/>
      <c r="B365" s="26"/>
      <c r="C365" s="26"/>
      <c r="D365" s="26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11"/>
      <c r="B366" s="26"/>
      <c r="C366" s="26"/>
      <c r="D366" s="26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11"/>
      <c r="B367" s="26"/>
      <c r="C367" s="26"/>
      <c r="D367" s="26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11"/>
      <c r="B368" s="26"/>
      <c r="C368" s="26"/>
      <c r="D368" s="26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11"/>
      <c r="B369" s="26"/>
      <c r="C369" s="26"/>
      <c r="D369" s="26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11"/>
      <c r="B370" s="26"/>
      <c r="C370" s="26"/>
      <c r="D370" s="26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11"/>
      <c r="B371" s="26"/>
      <c r="C371" s="26"/>
      <c r="D371" s="26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11"/>
      <c r="B372" s="26"/>
      <c r="C372" s="26"/>
      <c r="D372" s="26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11"/>
      <c r="B373" s="26"/>
      <c r="C373" s="26"/>
      <c r="D373" s="26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11"/>
      <c r="B374" s="26"/>
      <c r="C374" s="26"/>
      <c r="D374" s="26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11"/>
      <c r="B375" s="26"/>
      <c r="C375" s="26"/>
      <c r="D375" s="26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11"/>
      <c r="B376" s="26"/>
      <c r="C376" s="26"/>
      <c r="D376" s="26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11"/>
      <c r="B377" s="26"/>
      <c r="C377" s="26"/>
      <c r="D377" s="26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11"/>
      <c r="B378" s="26"/>
      <c r="C378" s="26"/>
      <c r="D378" s="26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11"/>
      <c r="B379" s="26"/>
      <c r="C379" s="26"/>
      <c r="D379" s="26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11"/>
      <c r="B380" s="26"/>
      <c r="C380" s="26"/>
      <c r="D380" s="26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11"/>
      <c r="B381" s="26"/>
      <c r="C381" s="26"/>
      <c r="D381" s="26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11"/>
      <c r="B382" s="26"/>
      <c r="C382" s="26"/>
      <c r="D382" s="26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11"/>
      <c r="B383" s="26"/>
      <c r="C383" s="26"/>
      <c r="D383" s="26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11"/>
      <c r="B384" s="26"/>
      <c r="C384" s="26"/>
      <c r="D384" s="26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11"/>
      <c r="B385" s="26"/>
      <c r="C385" s="26"/>
      <c r="D385" s="26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11"/>
      <c r="B386" s="26"/>
      <c r="C386" s="26"/>
      <c r="D386" s="26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11"/>
      <c r="B387" s="26"/>
      <c r="C387" s="26"/>
      <c r="D387" s="26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11"/>
      <c r="B388" s="26"/>
      <c r="C388" s="26"/>
      <c r="D388" s="26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11"/>
      <c r="B389" s="26"/>
      <c r="C389" s="26"/>
      <c r="D389" s="26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11"/>
      <c r="B390" s="26"/>
      <c r="C390" s="26"/>
      <c r="D390" s="26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11"/>
      <c r="B391" s="26"/>
      <c r="C391" s="26"/>
      <c r="D391" s="26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11"/>
      <c r="B392" s="26"/>
      <c r="C392" s="26"/>
      <c r="D392" s="26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11"/>
      <c r="B393" s="26"/>
      <c r="C393" s="26"/>
      <c r="D393" s="26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11"/>
      <c r="B394" s="26"/>
      <c r="C394" s="26"/>
      <c r="D394" s="26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11"/>
      <c r="B395" s="26"/>
      <c r="C395" s="26"/>
      <c r="D395" s="26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11"/>
      <c r="B396" s="26"/>
      <c r="C396" s="26"/>
      <c r="D396" s="26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11"/>
      <c r="B397" s="26"/>
      <c r="C397" s="26"/>
      <c r="D397" s="26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11"/>
      <c r="B398" s="26"/>
      <c r="C398" s="26"/>
      <c r="D398" s="26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11"/>
      <c r="B399" s="26"/>
      <c r="C399" s="26"/>
      <c r="D399" s="26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11"/>
      <c r="B400" s="26"/>
      <c r="C400" s="26"/>
      <c r="D400" s="26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11"/>
      <c r="B401" s="26"/>
      <c r="C401" s="26"/>
      <c r="D401" s="26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11"/>
      <c r="B402" s="26"/>
      <c r="C402" s="26"/>
      <c r="D402" s="26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11"/>
      <c r="B403" s="26"/>
      <c r="C403" s="26"/>
      <c r="D403" s="26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11"/>
      <c r="B404" s="26"/>
      <c r="C404" s="26"/>
      <c r="D404" s="26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11"/>
      <c r="B405" s="26"/>
      <c r="C405" s="26"/>
      <c r="D405" s="26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11"/>
      <c r="B406" s="26"/>
      <c r="C406" s="26"/>
      <c r="D406" s="26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11"/>
      <c r="B407" s="26"/>
      <c r="C407" s="26"/>
      <c r="D407" s="26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11"/>
      <c r="B408" s="26"/>
      <c r="C408" s="26"/>
      <c r="D408" s="26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11"/>
      <c r="B409" s="26"/>
      <c r="C409" s="26"/>
      <c r="D409" s="26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11"/>
      <c r="B410" s="26"/>
      <c r="C410" s="26"/>
      <c r="D410" s="26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11"/>
      <c r="B411" s="26"/>
      <c r="C411" s="26"/>
      <c r="D411" s="26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11"/>
      <c r="B412" s="26"/>
      <c r="C412" s="26"/>
      <c r="D412" s="26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11"/>
      <c r="B413" s="26"/>
      <c r="C413" s="26"/>
      <c r="D413" s="26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11"/>
      <c r="B414" s="26"/>
      <c r="C414" s="26"/>
      <c r="D414" s="26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11"/>
      <c r="B415" s="26"/>
      <c r="C415" s="26"/>
      <c r="D415" s="26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11"/>
      <c r="B416" s="26"/>
      <c r="C416" s="26"/>
      <c r="D416" s="26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11"/>
      <c r="B417" s="26"/>
      <c r="C417" s="26"/>
      <c r="D417" s="26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11"/>
      <c r="B418" s="26"/>
      <c r="C418" s="26"/>
      <c r="D418" s="26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11"/>
      <c r="B419" s="26"/>
      <c r="C419" s="26"/>
      <c r="D419" s="26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11"/>
      <c r="B420" s="26"/>
      <c r="C420" s="26"/>
      <c r="D420" s="26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11"/>
      <c r="B421" s="26"/>
      <c r="C421" s="26"/>
      <c r="D421" s="26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11"/>
      <c r="B422" s="26"/>
      <c r="C422" s="26"/>
      <c r="D422" s="26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11"/>
      <c r="B423" s="26"/>
      <c r="C423" s="26"/>
      <c r="D423" s="26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11"/>
      <c r="B424" s="26"/>
      <c r="C424" s="26"/>
      <c r="D424" s="26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11"/>
      <c r="B425" s="26"/>
      <c r="C425" s="26"/>
      <c r="D425" s="26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11"/>
      <c r="B426" s="26"/>
      <c r="C426" s="26"/>
      <c r="D426" s="26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11"/>
      <c r="B427" s="26"/>
      <c r="C427" s="26"/>
      <c r="D427" s="26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11"/>
      <c r="B428" s="26"/>
      <c r="C428" s="26"/>
      <c r="D428" s="26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11"/>
      <c r="B429" s="26"/>
      <c r="C429" s="26"/>
      <c r="D429" s="26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11"/>
      <c r="B430" s="26"/>
      <c r="C430" s="26"/>
      <c r="D430" s="26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11"/>
      <c r="B431" s="26"/>
      <c r="C431" s="26"/>
      <c r="D431" s="26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11"/>
      <c r="B432" s="26"/>
      <c r="C432" s="26"/>
      <c r="D432" s="26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11"/>
      <c r="B433" s="26"/>
      <c r="C433" s="26"/>
      <c r="D433" s="26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11"/>
      <c r="B434" s="26"/>
      <c r="C434" s="26"/>
      <c r="D434" s="26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11"/>
      <c r="B435" s="26"/>
      <c r="C435" s="26"/>
      <c r="D435" s="26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11"/>
      <c r="B436" s="26"/>
      <c r="C436" s="26"/>
      <c r="D436" s="26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11"/>
      <c r="B437" s="26"/>
      <c r="C437" s="26"/>
      <c r="D437" s="26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11"/>
      <c r="B438" s="26"/>
      <c r="C438" s="26"/>
      <c r="D438" s="26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11"/>
      <c r="B439" s="26"/>
      <c r="C439" s="26"/>
      <c r="D439" s="26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11"/>
      <c r="B440" s="26"/>
      <c r="C440" s="26"/>
      <c r="D440" s="26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11"/>
      <c r="B441" s="26"/>
      <c r="C441" s="26"/>
      <c r="D441" s="26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11"/>
      <c r="B442" s="26"/>
      <c r="C442" s="26"/>
      <c r="D442" s="26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11"/>
      <c r="B443" s="26"/>
      <c r="C443" s="26"/>
      <c r="D443" s="26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11"/>
      <c r="B444" s="26"/>
      <c r="C444" s="26"/>
      <c r="D444" s="26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11"/>
      <c r="B445" s="26"/>
      <c r="C445" s="26"/>
      <c r="D445" s="26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11"/>
      <c r="B446" s="26"/>
      <c r="C446" s="26"/>
      <c r="D446" s="26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11"/>
      <c r="B447" s="26"/>
      <c r="C447" s="26"/>
      <c r="D447" s="26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11"/>
      <c r="B448" s="26"/>
      <c r="C448" s="26"/>
      <c r="D448" s="26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11"/>
      <c r="B449" s="26"/>
      <c r="C449" s="26"/>
      <c r="D449" s="26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11"/>
      <c r="B450" s="26"/>
      <c r="C450" s="26"/>
      <c r="D450" s="26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11"/>
      <c r="B451" s="26"/>
      <c r="C451" s="26"/>
      <c r="D451" s="26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11"/>
      <c r="B452" s="26"/>
      <c r="C452" s="26"/>
      <c r="D452" s="26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11"/>
      <c r="B453" s="26"/>
      <c r="C453" s="26"/>
      <c r="D453" s="26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11"/>
      <c r="B454" s="26"/>
      <c r="C454" s="26"/>
      <c r="D454" s="26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11"/>
      <c r="B455" s="26"/>
      <c r="C455" s="26"/>
      <c r="D455" s="26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11"/>
      <c r="B456" s="26"/>
      <c r="C456" s="26"/>
      <c r="D456" s="26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11"/>
      <c r="B457" s="26"/>
      <c r="C457" s="26"/>
      <c r="D457" s="26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11"/>
      <c r="B458" s="26"/>
      <c r="C458" s="26"/>
      <c r="D458" s="26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11"/>
      <c r="B459" s="26"/>
      <c r="C459" s="26"/>
      <c r="D459" s="26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11"/>
      <c r="B460" s="26"/>
      <c r="C460" s="26"/>
      <c r="D460" s="26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11"/>
      <c r="B461" s="26"/>
      <c r="C461" s="26"/>
      <c r="D461" s="26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11"/>
      <c r="B462" s="26"/>
      <c r="C462" s="26"/>
      <c r="D462" s="26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11"/>
      <c r="B463" s="26"/>
      <c r="C463" s="26"/>
      <c r="D463" s="26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11"/>
      <c r="B464" s="26"/>
      <c r="C464" s="26"/>
      <c r="D464" s="26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11"/>
      <c r="B465" s="26"/>
      <c r="C465" s="26"/>
      <c r="D465" s="26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11"/>
      <c r="B466" s="26"/>
      <c r="C466" s="26"/>
      <c r="D466" s="26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11"/>
      <c r="B467" s="26"/>
      <c r="C467" s="26"/>
      <c r="D467" s="26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11"/>
      <c r="B468" s="26"/>
      <c r="C468" s="26"/>
      <c r="D468" s="26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11"/>
      <c r="B469" s="26"/>
      <c r="C469" s="26"/>
      <c r="D469" s="26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11"/>
      <c r="B470" s="26"/>
      <c r="C470" s="26"/>
      <c r="D470" s="26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11"/>
      <c r="B471" s="26"/>
      <c r="C471" s="26"/>
      <c r="D471" s="26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11"/>
      <c r="B472" s="26"/>
      <c r="C472" s="26"/>
      <c r="D472" s="26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11"/>
      <c r="B473" s="26"/>
      <c r="C473" s="26"/>
      <c r="D473" s="26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11"/>
      <c r="B474" s="26"/>
      <c r="C474" s="26"/>
      <c r="D474" s="26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11"/>
      <c r="B475" s="26"/>
      <c r="C475" s="26"/>
      <c r="D475" s="26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11"/>
      <c r="B476" s="26"/>
      <c r="C476" s="26"/>
      <c r="D476" s="26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11"/>
      <c r="B477" s="26"/>
      <c r="C477" s="26"/>
      <c r="D477" s="26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11"/>
      <c r="B478" s="26"/>
      <c r="C478" s="26"/>
      <c r="D478" s="26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11"/>
      <c r="B479" s="26"/>
      <c r="C479" s="26"/>
      <c r="D479" s="26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11"/>
      <c r="B480" s="26"/>
      <c r="C480" s="26"/>
      <c r="D480" s="26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11"/>
      <c r="B481" s="26"/>
      <c r="C481" s="26"/>
      <c r="D481" s="26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11"/>
      <c r="B482" s="26"/>
      <c r="C482" s="26"/>
      <c r="D482" s="26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11"/>
      <c r="B483" s="26"/>
      <c r="C483" s="26"/>
      <c r="D483" s="26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11"/>
      <c r="B484" s="26"/>
      <c r="C484" s="26"/>
      <c r="D484" s="26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11"/>
      <c r="B485" s="26"/>
      <c r="C485" s="26"/>
      <c r="D485" s="26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11"/>
      <c r="B486" s="26"/>
      <c r="C486" s="26"/>
      <c r="D486" s="26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11"/>
      <c r="B487" s="26"/>
      <c r="C487" s="26"/>
      <c r="D487" s="26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11"/>
      <c r="B488" s="26"/>
      <c r="C488" s="26"/>
      <c r="D488" s="26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11"/>
      <c r="B489" s="26"/>
      <c r="C489" s="26"/>
      <c r="D489" s="26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11"/>
      <c r="B490" s="26"/>
      <c r="C490" s="26"/>
      <c r="D490" s="26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11"/>
      <c r="B491" s="26"/>
      <c r="C491" s="26"/>
      <c r="D491" s="26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11"/>
      <c r="B492" s="26"/>
      <c r="C492" s="26"/>
      <c r="D492" s="26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11"/>
      <c r="B493" s="26"/>
      <c r="C493" s="26"/>
      <c r="D493" s="26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11"/>
      <c r="B494" s="26"/>
      <c r="C494" s="26"/>
      <c r="D494" s="26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11"/>
      <c r="B495" s="26"/>
      <c r="C495" s="26"/>
      <c r="D495" s="26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11"/>
      <c r="B496" s="26"/>
      <c r="C496" s="26"/>
      <c r="D496" s="26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11"/>
      <c r="B497" s="26"/>
      <c r="C497" s="26"/>
      <c r="D497" s="26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11"/>
      <c r="B498" s="26"/>
      <c r="C498" s="26"/>
      <c r="D498" s="26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11"/>
      <c r="B499" s="26"/>
      <c r="C499" s="26"/>
      <c r="D499" s="26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11"/>
      <c r="B500" s="26"/>
      <c r="C500" s="26"/>
      <c r="D500" s="26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11"/>
      <c r="B501" s="26"/>
      <c r="C501" s="26"/>
      <c r="D501" s="26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11"/>
      <c r="B502" s="26"/>
      <c r="C502" s="26"/>
      <c r="D502" s="26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11"/>
      <c r="B503" s="26"/>
      <c r="C503" s="26"/>
      <c r="D503" s="26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11"/>
      <c r="B504" s="26"/>
      <c r="C504" s="26"/>
      <c r="D504" s="26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11"/>
      <c r="B505" s="26"/>
      <c r="C505" s="26"/>
      <c r="D505" s="26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11"/>
      <c r="B506" s="26"/>
      <c r="C506" s="26"/>
      <c r="D506" s="26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11"/>
      <c r="B507" s="26"/>
      <c r="C507" s="26"/>
      <c r="D507" s="26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11"/>
      <c r="B508" s="26"/>
      <c r="C508" s="26"/>
      <c r="D508" s="26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11"/>
      <c r="B509" s="26"/>
      <c r="C509" s="26"/>
      <c r="D509" s="26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11"/>
      <c r="B510" s="26"/>
      <c r="C510" s="26"/>
      <c r="D510" s="26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11"/>
      <c r="B511" s="26"/>
      <c r="C511" s="26"/>
      <c r="D511" s="26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11"/>
      <c r="B512" s="26"/>
      <c r="C512" s="26"/>
      <c r="D512" s="26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11"/>
      <c r="B513" s="26"/>
      <c r="C513" s="26"/>
      <c r="D513" s="26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11"/>
      <c r="B514" s="26"/>
      <c r="C514" s="26"/>
      <c r="D514" s="26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11"/>
      <c r="B515" s="26"/>
      <c r="C515" s="26"/>
      <c r="D515" s="26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11"/>
      <c r="B516" s="26"/>
      <c r="C516" s="26"/>
      <c r="D516" s="26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11"/>
      <c r="B517" s="26"/>
      <c r="C517" s="26"/>
      <c r="D517" s="26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11"/>
      <c r="B518" s="26"/>
      <c r="C518" s="26"/>
      <c r="D518" s="26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11"/>
      <c r="B519" s="26"/>
      <c r="C519" s="26"/>
      <c r="D519" s="26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11"/>
      <c r="B520" s="26"/>
      <c r="C520" s="26"/>
      <c r="D520" s="26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11"/>
      <c r="B521" s="26"/>
      <c r="C521" s="26"/>
      <c r="D521" s="26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11"/>
      <c r="B522" s="26"/>
      <c r="C522" s="26"/>
      <c r="D522" s="26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11"/>
      <c r="B523" s="26"/>
      <c r="C523" s="26"/>
      <c r="D523" s="26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11"/>
      <c r="B524" s="26"/>
      <c r="C524" s="26"/>
      <c r="D524" s="26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11"/>
      <c r="B525" s="26"/>
      <c r="C525" s="26"/>
      <c r="D525" s="26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11"/>
      <c r="B526" s="26"/>
      <c r="C526" s="26"/>
      <c r="D526" s="26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11"/>
      <c r="B527" s="26"/>
      <c r="C527" s="26"/>
      <c r="D527" s="26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11"/>
      <c r="B528" s="26"/>
      <c r="C528" s="26"/>
      <c r="D528" s="26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11"/>
      <c r="B529" s="26"/>
      <c r="C529" s="26"/>
      <c r="D529" s="26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11"/>
      <c r="B530" s="26"/>
      <c r="C530" s="26"/>
      <c r="D530" s="26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5.75" hidden="false" customHeight="true" outlineLevel="0" collapsed="false">
      <c r="A531" s="11"/>
      <c r="B531" s="26"/>
      <c r="C531" s="26"/>
      <c r="D531" s="26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5.75" hidden="false" customHeight="true" outlineLevel="0" collapsed="false">
      <c r="A532" s="11"/>
      <c r="B532" s="26"/>
      <c r="C532" s="26"/>
      <c r="D532" s="26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5.75" hidden="false" customHeight="true" outlineLevel="0" collapsed="false">
      <c r="A533" s="11"/>
      <c r="B533" s="26"/>
      <c r="C533" s="26"/>
      <c r="D533" s="26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5.75" hidden="false" customHeight="true" outlineLevel="0" collapsed="false">
      <c r="A534" s="11"/>
      <c r="B534" s="26"/>
      <c r="C534" s="26"/>
      <c r="D534" s="26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5.75" hidden="false" customHeight="true" outlineLevel="0" collapsed="false">
      <c r="A535" s="11"/>
      <c r="B535" s="26"/>
      <c r="C535" s="26"/>
      <c r="D535" s="26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5.75" hidden="false" customHeight="true" outlineLevel="0" collapsed="false">
      <c r="A536" s="11"/>
      <c r="B536" s="26"/>
      <c r="C536" s="26"/>
      <c r="D536" s="26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5.75" hidden="false" customHeight="true" outlineLevel="0" collapsed="false">
      <c r="A537" s="11"/>
      <c r="B537" s="26"/>
      <c r="C537" s="26"/>
      <c r="D537" s="26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5.75" hidden="false" customHeight="true" outlineLevel="0" collapsed="false">
      <c r="A538" s="11"/>
      <c r="B538" s="26"/>
      <c r="C538" s="26"/>
      <c r="D538" s="26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5.75" hidden="false" customHeight="true" outlineLevel="0" collapsed="false">
      <c r="A539" s="11"/>
      <c r="B539" s="26"/>
      <c r="C539" s="26"/>
      <c r="D539" s="26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5.75" hidden="false" customHeight="true" outlineLevel="0" collapsed="false">
      <c r="A540" s="11"/>
      <c r="B540" s="26"/>
      <c r="C540" s="26"/>
      <c r="D540" s="26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11"/>
      <c r="B541" s="26"/>
      <c r="C541" s="26"/>
      <c r="D541" s="26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11"/>
      <c r="B542" s="26"/>
      <c r="C542" s="26"/>
      <c r="D542" s="26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11"/>
      <c r="B543" s="26"/>
      <c r="C543" s="26"/>
      <c r="D543" s="26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11"/>
      <c r="B544" s="26"/>
      <c r="C544" s="26"/>
      <c r="D544" s="26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11"/>
      <c r="B545" s="26"/>
      <c r="C545" s="26"/>
      <c r="D545" s="26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11"/>
      <c r="B546" s="26"/>
      <c r="C546" s="26"/>
      <c r="D546" s="26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11"/>
      <c r="B547" s="26"/>
      <c r="C547" s="26"/>
      <c r="D547" s="26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11"/>
      <c r="B548" s="26"/>
      <c r="C548" s="26"/>
      <c r="D548" s="26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11"/>
      <c r="B549" s="26"/>
      <c r="C549" s="26"/>
      <c r="D549" s="26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11"/>
      <c r="B550" s="26"/>
      <c r="C550" s="26"/>
      <c r="D550" s="26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11"/>
      <c r="B551" s="26"/>
      <c r="C551" s="26"/>
      <c r="D551" s="26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11"/>
      <c r="B552" s="26"/>
      <c r="C552" s="26"/>
      <c r="D552" s="26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11"/>
      <c r="B553" s="26"/>
      <c r="C553" s="26"/>
      <c r="D553" s="26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11"/>
      <c r="B554" s="26"/>
      <c r="C554" s="26"/>
      <c r="D554" s="26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11"/>
      <c r="B555" s="26"/>
      <c r="C555" s="26"/>
      <c r="D555" s="26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11"/>
      <c r="B556" s="26"/>
      <c r="C556" s="26"/>
      <c r="D556" s="26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11"/>
      <c r="B557" s="26"/>
      <c r="C557" s="26"/>
      <c r="D557" s="26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11"/>
      <c r="B558" s="26"/>
      <c r="C558" s="26"/>
      <c r="D558" s="26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11"/>
      <c r="B559" s="26"/>
      <c r="C559" s="26"/>
      <c r="D559" s="26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11"/>
      <c r="B560" s="26"/>
      <c r="C560" s="26"/>
      <c r="D560" s="26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11"/>
      <c r="B561" s="26"/>
      <c r="C561" s="26"/>
      <c r="D561" s="26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11"/>
      <c r="B562" s="26"/>
      <c r="C562" s="26"/>
      <c r="D562" s="26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11"/>
      <c r="B563" s="26"/>
      <c r="C563" s="26"/>
      <c r="D563" s="26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11"/>
      <c r="B564" s="26"/>
      <c r="C564" s="26"/>
      <c r="D564" s="26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11"/>
      <c r="B565" s="26"/>
      <c r="C565" s="26"/>
      <c r="D565" s="26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11"/>
      <c r="B566" s="26"/>
      <c r="C566" s="26"/>
      <c r="D566" s="26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11"/>
      <c r="B567" s="26"/>
      <c r="C567" s="26"/>
      <c r="D567" s="26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11"/>
      <c r="B568" s="26"/>
      <c r="C568" s="26"/>
      <c r="D568" s="26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11"/>
      <c r="B569" s="26"/>
      <c r="C569" s="26"/>
      <c r="D569" s="26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11"/>
      <c r="B570" s="26"/>
      <c r="C570" s="26"/>
      <c r="D570" s="26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11"/>
      <c r="B571" s="26"/>
      <c r="C571" s="26"/>
      <c r="D571" s="26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11"/>
      <c r="B572" s="26"/>
      <c r="C572" s="26"/>
      <c r="D572" s="26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11"/>
      <c r="B573" s="26"/>
      <c r="C573" s="26"/>
      <c r="D573" s="26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11"/>
      <c r="B574" s="26"/>
      <c r="C574" s="26"/>
      <c r="D574" s="26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11"/>
      <c r="B575" s="26"/>
      <c r="C575" s="26"/>
      <c r="D575" s="26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11"/>
      <c r="B576" s="26"/>
      <c r="C576" s="26"/>
      <c r="D576" s="26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11"/>
      <c r="B577" s="26"/>
      <c r="C577" s="26"/>
      <c r="D577" s="26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11"/>
      <c r="B578" s="26"/>
      <c r="C578" s="26"/>
      <c r="D578" s="26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11"/>
      <c r="B579" s="26"/>
      <c r="C579" s="26"/>
      <c r="D579" s="26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11"/>
      <c r="B580" s="26"/>
      <c r="C580" s="26"/>
      <c r="D580" s="26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11"/>
      <c r="B581" s="26"/>
      <c r="C581" s="26"/>
      <c r="D581" s="26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11"/>
      <c r="B582" s="26"/>
      <c r="C582" s="26"/>
      <c r="D582" s="26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11"/>
      <c r="B583" s="26"/>
      <c r="C583" s="26"/>
      <c r="D583" s="26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11"/>
      <c r="B584" s="26"/>
      <c r="C584" s="26"/>
      <c r="D584" s="26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11"/>
      <c r="B585" s="26"/>
      <c r="C585" s="26"/>
      <c r="D585" s="26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11"/>
      <c r="B586" s="26"/>
      <c r="C586" s="26"/>
      <c r="D586" s="26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26"/>
      <c r="C587" s="26"/>
      <c r="D587" s="26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11"/>
      <c r="B588" s="26"/>
      <c r="C588" s="26"/>
      <c r="D588" s="26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11"/>
      <c r="B589" s="26"/>
      <c r="C589" s="26"/>
      <c r="D589" s="26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11"/>
      <c r="B590" s="26"/>
      <c r="C590" s="26"/>
      <c r="D590" s="26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11"/>
      <c r="B591" s="26"/>
      <c r="C591" s="26"/>
      <c r="D591" s="26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11"/>
      <c r="B592" s="26"/>
      <c r="C592" s="26"/>
      <c r="D592" s="26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26"/>
      <c r="C593" s="26"/>
      <c r="D593" s="26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11"/>
      <c r="B594" s="26"/>
      <c r="C594" s="26"/>
      <c r="D594" s="26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11"/>
      <c r="B595" s="26"/>
      <c r="C595" s="26"/>
      <c r="D595" s="26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11"/>
      <c r="B596" s="26"/>
      <c r="C596" s="26"/>
      <c r="D596" s="26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11"/>
      <c r="B597" s="26"/>
      <c r="C597" s="26"/>
      <c r="D597" s="26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11"/>
      <c r="B598" s="26"/>
      <c r="C598" s="26"/>
      <c r="D598" s="26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11"/>
      <c r="B599" s="26"/>
      <c r="C599" s="26"/>
      <c r="D599" s="26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26"/>
      <c r="C600" s="26"/>
      <c r="D600" s="26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26"/>
      <c r="C601" s="26"/>
      <c r="D601" s="26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11"/>
      <c r="B602" s="26"/>
      <c r="C602" s="26"/>
      <c r="D602" s="26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11"/>
      <c r="B603" s="26"/>
      <c r="C603" s="26"/>
      <c r="D603" s="26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26"/>
      <c r="C604" s="26"/>
      <c r="D604" s="26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26"/>
      <c r="C605" s="26"/>
      <c r="D605" s="26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/>
      <c r="B606" s="26"/>
      <c r="C606" s="26"/>
      <c r="D606" s="26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/>
      <c r="B607" s="26"/>
      <c r="C607" s="26"/>
      <c r="D607" s="26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.75" hidden="false" customHeight="true" outlineLevel="0" collapsed="false">
      <c r="A608" s="11"/>
      <c r="B608" s="26"/>
      <c r="C608" s="26"/>
      <c r="D608" s="26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11"/>
      <c r="B609" s="26"/>
      <c r="C609" s="26"/>
      <c r="D609" s="26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11"/>
      <c r="B610" s="26"/>
      <c r="C610" s="26"/>
      <c r="D610" s="26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11"/>
      <c r="B611" s="26"/>
      <c r="C611" s="26"/>
      <c r="D611" s="26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11"/>
      <c r="B612" s="26"/>
      <c r="C612" s="26"/>
      <c r="D612" s="26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11"/>
      <c r="B613" s="26"/>
      <c r="C613" s="26"/>
      <c r="D613" s="26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11"/>
      <c r="B614" s="26"/>
      <c r="C614" s="26"/>
      <c r="D614" s="26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5.75" hidden="false" customHeight="true" outlineLevel="0" collapsed="false">
      <c r="A615" s="11"/>
      <c r="B615" s="26"/>
      <c r="C615" s="26"/>
      <c r="D615" s="26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.75" hidden="false" customHeight="true" outlineLevel="0" collapsed="false">
      <c r="A616" s="11"/>
      <c r="B616" s="26"/>
      <c r="C616" s="26"/>
      <c r="D616" s="26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.75" hidden="false" customHeight="true" outlineLevel="0" collapsed="false">
      <c r="A617" s="11"/>
      <c r="B617" s="26"/>
      <c r="C617" s="26"/>
      <c r="D617" s="26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.75" hidden="false" customHeight="true" outlineLevel="0" collapsed="false">
      <c r="A618" s="11"/>
      <c r="B618" s="26"/>
      <c r="C618" s="26"/>
      <c r="D618" s="26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.75" hidden="false" customHeight="true" outlineLevel="0" collapsed="false">
      <c r="A619" s="11"/>
      <c r="B619" s="26"/>
      <c r="C619" s="26"/>
      <c r="D619" s="26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.75" hidden="false" customHeight="true" outlineLevel="0" collapsed="false">
      <c r="A620" s="11"/>
      <c r="B620" s="26"/>
      <c r="C620" s="26"/>
      <c r="D620" s="26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5.75" hidden="false" customHeight="true" outlineLevel="0" collapsed="false">
      <c r="A621" s="11"/>
      <c r="B621" s="26"/>
      <c r="C621" s="26"/>
      <c r="D621" s="26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5.75" hidden="false" customHeight="true" outlineLevel="0" collapsed="false">
      <c r="A622" s="11"/>
      <c r="B622" s="26"/>
      <c r="C622" s="26"/>
      <c r="D622" s="26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5.75" hidden="false" customHeight="true" outlineLevel="0" collapsed="false">
      <c r="A623" s="11"/>
      <c r="B623" s="26"/>
      <c r="C623" s="26"/>
      <c r="D623" s="26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5.75" hidden="false" customHeight="true" outlineLevel="0" collapsed="false">
      <c r="A624" s="11"/>
      <c r="B624" s="26"/>
      <c r="C624" s="26"/>
      <c r="D624" s="26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5.75" hidden="false" customHeight="true" outlineLevel="0" collapsed="false">
      <c r="A625" s="11"/>
      <c r="B625" s="26"/>
      <c r="C625" s="26"/>
      <c r="D625" s="26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5.75" hidden="false" customHeight="true" outlineLevel="0" collapsed="false">
      <c r="A626" s="11"/>
      <c r="B626" s="26"/>
      <c r="C626" s="26"/>
      <c r="D626" s="26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5.75" hidden="false" customHeight="true" outlineLevel="0" collapsed="false">
      <c r="A627" s="11"/>
      <c r="B627" s="26"/>
      <c r="C627" s="26"/>
      <c r="D627" s="26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5.75" hidden="false" customHeight="true" outlineLevel="0" collapsed="false">
      <c r="A628" s="11"/>
      <c r="B628" s="26"/>
      <c r="C628" s="26"/>
      <c r="D628" s="26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5.75" hidden="false" customHeight="true" outlineLevel="0" collapsed="false">
      <c r="A629" s="11"/>
      <c r="B629" s="26"/>
      <c r="C629" s="26"/>
      <c r="D629" s="26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5.75" hidden="false" customHeight="true" outlineLevel="0" collapsed="false">
      <c r="A630" s="11"/>
      <c r="B630" s="26"/>
      <c r="C630" s="26"/>
      <c r="D630" s="26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5.75" hidden="false" customHeight="true" outlineLevel="0" collapsed="false">
      <c r="A631" s="11"/>
      <c r="B631" s="26"/>
      <c r="C631" s="26"/>
      <c r="D631" s="26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5.75" hidden="false" customHeight="true" outlineLevel="0" collapsed="false">
      <c r="A632" s="11"/>
      <c r="B632" s="26"/>
      <c r="C632" s="26"/>
      <c r="D632" s="26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5.75" hidden="false" customHeight="true" outlineLevel="0" collapsed="false">
      <c r="A633" s="11"/>
      <c r="B633" s="26"/>
      <c r="C633" s="26"/>
      <c r="D633" s="26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5.75" hidden="false" customHeight="true" outlineLevel="0" collapsed="false">
      <c r="A634" s="11"/>
      <c r="B634" s="26"/>
      <c r="C634" s="26"/>
      <c r="D634" s="26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5.75" hidden="false" customHeight="true" outlineLevel="0" collapsed="false">
      <c r="A635" s="11"/>
      <c r="B635" s="26"/>
      <c r="C635" s="26"/>
      <c r="D635" s="26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5.75" hidden="false" customHeight="true" outlineLevel="0" collapsed="false">
      <c r="A636" s="11"/>
      <c r="B636" s="26"/>
      <c r="C636" s="26"/>
      <c r="D636" s="26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5.75" hidden="false" customHeight="true" outlineLevel="0" collapsed="false">
      <c r="A637" s="11"/>
      <c r="B637" s="26"/>
      <c r="C637" s="26"/>
      <c r="D637" s="26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5.75" hidden="false" customHeight="true" outlineLevel="0" collapsed="false">
      <c r="A638" s="11"/>
      <c r="B638" s="26"/>
      <c r="C638" s="26"/>
      <c r="D638" s="26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5.75" hidden="false" customHeight="true" outlineLevel="0" collapsed="false">
      <c r="A639" s="11"/>
      <c r="B639" s="26"/>
      <c r="C639" s="26"/>
      <c r="D639" s="26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5.75" hidden="false" customHeight="true" outlineLevel="0" collapsed="false">
      <c r="A640" s="11"/>
      <c r="B640" s="26"/>
      <c r="C640" s="26"/>
      <c r="D640" s="26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5.75" hidden="false" customHeight="true" outlineLevel="0" collapsed="false">
      <c r="A641" s="11"/>
      <c r="B641" s="26"/>
      <c r="C641" s="26"/>
      <c r="D641" s="26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5.75" hidden="false" customHeight="true" outlineLevel="0" collapsed="false">
      <c r="A642" s="11"/>
      <c r="B642" s="26"/>
      <c r="C642" s="26"/>
      <c r="D642" s="26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5.75" hidden="false" customHeight="true" outlineLevel="0" collapsed="false">
      <c r="A643" s="11"/>
      <c r="B643" s="26"/>
      <c r="C643" s="26"/>
      <c r="D643" s="26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5.75" hidden="false" customHeight="true" outlineLevel="0" collapsed="false">
      <c r="A644" s="11"/>
      <c r="B644" s="26"/>
      <c r="C644" s="26"/>
      <c r="D644" s="26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5.75" hidden="false" customHeight="true" outlineLevel="0" collapsed="false">
      <c r="A645" s="11"/>
      <c r="B645" s="26"/>
      <c r="C645" s="26"/>
      <c r="D645" s="26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5.75" hidden="false" customHeight="true" outlineLevel="0" collapsed="false">
      <c r="A646" s="11"/>
      <c r="B646" s="26"/>
      <c r="C646" s="26"/>
      <c r="D646" s="26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5.75" hidden="false" customHeight="true" outlineLevel="0" collapsed="false">
      <c r="A647" s="11"/>
      <c r="B647" s="26"/>
      <c r="C647" s="26"/>
      <c r="D647" s="26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5.75" hidden="false" customHeight="true" outlineLevel="0" collapsed="false">
      <c r="A648" s="11"/>
      <c r="B648" s="26"/>
      <c r="C648" s="26"/>
      <c r="D648" s="26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5.75" hidden="false" customHeight="true" outlineLevel="0" collapsed="false">
      <c r="A649" s="11"/>
      <c r="B649" s="26"/>
      <c r="C649" s="26"/>
      <c r="D649" s="26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5.75" hidden="false" customHeight="true" outlineLevel="0" collapsed="false">
      <c r="A650" s="11"/>
      <c r="B650" s="26"/>
      <c r="C650" s="26"/>
      <c r="D650" s="26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5.75" hidden="false" customHeight="true" outlineLevel="0" collapsed="false">
      <c r="A651" s="11"/>
      <c r="B651" s="26"/>
      <c r="C651" s="26"/>
      <c r="D651" s="26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5.75" hidden="false" customHeight="true" outlineLevel="0" collapsed="false">
      <c r="A652" s="11"/>
      <c r="B652" s="26"/>
      <c r="C652" s="26"/>
      <c r="D652" s="26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5.75" hidden="false" customHeight="true" outlineLevel="0" collapsed="false">
      <c r="A653" s="11"/>
      <c r="B653" s="26"/>
      <c r="C653" s="26"/>
      <c r="D653" s="26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5.75" hidden="false" customHeight="true" outlineLevel="0" collapsed="false">
      <c r="A654" s="11"/>
      <c r="B654" s="26"/>
      <c r="C654" s="26"/>
      <c r="D654" s="26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5.75" hidden="false" customHeight="true" outlineLevel="0" collapsed="false">
      <c r="A655" s="11"/>
      <c r="B655" s="26"/>
      <c r="C655" s="26"/>
      <c r="D655" s="26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5.75" hidden="false" customHeight="true" outlineLevel="0" collapsed="false">
      <c r="A656" s="11"/>
      <c r="B656" s="26"/>
      <c r="C656" s="26"/>
      <c r="D656" s="26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5.75" hidden="false" customHeight="true" outlineLevel="0" collapsed="false">
      <c r="A657" s="11"/>
      <c r="B657" s="26"/>
      <c r="C657" s="26"/>
      <c r="D657" s="26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5.75" hidden="false" customHeight="true" outlineLevel="0" collapsed="false">
      <c r="A658" s="11"/>
      <c r="B658" s="26"/>
      <c r="C658" s="26"/>
      <c r="D658" s="26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5.75" hidden="false" customHeight="true" outlineLevel="0" collapsed="false">
      <c r="A659" s="11"/>
      <c r="B659" s="26"/>
      <c r="C659" s="26"/>
      <c r="D659" s="26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5.75" hidden="false" customHeight="true" outlineLevel="0" collapsed="false">
      <c r="A660" s="11"/>
      <c r="B660" s="26"/>
      <c r="C660" s="26"/>
      <c r="D660" s="26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5.75" hidden="false" customHeight="true" outlineLevel="0" collapsed="false">
      <c r="A661" s="11"/>
      <c r="B661" s="26"/>
      <c r="C661" s="26"/>
      <c r="D661" s="26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5.75" hidden="false" customHeight="true" outlineLevel="0" collapsed="false">
      <c r="A662" s="11"/>
      <c r="B662" s="26"/>
      <c r="C662" s="26"/>
      <c r="D662" s="26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5.75" hidden="false" customHeight="true" outlineLevel="0" collapsed="false">
      <c r="A663" s="11"/>
      <c r="B663" s="26"/>
      <c r="C663" s="26"/>
      <c r="D663" s="26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5.75" hidden="false" customHeight="true" outlineLevel="0" collapsed="false">
      <c r="A664" s="11"/>
      <c r="B664" s="26"/>
      <c r="C664" s="26"/>
      <c r="D664" s="26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5.75" hidden="false" customHeight="true" outlineLevel="0" collapsed="false">
      <c r="A665" s="11"/>
      <c r="B665" s="26"/>
      <c r="C665" s="26"/>
      <c r="D665" s="26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5.75" hidden="false" customHeight="true" outlineLevel="0" collapsed="false">
      <c r="A666" s="11"/>
      <c r="B666" s="26"/>
      <c r="C666" s="26"/>
      <c r="D666" s="26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5.75" hidden="false" customHeight="true" outlineLevel="0" collapsed="false">
      <c r="A667" s="11"/>
      <c r="B667" s="26"/>
      <c r="C667" s="26"/>
      <c r="D667" s="26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5.75" hidden="false" customHeight="true" outlineLevel="0" collapsed="false">
      <c r="A668" s="11"/>
      <c r="B668" s="26"/>
      <c r="C668" s="26"/>
      <c r="D668" s="26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5.75" hidden="false" customHeight="true" outlineLevel="0" collapsed="false">
      <c r="A669" s="11"/>
      <c r="B669" s="26"/>
      <c r="C669" s="26"/>
      <c r="D669" s="26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5.75" hidden="false" customHeight="true" outlineLevel="0" collapsed="false">
      <c r="A670" s="11"/>
      <c r="B670" s="26"/>
      <c r="C670" s="26"/>
      <c r="D670" s="26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5.75" hidden="false" customHeight="true" outlineLevel="0" collapsed="false">
      <c r="A671" s="11"/>
      <c r="B671" s="26"/>
      <c r="C671" s="26"/>
      <c r="D671" s="26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5.75" hidden="false" customHeight="true" outlineLevel="0" collapsed="false">
      <c r="A672" s="11"/>
      <c r="B672" s="26"/>
      <c r="C672" s="26"/>
      <c r="D672" s="26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5.75" hidden="false" customHeight="true" outlineLevel="0" collapsed="false">
      <c r="A673" s="11"/>
      <c r="B673" s="26"/>
      <c r="C673" s="26"/>
      <c r="D673" s="26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5.75" hidden="false" customHeight="true" outlineLevel="0" collapsed="false">
      <c r="A674" s="11"/>
      <c r="B674" s="26"/>
      <c r="C674" s="26"/>
      <c r="D674" s="26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5.75" hidden="false" customHeight="true" outlineLevel="0" collapsed="false">
      <c r="A675" s="11"/>
      <c r="B675" s="26"/>
      <c r="C675" s="26"/>
      <c r="D675" s="26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5.75" hidden="false" customHeight="true" outlineLevel="0" collapsed="false">
      <c r="A676" s="11"/>
      <c r="B676" s="26"/>
      <c r="C676" s="26"/>
      <c r="D676" s="26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5.75" hidden="false" customHeight="true" outlineLevel="0" collapsed="false">
      <c r="A677" s="11"/>
      <c r="B677" s="26"/>
      <c r="C677" s="26"/>
      <c r="D677" s="26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5.75" hidden="false" customHeight="true" outlineLevel="0" collapsed="false">
      <c r="A678" s="11"/>
      <c r="B678" s="26"/>
      <c r="C678" s="26"/>
      <c r="D678" s="26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5.75" hidden="false" customHeight="true" outlineLevel="0" collapsed="false">
      <c r="A679" s="11"/>
      <c r="B679" s="26"/>
      <c r="C679" s="26"/>
      <c r="D679" s="26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5.75" hidden="false" customHeight="true" outlineLevel="0" collapsed="false">
      <c r="A680" s="11"/>
      <c r="B680" s="26"/>
      <c r="C680" s="26"/>
      <c r="D680" s="26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5.75" hidden="false" customHeight="true" outlineLevel="0" collapsed="false">
      <c r="A681" s="11"/>
      <c r="B681" s="26"/>
      <c r="C681" s="26"/>
      <c r="D681" s="26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5.75" hidden="false" customHeight="true" outlineLevel="0" collapsed="false">
      <c r="A682" s="11"/>
      <c r="B682" s="26"/>
      <c r="C682" s="26"/>
      <c r="D682" s="26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5.75" hidden="false" customHeight="true" outlineLevel="0" collapsed="false">
      <c r="A683" s="11"/>
      <c r="B683" s="26"/>
      <c r="C683" s="26"/>
      <c r="D683" s="26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5.75" hidden="false" customHeight="true" outlineLevel="0" collapsed="false">
      <c r="A684" s="11"/>
      <c r="B684" s="26"/>
      <c r="C684" s="26"/>
      <c r="D684" s="26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5.75" hidden="false" customHeight="true" outlineLevel="0" collapsed="false">
      <c r="A685" s="11"/>
      <c r="B685" s="26"/>
      <c r="C685" s="26"/>
      <c r="D685" s="26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5.75" hidden="false" customHeight="true" outlineLevel="0" collapsed="false">
      <c r="A686" s="11"/>
      <c r="B686" s="26"/>
      <c r="C686" s="26"/>
      <c r="D686" s="26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5.75" hidden="false" customHeight="true" outlineLevel="0" collapsed="false">
      <c r="A687" s="11"/>
      <c r="B687" s="26"/>
      <c r="C687" s="26"/>
      <c r="D687" s="26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5.75" hidden="false" customHeight="true" outlineLevel="0" collapsed="false">
      <c r="A688" s="11"/>
      <c r="B688" s="26"/>
      <c r="C688" s="26"/>
      <c r="D688" s="26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5.75" hidden="false" customHeight="true" outlineLevel="0" collapsed="false">
      <c r="A689" s="11"/>
      <c r="B689" s="26"/>
      <c r="C689" s="26"/>
      <c r="D689" s="26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5.75" hidden="false" customHeight="true" outlineLevel="0" collapsed="false">
      <c r="A690" s="11"/>
      <c r="B690" s="26"/>
      <c r="C690" s="26"/>
      <c r="D690" s="26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5.75" hidden="false" customHeight="true" outlineLevel="0" collapsed="false">
      <c r="A691" s="11"/>
      <c r="B691" s="26"/>
      <c r="C691" s="26"/>
      <c r="D691" s="26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5.75" hidden="false" customHeight="true" outlineLevel="0" collapsed="false">
      <c r="A692" s="11"/>
      <c r="B692" s="26"/>
      <c r="C692" s="26"/>
      <c r="D692" s="26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5.75" hidden="false" customHeight="true" outlineLevel="0" collapsed="false">
      <c r="A693" s="11"/>
      <c r="B693" s="26"/>
      <c r="C693" s="26"/>
      <c r="D693" s="26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5.75" hidden="false" customHeight="true" outlineLevel="0" collapsed="false">
      <c r="A694" s="11"/>
      <c r="B694" s="26"/>
      <c r="C694" s="26"/>
      <c r="D694" s="26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5.75" hidden="false" customHeight="true" outlineLevel="0" collapsed="false">
      <c r="A695" s="11"/>
      <c r="B695" s="26"/>
      <c r="C695" s="26"/>
      <c r="D695" s="26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5.75" hidden="false" customHeight="true" outlineLevel="0" collapsed="false">
      <c r="A696" s="11"/>
      <c r="B696" s="26"/>
      <c r="C696" s="26"/>
      <c r="D696" s="26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5.75" hidden="false" customHeight="true" outlineLevel="0" collapsed="false">
      <c r="A697" s="11"/>
      <c r="B697" s="26"/>
      <c r="C697" s="26"/>
      <c r="D697" s="26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5.75" hidden="false" customHeight="true" outlineLevel="0" collapsed="false">
      <c r="A698" s="11"/>
      <c r="B698" s="26"/>
      <c r="C698" s="26"/>
      <c r="D698" s="26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5.75" hidden="false" customHeight="true" outlineLevel="0" collapsed="false">
      <c r="A699" s="11"/>
      <c r="B699" s="26"/>
      <c r="C699" s="26"/>
      <c r="D699" s="26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5.75" hidden="false" customHeight="true" outlineLevel="0" collapsed="false">
      <c r="A700" s="11"/>
      <c r="B700" s="26"/>
      <c r="C700" s="26"/>
      <c r="D700" s="26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5.75" hidden="false" customHeight="true" outlineLevel="0" collapsed="false">
      <c r="A701" s="11"/>
      <c r="B701" s="26"/>
      <c r="C701" s="26"/>
      <c r="D701" s="26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5.75" hidden="false" customHeight="true" outlineLevel="0" collapsed="false">
      <c r="A702" s="11"/>
      <c r="B702" s="26"/>
      <c r="C702" s="26"/>
      <c r="D702" s="26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5.75" hidden="false" customHeight="true" outlineLevel="0" collapsed="false">
      <c r="A703" s="11"/>
      <c r="B703" s="26"/>
      <c r="C703" s="26"/>
      <c r="D703" s="26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5.75" hidden="false" customHeight="true" outlineLevel="0" collapsed="false">
      <c r="A704" s="11"/>
      <c r="B704" s="26"/>
      <c r="C704" s="26"/>
      <c r="D704" s="26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5.75" hidden="false" customHeight="true" outlineLevel="0" collapsed="false">
      <c r="A705" s="11"/>
      <c r="B705" s="26"/>
      <c r="C705" s="26"/>
      <c r="D705" s="26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5.75" hidden="false" customHeight="true" outlineLevel="0" collapsed="false">
      <c r="A706" s="11"/>
      <c r="B706" s="26"/>
      <c r="C706" s="26"/>
      <c r="D706" s="26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5.75" hidden="false" customHeight="true" outlineLevel="0" collapsed="false">
      <c r="A707" s="11"/>
      <c r="B707" s="26"/>
      <c r="C707" s="26"/>
      <c r="D707" s="26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5.75" hidden="false" customHeight="true" outlineLevel="0" collapsed="false">
      <c r="A708" s="11"/>
      <c r="B708" s="26"/>
      <c r="C708" s="26"/>
      <c r="D708" s="26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5.75" hidden="false" customHeight="true" outlineLevel="0" collapsed="false">
      <c r="A709" s="11"/>
      <c r="B709" s="26"/>
      <c r="C709" s="26"/>
      <c r="D709" s="26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5.75" hidden="false" customHeight="true" outlineLevel="0" collapsed="false">
      <c r="A710" s="11"/>
      <c r="B710" s="26"/>
      <c r="C710" s="26"/>
      <c r="D710" s="26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5.75" hidden="false" customHeight="true" outlineLevel="0" collapsed="false">
      <c r="A711" s="11"/>
      <c r="B711" s="26"/>
      <c r="C711" s="26"/>
      <c r="D711" s="26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5.75" hidden="false" customHeight="true" outlineLevel="0" collapsed="false">
      <c r="A712" s="11"/>
      <c r="B712" s="26"/>
      <c r="C712" s="26"/>
      <c r="D712" s="26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5.75" hidden="false" customHeight="true" outlineLevel="0" collapsed="false">
      <c r="A713" s="11"/>
      <c r="B713" s="26"/>
      <c r="C713" s="26"/>
      <c r="D713" s="26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5.75" hidden="false" customHeight="true" outlineLevel="0" collapsed="false">
      <c r="A714" s="11"/>
      <c r="B714" s="26"/>
      <c r="C714" s="26"/>
      <c r="D714" s="26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5.75" hidden="false" customHeight="true" outlineLevel="0" collapsed="false">
      <c r="A715" s="11"/>
      <c r="B715" s="26"/>
      <c r="C715" s="26"/>
      <c r="D715" s="26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5.75" hidden="false" customHeight="true" outlineLevel="0" collapsed="false">
      <c r="A716" s="11"/>
      <c r="B716" s="26"/>
      <c r="C716" s="26"/>
      <c r="D716" s="26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5.75" hidden="false" customHeight="true" outlineLevel="0" collapsed="false">
      <c r="A717" s="11"/>
      <c r="B717" s="26"/>
      <c r="C717" s="26"/>
      <c r="D717" s="26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5.75" hidden="false" customHeight="true" outlineLevel="0" collapsed="false">
      <c r="A718" s="11"/>
      <c r="B718" s="26"/>
      <c r="C718" s="26"/>
      <c r="D718" s="26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5.75" hidden="false" customHeight="true" outlineLevel="0" collapsed="false">
      <c r="A719" s="11"/>
      <c r="B719" s="26"/>
      <c r="C719" s="26"/>
      <c r="D719" s="26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5.75" hidden="false" customHeight="true" outlineLevel="0" collapsed="false">
      <c r="A720" s="11"/>
      <c r="B720" s="26"/>
      <c r="C720" s="26"/>
      <c r="D720" s="26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5.75" hidden="false" customHeight="true" outlineLevel="0" collapsed="false">
      <c r="A721" s="11"/>
      <c r="B721" s="26"/>
      <c r="C721" s="26"/>
      <c r="D721" s="26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5.75" hidden="false" customHeight="true" outlineLevel="0" collapsed="false">
      <c r="A722" s="11"/>
      <c r="B722" s="26"/>
      <c r="C722" s="26"/>
      <c r="D722" s="26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5.75" hidden="false" customHeight="true" outlineLevel="0" collapsed="false">
      <c r="A723" s="11"/>
      <c r="B723" s="26"/>
      <c r="C723" s="26"/>
      <c r="D723" s="26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5.75" hidden="false" customHeight="true" outlineLevel="0" collapsed="false">
      <c r="A724" s="11"/>
      <c r="B724" s="26"/>
      <c r="C724" s="26"/>
      <c r="D724" s="26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5.75" hidden="false" customHeight="true" outlineLevel="0" collapsed="false">
      <c r="A725" s="11"/>
      <c r="B725" s="26"/>
      <c r="C725" s="26"/>
      <c r="D725" s="26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5.75" hidden="false" customHeight="true" outlineLevel="0" collapsed="false">
      <c r="A726" s="11"/>
      <c r="B726" s="26"/>
      <c r="C726" s="26"/>
      <c r="D726" s="26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5.75" hidden="false" customHeight="true" outlineLevel="0" collapsed="false">
      <c r="A727" s="11"/>
      <c r="B727" s="26"/>
      <c r="C727" s="26"/>
      <c r="D727" s="26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5.75" hidden="false" customHeight="true" outlineLevel="0" collapsed="false">
      <c r="A728" s="11"/>
      <c r="B728" s="26"/>
      <c r="C728" s="26"/>
      <c r="D728" s="26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5.75" hidden="false" customHeight="true" outlineLevel="0" collapsed="false">
      <c r="A729" s="11"/>
      <c r="B729" s="26"/>
      <c r="C729" s="26"/>
      <c r="D729" s="26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5.75" hidden="false" customHeight="true" outlineLevel="0" collapsed="false">
      <c r="A730" s="11"/>
      <c r="B730" s="26"/>
      <c r="C730" s="26"/>
      <c r="D730" s="26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5.75" hidden="false" customHeight="true" outlineLevel="0" collapsed="false">
      <c r="A731" s="11"/>
      <c r="B731" s="26"/>
      <c r="C731" s="26"/>
      <c r="D731" s="26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5.75" hidden="false" customHeight="true" outlineLevel="0" collapsed="false">
      <c r="A732" s="11"/>
      <c r="B732" s="26"/>
      <c r="C732" s="26"/>
      <c r="D732" s="26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5.75" hidden="false" customHeight="true" outlineLevel="0" collapsed="false">
      <c r="A733" s="11"/>
      <c r="B733" s="26"/>
      <c r="C733" s="26"/>
      <c r="D733" s="26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5.75" hidden="false" customHeight="true" outlineLevel="0" collapsed="false">
      <c r="A734" s="11"/>
      <c r="B734" s="26"/>
      <c r="C734" s="26"/>
      <c r="D734" s="26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5.75" hidden="false" customHeight="true" outlineLevel="0" collapsed="false">
      <c r="A735" s="11"/>
      <c r="B735" s="26"/>
      <c r="C735" s="26"/>
      <c r="D735" s="26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5.75" hidden="false" customHeight="true" outlineLevel="0" collapsed="false">
      <c r="A736" s="11"/>
      <c r="B736" s="26"/>
      <c r="C736" s="26"/>
      <c r="D736" s="26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5.75" hidden="false" customHeight="true" outlineLevel="0" collapsed="false">
      <c r="A737" s="11"/>
      <c r="B737" s="26"/>
      <c r="C737" s="26"/>
      <c r="D737" s="26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5.75" hidden="false" customHeight="true" outlineLevel="0" collapsed="false">
      <c r="A738" s="11"/>
      <c r="B738" s="26"/>
      <c r="C738" s="26"/>
      <c r="D738" s="26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5.75" hidden="false" customHeight="true" outlineLevel="0" collapsed="false">
      <c r="A739" s="11"/>
      <c r="B739" s="26"/>
      <c r="C739" s="26"/>
      <c r="D739" s="26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5.75" hidden="false" customHeight="true" outlineLevel="0" collapsed="false">
      <c r="A740" s="11"/>
      <c r="B740" s="26"/>
      <c r="C740" s="26"/>
      <c r="D740" s="26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5.75" hidden="false" customHeight="true" outlineLevel="0" collapsed="false">
      <c r="A741" s="11"/>
      <c r="B741" s="26"/>
      <c r="C741" s="26"/>
      <c r="D741" s="26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5.75" hidden="false" customHeight="true" outlineLevel="0" collapsed="false">
      <c r="A742" s="11"/>
      <c r="B742" s="26"/>
      <c r="C742" s="26"/>
      <c r="D742" s="26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5.75" hidden="false" customHeight="true" outlineLevel="0" collapsed="false">
      <c r="A743" s="11"/>
      <c r="B743" s="26"/>
      <c r="C743" s="26"/>
      <c r="D743" s="26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5.75" hidden="false" customHeight="true" outlineLevel="0" collapsed="false">
      <c r="A744" s="11"/>
      <c r="B744" s="26"/>
      <c r="C744" s="26"/>
      <c r="D744" s="26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5.75" hidden="false" customHeight="true" outlineLevel="0" collapsed="false">
      <c r="A745" s="11"/>
      <c r="B745" s="26"/>
      <c r="C745" s="26"/>
      <c r="D745" s="26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5.75" hidden="false" customHeight="true" outlineLevel="0" collapsed="false">
      <c r="A746" s="11"/>
      <c r="B746" s="26"/>
      <c r="C746" s="26"/>
      <c r="D746" s="26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5.75" hidden="false" customHeight="true" outlineLevel="0" collapsed="false">
      <c r="A747" s="11"/>
      <c r="B747" s="26"/>
      <c r="C747" s="26"/>
      <c r="D747" s="26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5.75" hidden="false" customHeight="true" outlineLevel="0" collapsed="false">
      <c r="A748" s="11"/>
      <c r="B748" s="26"/>
      <c r="C748" s="26"/>
      <c r="D748" s="26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5.75" hidden="false" customHeight="true" outlineLevel="0" collapsed="false">
      <c r="A749" s="11"/>
      <c r="B749" s="26"/>
      <c r="C749" s="26"/>
      <c r="D749" s="26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5.75" hidden="false" customHeight="true" outlineLevel="0" collapsed="false">
      <c r="A750" s="11"/>
      <c r="B750" s="26"/>
      <c r="C750" s="26"/>
      <c r="D750" s="26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5.75" hidden="false" customHeight="true" outlineLevel="0" collapsed="false">
      <c r="A751" s="11"/>
      <c r="B751" s="26"/>
      <c r="C751" s="26"/>
      <c r="D751" s="26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5.75" hidden="false" customHeight="true" outlineLevel="0" collapsed="false">
      <c r="A752" s="11"/>
      <c r="B752" s="26"/>
      <c r="C752" s="26"/>
      <c r="D752" s="26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5.75" hidden="false" customHeight="true" outlineLevel="0" collapsed="false">
      <c r="A753" s="11"/>
      <c r="B753" s="26"/>
      <c r="C753" s="26"/>
      <c r="D753" s="26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5.75" hidden="false" customHeight="true" outlineLevel="0" collapsed="false">
      <c r="A754" s="11"/>
      <c r="B754" s="26"/>
      <c r="C754" s="26"/>
      <c r="D754" s="26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5.75" hidden="false" customHeight="true" outlineLevel="0" collapsed="false">
      <c r="A755" s="11"/>
      <c r="B755" s="26"/>
      <c r="C755" s="26"/>
      <c r="D755" s="26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5.75" hidden="false" customHeight="true" outlineLevel="0" collapsed="false">
      <c r="A756" s="11"/>
      <c r="B756" s="26"/>
      <c r="C756" s="26"/>
      <c r="D756" s="26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5.75" hidden="false" customHeight="true" outlineLevel="0" collapsed="false">
      <c r="A757" s="11"/>
      <c r="B757" s="26"/>
      <c r="C757" s="26"/>
      <c r="D757" s="26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5.75" hidden="false" customHeight="true" outlineLevel="0" collapsed="false">
      <c r="A758" s="11"/>
      <c r="B758" s="26"/>
      <c r="C758" s="26"/>
      <c r="D758" s="26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5.75" hidden="false" customHeight="true" outlineLevel="0" collapsed="false">
      <c r="A759" s="11"/>
      <c r="B759" s="26"/>
      <c r="C759" s="26"/>
      <c r="D759" s="26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5.75" hidden="false" customHeight="true" outlineLevel="0" collapsed="false">
      <c r="A760" s="11"/>
      <c r="B760" s="26"/>
      <c r="C760" s="26"/>
      <c r="D760" s="26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5.75" hidden="false" customHeight="true" outlineLevel="0" collapsed="false">
      <c r="A761" s="11"/>
      <c r="B761" s="26"/>
      <c r="C761" s="26"/>
      <c r="D761" s="26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5.75" hidden="false" customHeight="true" outlineLevel="0" collapsed="false">
      <c r="A762" s="11"/>
      <c r="B762" s="26"/>
      <c r="C762" s="26"/>
      <c r="D762" s="26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5.75" hidden="false" customHeight="true" outlineLevel="0" collapsed="false">
      <c r="A763" s="11"/>
      <c r="B763" s="26"/>
      <c r="C763" s="26"/>
      <c r="D763" s="26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5.75" hidden="false" customHeight="true" outlineLevel="0" collapsed="false">
      <c r="A764" s="11"/>
      <c r="B764" s="26"/>
      <c r="C764" s="26"/>
      <c r="D764" s="26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5.75" hidden="false" customHeight="true" outlineLevel="0" collapsed="false">
      <c r="A765" s="11"/>
      <c r="B765" s="26"/>
      <c r="C765" s="26"/>
      <c r="D765" s="26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5.75" hidden="false" customHeight="true" outlineLevel="0" collapsed="false">
      <c r="A766" s="11"/>
      <c r="B766" s="26"/>
      <c r="C766" s="26"/>
      <c r="D766" s="26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5.75" hidden="false" customHeight="true" outlineLevel="0" collapsed="false">
      <c r="A767" s="11"/>
      <c r="B767" s="26"/>
      <c r="C767" s="26"/>
      <c r="D767" s="26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5.75" hidden="false" customHeight="true" outlineLevel="0" collapsed="false">
      <c r="A768" s="11"/>
      <c r="B768" s="26"/>
      <c r="C768" s="26"/>
      <c r="D768" s="26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5.75" hidden="false" customHeight="true" outlineLevel="0" collapsed="false">
      <c r="A769" s="11"/>
      <c r="B769" s="26"/>
      <c r="C769" s="26"/>
      <c r="D769" s="26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5.75" hidden="false" customHeight="true" outlineLevel="0" collapsed="false">
      <c r="A770" s="11"/>
      <c r="B770" s="26"/>
      <c r="C770" s="26"/>
      <c r="D770" s="26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5.75" hidden="false" customHeight="true" outlineLevel="0" collapsed="false">
      <c r="A771" s="11"/>
      <c r="B771" s="26"/>
      <c r="C771" s="26"/>
      <c r="D771" s="26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5.75" hidden="false" customHeight="true" outlineLevel="0" collapsed="false">
      <c r="A772" s="11"/>
      <c r="B772" s="26"/>
      <c r="C772" s="26"/>
      <c r="D772" s="26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5.75" hidden="false" customHeight="true" outlineLevel="0" collapsed="false">
      <c r="A773" s="11"/>
      <c r="B773" s="26"/>
      <c r="C773" s="26"/>
      <c r="D773" s="26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5.75" hidden="false" customHeight="true" outlineLevel="0" collapsed="false">
      <c r="A774" s="11"/>
      <c r="B774" s="26"/>
      <c r="C774" s="26"/>
      <c r="D774" s="26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5.75" hidden="false" customHeight="true" outlineLevel="0" collapsed="false">
      <c r="A775" s="11"/>
      <c r="B775" s="26"/>
      <c r="C775" s="26"/>
      <c r="D775" s="26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5.75" hidden="false" customHeight="true" outlineLevel="0" collapsed="false">
      <c r="A776" s="11"/>
      <c r="B776" s="26"/>
      <c r="C776" s="26"/>
      <c r="D776" s="26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5.75" hidden="false" customHeight="true" outlineLevel="0" collapsed="false">
      <c r="A777" s="11"/>
      <c r="B777" s="26"/>
      <c r="C777" s="26"/>
      <c r="D777" s="26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5.75" hidden="false" customHeight="true" outlineLevel="0" collapsed="false">
      <c r="A778" s="11"/>
      <c r="B778" s="26"/>
      <c r="C778" s="26"/>
      <c r="D778" s="26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5.75" hidden="false" customHeight="true" outlineLevel="0" collapsed="false">
      <c r="A779" s="11"/>
      <c r="B779" s="26"/>
      <c r="C779" s="26"/>
      <c r="D779" s="26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5.75" hidden="false" customHeight="true" outlineLevel="0" collapsed="false">
      <c r="A780" s="11"/>
      <c r="B780" s="26"/>
      <c r="C780" s="26"/>
      <c r="D780" s="26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5.75" hidden="false" customHeight="true" outlineLevel="0" collapsed="false">
      <c r="A781" s="11"/>
      <c r="B781" s="26"/>
      <c r="C781" s="26"/>
      <c r="D781" s="26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5.75" hidden="false" customHeight="true" outlineLevel="0" collapsed="false">
      <c r="A782" s="11"/>
      <c r="B782" s="26"/>
      <c r="C782" s="26"/>
      <c r="D782" s="26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5.75" hidden="false" customHeight="true" outlineLevel="0" collapsed="false">
      <c r="A783" s="11"/>
      <c r="B783" s="26"/>
      <c r="C783" s="26"/>
      <c r="D783" s="26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5.75" hidden="false" customHeight="true" outlineLevel="0" collapsed="false">
      <c r="A784" s="11"/>
      <c r="B784" s="26"/>
      <c r="C784" s="26"/>
      <c r="D784" s="26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5.75" hidden="false" customHeight="true" outlineLevel="0" collapsed="false">
      <c r="A785" s="11"/>
      <c r="B785" s="26"/>
      <c r="C785" s="26"/>
      <c r="D785" s="26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5.75" hidden="false" customHeight="true" outlineLevel="0" collapsed="false">
      <c r="A786" s="11"/>
      <c r="B786" s="26"/>
      <c r="C786" s="26"/>
      <c r="D786" s="26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5.75" hidden="false" customHeight="true" outlineLevel="0" collapsed="false">
      <c r="A787" s="11"/>
      <c r="B787" s="26"/>
      <c r="C787" s="26"/>
      <c r="D787" s="26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5.75" hidden="false" customHeight="true" outlineLevel="0" collapsed="false">
      <c r="A788" s="11"/>
      <c r="B788" s="26"/>
      <c r="C788" s="26"/>
      <c r="D788" s="26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5.75" hidden="false" customHeight="true" outlineLevel="0" collapsed="false">
      <c r="A789" s="11"/>
      <c r="B789" s="26"/>
      <c r="C789" s="26"/>
      <c r="D789" s="26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5.75" hidden="false" customHeight="true" outlineLevel="0" collapsed="false">
      <c r="A790" s="11"/>
      <c r="B790" s="26"/>
      <c r="C790" s="26"/>
      <c r="D790" s="26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5.75" hidden="false" customHeight="true" outlineLevel="0" collapsed="false">
      <c r="A791" s="11"/>
      <c r="B791" s="26"/>
      <c r="C791" s="26"/>
      <c r="D791" s="26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5.75" hidden="false" customHeight="true" outlineLevel="0" collapsed="false">
      <c r="A792" s="11"/>
      <c r="B792" s="26"/>
      <c r="C792" s="26"/>
      <c r="D792" s="26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5.75" hidden="false" customHeight="true" outlineLevel="0" collapsed="false">
      <c r="A793" s="11"/>
      <c r="B793" s="26"/>
      <c r="C793" s="26"/>
      <c r="D793" s="26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5.75" hidden="false" customHeight="true" outlineLevel="0" collapsed="false">
      <c r="A794" s="11"/>
      <c r="B794" s="26"/>
      <c r="C794" s="26"/>
      <c r="D794" s="26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5.75" hidden="false" customHeight="true" outlineLevel="0" collapsed="false">
      <c r="A795" s="11"/>
      <c r="B795" s="26"/>
      <c r="C795" s="26"/>
      <c r="D795" s="26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5.75" hidden="false" customHeight="true" outlineLevel="0" collapsed="false">
      <c r="A796" s="11"/>
      <c r="B796" s="26"/>
      <c r="C796" s="26"/>
      <c r="D796" s="26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5.75" hidden="false" customHeight="true" outlineLevel="0" collapsed="false">
      <c r="A797" s="11"/>
      <c r="B797" s="26"/>
      <c r="C797" s="26"/>
      <c r="D797" s="26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5.75" hidden="false" customHeight="true" outlineLevel="0" collapsed="false">
      <c r="A798" s="11"/>
      <c r="B798" s="26"/>
      <c r="C798" s="26"/>
      <c r="D798" s="26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5.75" hidden="false" customHeight="true" outlineLevel="0" collapsed="false">
      <c r="A799" s="11"/>
      <c r="B799" s="26"/>
      <c r="C799" s="26"/>
      <c r="D799" s="26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5.75" hidden="false" customHeight="true" outlineLevel="0" collapsed="false">
      <c r="A800" s="11"/>
      <c r="B800" s="26"/>
      <c r="C800" s="26"/>
      <c r="D800" s="26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5.75" hidden="false" customHeight="true" outlineLevel="0" collapsed="false">
      <c r="A801" s="11"/>
      <c r="B801" s="26"/>
      <c r="C801" s="26"/>
      <c r="D801" s="26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5.75" hidden="false" customHeight="true" outlineLevel="0" collapsed="false">
      <c r="A802" s="11"/>
      <c r="B802" s="26"/>
      <c r="C802" s="26"/>
      <c r="D802" s="26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5.75" hidden="false" customHeight="true" outlineLevel="0" collapsed="false">
      <c r="A803" s="11"/>
      <c r="B803" s="26"/>
      <c r="C803" s="26"/>
      <c r="D803" s="26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5.75" hidden="false" customHeight="true" outlineLevel="0" collapsed="false">
      <c r="A804" s="11"/>
      <c r="B804" s="26"/>
      <c r="C804" s="26"/>
      <c r="D804" s="26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5.75" hidden="false" customHeight="true" outlineLevel="0" collapsed="false">
      <c r="A805" s="11"/>
      <c r="B805" s="26"/>
      <c r="C805" s="26"/>
      <c r="D805" s="26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5.75" hidden="false" customHeight="true" outlineLevel="0" collapsed="false">
      <c r="A806" s="11"/>
      <c r="B806" s="26"/>
      <c r="C806" s="26"/>
      <c r="D806" s="26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5.75" hidden="false" customHeight="true" outlineLevel="0" collapsed="false">
      <c r="A807" s="11"/>
      <c r="B807" s="26"/>
      <c r="C807" s="26"/>
      <c r="D807" s="26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5.75" hidden="false" customHeight="true" outlineLevel="0" collapsed="false">
      <c r="A808" s="11"/>
      <c r="B808" s="26"/>
      <c r="C808" s="26"/>
      <c r="D808" s="26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5.75" hidden="false" customHeight="true" outlineLevel="0" collapsed="false">
      <c r="A809" s="11"/>
      <c r="B809" s="26"/>
      <c r="C809" s="26"/>
      <c r="D809" s="26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5.75" hidden="false" customHeight="true" outlineLevel="0" collapsed="false">
      <c r="A810" s="11"/>
      <c r="B810" s="26"/>
      <c r="C810" s="26"/>
      <c r="D810" s="26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5.75" hidden="false" customHeight="true" outlineLevel="0" collapsed="false">
      <c r="A811" s="11"/>
      <c r="B811" s="26"/>
      <c r="C811" s="26"/>
      <c r="D811" s="26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5.75" hidden="false" customHeight="true" outlineLevel="0" collapsed="false">
      <c r="A812" s="11"/>
      <c r="B812" s="26"/>
      <c r="C812" s="26"/>
      <c r="D812" s="26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5.75" hidden="false" customHeight="true" outlineLevel="0" collapsed="false">
      <c r="A813" s="11"/>
      <c r="B813" s="26"/>
      <c r="C813" s="26"/>
      <c r="D813" s="26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5.75" hidden="false" customHeight="true" outlineLevel="0" collapsed="false">
      <c r="A814" s="11"/>
      <c r="B814" s="26"/>
      <c r="C814" s="26"/>
      <c r="D814" s="26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5.75" hidden="false" customHeight="true" outlineLevel="0" collapsed="false">
      <c r="A815" s="11"/>
      <c r="B815" s="26"/>
      <c r="C815" s="26"/>
      <c r="D815" s="26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5.75" hidden="false" customHeight="true" outlineLevel="0" collapsed="false">
      <c r="A816" s="11"/>
      <c r="B816" s="26"/>
      <c r="C816" s="26"/>
      <c r="D816" s="26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5.75" hidden="false" customHeight="true" outlineLevel="0" collapsed="false">
      <c r="A817" s="11"/>
      <c r="B817" s="26"/>
      <c r="C817" s="26"/>
      <c r="D817" s="26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5.75" hidden="false" customHeight="true" outlineLevel="0" collapsed="false">
      <c r="A818" s="11"/>
      <c r="B818" s="26"/>
      <c r="C818" s="26"/>
      <c r="D818" s="26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5.75" hidden="false" customHeight="true" outlineLevel="0" collapsed="false">
      <c r="A819" s="11"/>
      <c r="B819" s="26"/>
      <c r="C819" s="26"/>
      <c r="D819" s="26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5.75" hidden="false" customHeight="true" outlineLevel="0" collapsed="false">
      <c r="A820" s="11"/>
      <c r="B820" s="26"/>
      <c r="C820" s="26"/>
      <c r="D820" s="26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5.75" hidden="false" customHeight="true" outlineLevel="0" collapsed="false">
      <c r="A821" s="11"/>
      <c r="B821" s="26"/>
      <c r="C821" s="26"/>
      <c r="D821" s="26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5.75" hidden="false" customHeight="true" outlineLevel="0" collapsed="false">
      <c r="A822" s="11"/>
      <c r="B822" s="26"/>
      <c r="C822" s="26"/>
      <c r="D822" s="26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5.75" hidden="false" customHeight="true" outlineLevel="0" collapsed="false">
      <c r="A823" s="11"/>
      <c r="B823" s="26"/>
      <c r="C823" s="26"/>
      <c r="D823" s="26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5.75" hidden="false" customHeight="true" outlineLevel="0" collapsed="false">
      <c r="A824" s="11"/>
      <c r="B824" s="26"/>
      <c r="C824" s="26"/>
      <c r="D824" s="26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5.75" hidden="false" customHeight="true" outlineLevel="0" collapsed="false">
      <c r="A825" s="11"/>
      <c r="B825" s="26"/>
      <c r="C825" s="26"/>
      <c r="D825" s="26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5.75" hidden="false" customHeight="true" outlineLevel="0" collapsed="false">
      <c r="A826" s="11"/>
      <c r="B826" s="26"/>
      <c r="C826" s="26"/>
      <c r="D826" s="26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5.75" hidden="false" customHeight="true" outlineLevel="0" collapsed="false">
      <c r="A827" s="11"/>
      <c r="B827" s="26"/>
      <c r="C827" s="26"/>
      <c r="D827" s="26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5.75" hidden="false" customHeight="true" outlineLevel="0" collapsed="false">
      <c r="A828" s="11"/>
      <c r="B828" s="26"/>
      <c r="C828" s="26"/>
      <c r="D828" s="26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5.75" hidden="false" customHeight="true" outlineLevel="0" collapsed="false">
      <c r="A829" s="11"/>
      <c r="B829" s="26"/>
      <c r="C829" s="26"/>
      <c r="D829" s="26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5.75" hidden="false" customHeight="true" outlineLevel="0" collapsed="false">
      <c r="A830" s="11"/>
      <c r="B830" s="26"/>
      <c r="C830" s="26"/>
      <c r="D830" s="26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5.75" hidden="false" customHeight="true" outlineLevel="0" collapsed="false">
      <c r="A831" s="11"/>
      <c r="B831" s="26"/>
      <c r="C831" s="26"/>
      <c r="D831" s="26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5.75" hidden="false" customHeight="true" outlineLevel="0" collapsed="false">
      <c r="A832" s="11"/>
      <c r="B832" s="26"/>
      <c r="C832" s="26"/>
      <c r="D832" s="26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5.75" hidden="false" customHeight="true" outlineLevel="0" collapsed="false">
      <c r="A833" s="11"/>
      <c r="B833" s="26"/>
      <c r="C833" s="26"/>
      <c r="D833" s="26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5.75" hidden="false" customHeight="true" outlineLevel="0" collapsed="false">
      <c r="A834" s="11"/>
      <c r="B834" s="26"/>
      <c r="C834" s="26"/>
      <c r="D834" s="26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5.75" hidden="false" customHeight="true" outlineLevel="0" collapsed="false">
      <c r="A835" s="11"/>
      <c r="B835" s="26"/>
      <c r="C835" s="26"/>
      <c r="D835" s="26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5.75" hidden="false" customHeight="true" outlineLevel="0" collapsed="false">
      <c r="A836" s="11"/>
      <c r="B836" s="26"/>
      <c r="C836" s="26"/>
      <c r="D836" s="26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5.75" hidden="false" customHeight="true" outlineLevel="0" collapsed="false">
      <c r="A837" s="11"/>
      <c r="B837" s="26"/>
      <c r="C837" s="26"/>
      <c r="D837" s="26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5.75" hidden="false" customHeight="true" outlineLevel="0" collapsed="false">
      <c r="A838" s="11"/>
      <c r="B838" s="26"/>
      <c r="C838" s="26"/>
      <c r="D838" s="26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5.75" hidden="false" customHeight="true" outlineLevel="0" collapsed="false">
      <c r="A839" s="11"/>
      <c r="B839" s="26"/>
      <c r="C839" s="26"/>
      <c r="D839" s="26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5.75" hidden="false" customHeight="true" outlineLevel="0" collapsed="false">
      <c r="A840" s="11"/>
      <c r="B840" s="26"/>
      <c r="C840" s="26"/>
      <c r="D840" s="26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5.75" hidden="false" customHeight="true" outlineLevel="0" collapsed="false">
      <c r="A841" s="11"/>
      <c r="B841" s="26"/>
      <c r="C841" s="26"/>
      <c r="D841" s="26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5.75" hidden="false" customHeight="true" outlineLevel="0" collapsed="false">
      <c r="A842" s="11"/>
      <c r="B842" s="26"/>
      <c r="C842" s="26"/>
      <c r="D842" s="26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5.75" hidden="false" customHeight="true" outlineLevel="0" collapsed="false">
      <c r="A843" s="11"/>
      <c r="B843" s="26"/>
      <c r="C843" s="26"/>
      <c r="D843" s="26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5.75" hidden="false" customHeight="true" outlineLevel="0" collapsed="false">
      <c r="A844" s="11"/>
      <c r="B844" s="26"/>
      <c r="C844" s="26"/>
      <c r="D844" s="26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5.75" hidden="false" customHeight="true" outlineLevel="0" collapsed="false">
      <c r="A845" s="11"/>
      <c r="B845" s="26"/>
      <c r="C845" s="26"/>
      <c r="D845" s="26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5.75" hidden="false" customHeight="true" outlineLevel="0" collapsed="false">
      <c r="A846" s="11"/>
      <c r="B846" s="26"/>
      <c r="C846" s="26"/>
      <c r="D846" s="26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5.75" hidden="false" customHeight="true" outlineLevel="0" collapsed="false">
      <c r="A847" s="11"/>
      <c r="B847" s="26"/>
      <c r="C847" s="26"/>
      <c r="D847" s="26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5.75" hidden="false" customHeight="true" outlineLevel="0" collapsed="false">
      <c r="A848" s="11"/>
      <c r="B848" s="26"/>
      <c r="C848" s="26"/>
      <c r="D848" s="26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5.75" hidden="false" customHeight="true" outlineLevel="0" collapsed="false">
      <c r="A849" s="11"/>
      <c r="B849" s="26"/>
      <c r="C849" s="26"/>
      <c r="D849" s="26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5.75" hidden="false" customHeight="true" outlineLevel="0" collapsed="false">
      <c r="A850" s="11"/>
      <c r="B850" s="26"/>
      <c r="C850" s="26"/>
      <c r="D850" s="26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5.75" hidden="false" customHeight="true" outlineLevel="0" collapsed="false">
      <c r="A851" s="11"/>
      <c r="B851" s="26"/>
      <c r="C851" s="26"/>
      <c r="D851" s="26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5.75" hidden="false" customHeight="true" outlineLevel="0" collapsed="false">
      <c r="A852" s="11"/>
      <c r="B852" s="26"/>
      <c r="C852" s="26"/>
      <c r="D852" s="26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5.75" hidden="false" customHeight="true" outlineLevel="0" collapsed="false">
      <c r="A853" s="11"/>
      <c r="B853" s="26"/>
      <c r="C853" s="26"/>
      <c r="D853" s="26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5.75" hidden="false" customHeight="true" outlineLevel="0" collapsed="false">
      <c r="A854" s="11"/>
      <c r="B854" s="26"/>
      <c r="C854" s="26"/>
      <c r="D854" s="26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5.75" hidden="false" customHeight="true" outlineLevel="0" collapsed="false">
      <c r="A855" s="11"/>
      <c r="B855" s="26"/>
      <c r="C855" s="26"/>
      <c r="D855" s="26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5.75" hidden="false" customHeight="true" outlineLevel="0" collapsed="false">
      <c r="A856" s="11"/>
      <c r="B856" s="26"/>
      <c r="C856" s="26"/>
      <c r="D856" s="26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5.75" hidden="false" customHeight="true" outlineLevel="0" collapsed="false">
      <c r="A857" s="11"/>
      <c r="B857" s="26"/>
      <c r="C857" s="26"/>
      <c r="D857" s="26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5.75" hidden="false" customHeight="true" outlineLevel="0" collapsed="false">
      <c r="A858" s="11"/>
      <c r="B858" s="26"/>
      <c r="C858" s="26"/>
      <c r="D858" s="26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5.75" hidden="false" customHeight="true" outlineLevel="0" collapsed="false">
      <c r="A859" s="11"/>
      <c r="B859" s="26"/>
      <c r="C859" s="26"/>
      <c r="D859" s="26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5.75" hidden="false" customHeight="true" outlineLevel="0" collapsed="false">
      <c r="A860" s="11"/>
      <c r="B860" s="26"/>
      <c r="C860" s="26"/>
      <c r="D860" s="26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5.75" hidden="false" customHeight="true" outlineLevel="0" collapsed="false">
      <c r="A861" s="11"/>
      <c r="B861" s="26"/>
      <c r="C861" s="26"/>
      <c r="D861" s="26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5.75" hidden="false" customHeight="true" outlineLevel="0" collapsed="false">
      <c r="A862" s="11"/>
      <c r="B862" s="26"/>
      <c r="C862" s="26"/>
      <c r="D862" s="26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5.75" hidden="false" customHeight="true" outlineLevel="0" collapsed="false">
      <c r="A863" s="11"/>
      <c r="B863" s="26"/>
      <c r="C863" s="26"/>
      <c r="D863" s="26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5.75" hidden="false" customHeight="true" outlineLevel="0" collapsed="false">
      <c r="A864" s="11"/>
      <c r="B864" s="26"/>
      <c r="C864" s="26"/>
      <c r="D864" s="26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5.75" hidden="false" customHeight="true" outlineLevel="0" collapsed="false">
      <c r="A865" s="11"/>
      <c r="B865" s="26"/>
      <c r="C865" s="26"/>
      <c r="D865" s="26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5.75" hidden="false" customHeight="true" outlineLevel="0" collapsed="false">
      <c r="A866" s="11"/>
      <c r="B866" s="26"/>
      <c r="C866" s="26"/>
      <c r="D866" s="26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5.75" hidden="false" customHeight="true" outlineLevel="0" collapsed="false">
      <c r="A867" s="11"/>
      <c r="B867" s="26"/>
      <c r="C867" s="26"/>
      <c r="D867" s="26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5.75" hidden="false" customHeight="true" outlineLevel="0" collapsed="false">
      <c r="A868" s="11"/>
      <c r="B868" s="26"/>
      <c r="C868" s="26"/>
      <c r="D868" s="26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5.75" hidden="false" customHeight="true" outlineLevel="0" collapsed="false">
      <c r="A869" s="11"/>
      <c r="B869" s="26"/>
      <c r="C869" s="26"/>
      <c r="D869" s="26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5.75" hidden="false" customHeight="true" outlineLevel="0" collapsed="false">
      <c r="A870" s="11"/>
      <c r="B870" s="26"/>
      <c r="C870" s="26"/>
      <c r="D870" s="26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5.75" hidden="false" customHeight="true" outlineLevel="0" collapsed="false">
      <c r="A871" s="11"/>
      <c r="B871" s="26"/>
      <c r="C871" s="26"/>
      <c r="D871" s="26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5.75" hidden="false" customHeight="true" outlineLevel="0" collapsed="false">
      <c r="A872" s="11"/>
      <c r="B872" s="26"/>
      <c r="C872" s="26"/>
      <c r="D872" s="26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5.75" hidden="false" customHeight="true" outlineLevel="0" collapsed="false">
      <c r="A873" s="11"/>
      <c r="B873" s="26"/>
      <c r="C873" s="26"/>
      <c r="D873" s="26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5.75" hidden="false" customHeight="true" outlineLevel="0" collapsed="false">
      <c r="A874" s="11"/>
      <c r="B874" s="26"/>
      <c r="C874" s="26"/>
      <c r="D874" s="26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5.75" hidden="false" customHeight="true" outlineLevel="0" collapsed="false">
      <c r="A875" s="11"/>
      <c r="B875" s="26"/>
      <c r="C875" s="26"/>
      <c r="D875" s="26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5.75" hidden="false" customHeight="true" outlineLevel="0" collapsed="false">
      <c r="A876" s="11"/>
      <c r="B876" s="26"/>
      <c r="C876" s="26"/>
      <c r="D876" s="26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5.75" hidden="false" customHeight="true" outlineLevel="0" collapsed="false">
      <c r="A877" s="11"/>
      <c r="B877" s="26"/>
      <c r="C877" s="26"/>
      <c r="D877" s="26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5.75" hidden="false" customHeight="true" outlineLevel="0" collapsed="false">
      <c r="A878" s="11"/>
      <c r="B878" s="26"/>
      <c r="C878" s="26"/>
      <c r="D878" s="26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5.75" hidden="false" customHeight="true" outlineLevel="0" collapsed="false">
      <c r="A879" s="11"/>
      <c r="B879" s="26"/>
      <c r="C879" s="26"/>
      <c r="D879" s="26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5.75" hidden="false" customHeight="true" outlineLevel="0" collapsed="false">
      <c r="A880" s="11"/>
      <c r="B880" s="26"/>
      <c r="C880" s="26"/>
      <c r="D880" s="26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5.75" hidden="false" customHeight="true" outlineLevel="0" collapsed="false">
      <c r="A881" s="11"/>
      <c r="B881" s="26"/>
      <c r="C881" s="26"/>
      <c r="D881" s="26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5.75" hidden="false" customHeight="true" outlineLevel="0" collapsed="false">
      <c r="A882" s="11"/>
      <c r="B882" s="26"/>
      <c r="C882" s="26"/>
      <c r="D882" s="26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5.75" hidden="false" customHeight="true" outlineLevel="0" collapsed="false">
      <c r="A883" s="11"/>
      <c r="B883" s="26"/>
      <c r="C883" s="26"/>
      <c r="D883" s="26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5.75" hidden="false" customHeight="true" outlineLevel="0" collapsed="false">
      <c r="A884" s="11"/>
      <c r="B884" s="26"/>
      <c r="C884" s="26"/>
      <c r="D884" s="26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5.75" hidden="false" customHeight="true" outlineLevel="0" collapsed="false">
      <c r="A885" s="11"/>
      <c r="B885" s="26"/>
      <c r="C885" s="26"/>
      <c r="D885" s="26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5.75" hidden="false" customHeight="true" outlineLevel="0" collapsed="false">
      <c r="A886" s="11"/>
      <c r="B886" s="26"/>
      <c r="C886" s="26"/>
      <c r="D886" s="26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5.75" hidden="false" customHeight="true" outlineLevel="0" collapsed="false">
      <c r="A887" s="11"/>
      <c r="B887" s="26"/>
      <c r="C887" s="26"/>
      <c r="D887" s="26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5.75" hidden="false" customHeight="true" outlineLevel="0" collapsed="false">
      <c r="A888" s="11"/>
      <c r="B888" s="26"/>
      <c r="C888" s="26"/>
      <c r="D888" s="26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5.75" hidden="false" customHeight="true" outlineLevel="0" collapsed="false">
      <c r="A889" s="11"/>
      <c r="B889" s="26"/>
      <c r="C889" s="26"/>
      <c r="D889" s="26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5.75" hidden="false" customHeight="true" outlineLevel="0" collapsed="false">
      <c r="A890" s="11"/>
      <c r="B890" s="26"/>
      <c r="C890" s="26"/>
      <c r="D890" s="26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5.75" hidden="false" customHeight="true" outlineLevel="0" collapsed="false">
      <c r="A891" s="11"/>
      <c r="B891" s="26"/>
      <c r="C891" s="26"/>
      <c r="D891" s="26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5.75" hidden="false" customHeight="true" outlineLevel="0" collapsed="false">
      <c r="A892" s="11"/>
      <c r="B892" s="26"/>
      <c r="C892" s="26"/>
      <c r="D892" s="26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5.75" hidden="false" customHeight="true" outlineLevel="0" collapsed="false">
      <c r="A893" s="11"/>
      <c r="B893" s="26"/>
      <c r="C893" s="26"/>
      <c r="D893" s="26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5.75" hidden="false" customHeight="true" outlineLevel="0" collapsed="false">
      <c r="A894" s="11"/>
      <c r="B894" s="26"/>
      <c r="C894" s="26"/>
      <c r="D894" s="26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5.75" hidden="false" customHeight="true" outlineLevel="0" collapsed="false">
      <c r="A895" s="11"/>
      <c r="B895" s="26"/>
      <c r="C895" s="26"/>
      <c r="D895" s="26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5.75" hidden="false" customHeight="true" outlineLevel="0" collapsed="false">
      <c r="A896" s="11"/>
      <c r="B896" s="26"/>
      <c r="C896" s="26"/>
      <c r="D896" s="26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5.75" hidden="false" customHeight="true" outlineLevel="0" collapsed="false">
      <c r="A897" s="11"/>
      <c r="B897" s="26"/>
      <c r="C897" s="26"/>
      <c r="D897" s="26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5.75" hidden="false" customHeight="true" outlineLevel="0" collapsed="false">
      <c r="A898" s="11"/>
      <c r="B898" s="26"/>
      <c r="C898" s="26"/>
      <c r="D898" s="26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5.75" hidden="false" customHeight="true" outlineLevel="0" collapsed="false">
      <c r="A899" s="11"/>
      <c r="B899" s="26"/>
      <c r="C899" s="26"/>
      <c r="D899" s="26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5.75" hidden="false" customHeight="true" outlineLevel="0" collapsed="false">
      <c r="A900" s="11"/>
      <c r="B900" s="26"/>
      <c r="C900" s="26"/>
      <c r="D900" s="26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5.75" hidden="false" customHeight="true" outlineLevel="0" collapsed="false">
      <c r="A901" s="11"/>
      <c r="B901" s="26"/>
      <c r="C901" s="26"/>
      <c r="D901" s="26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5.75" hidden="false" customHeight="true" outlineLevel="0" collapsed="false">
      <c r="A902" s="11"/>
      <c r="B902" s="26"/>
      <c r="C902" s="26"/>
      <c r="D902" s="26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5.75" hidden="false" customHeight="true" outlineLevel="0" collapsed="false">
      <c r="A903" s="11"/>
      <c r="B903" s="26"/>
      <c r="C903" s="26"/>
      <c r="D903" s="26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5.75" hidden="false" customHeight="true" outlineLevel="0" collapsed="false">
      <c r="A904" s="11"/>
      <c r="B904" s="26"/>
      <c r="C904" s="26"/>
      <c r="D904" s="26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5.75" hidden="false" customHeight="true" outlineLevel="0" collapsed="false">
      <c r="A905" s="11"/>
      <c r="B905" s="26"/>
      <c r="C905" s="26"/>
      <c r="D905" s="26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5.75" hidden="false" customHeight="true" outlineLevel="0" collapsed="false">
      <c r="A906" s="11"/>
      <c r="B906" s="26"/>
      <c r="C906" s="26"/>
      <c r="D906" s="26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5.75" hidden="false" customHeight="true" outlineLevel="0" collapsed="false">
      <c r="A907" s="11"/>
      <c r="B907" s="26"/>
      <c r="C907" s="26"/>
      <c r="D907" s="26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5.75" hidden="false" customHeight="true" outlineLevel="0" collapsed="false">
      <c r="A908" s="11"/>
      <c r="B908" s="26"/>
      <c r="C908" s="26"/>
      <c r="D908" s="26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5.75" hidden="false" customHeight="true" outlineLevel="0" collapsed="false">
      <c r="A909" s="11"/>
      <c r="B909" s="26"/>
      <c r="C909" s="26"/>
      <c r="D909" s="26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5.75" hidden="false" customHeight="true" outlineLevel="0" collapsed="false">
      <c r="A910" s="11"/>
      <c r="B910" s="26"/>
      <c r="C910" s="26"/>
      <c r="D910" s="26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5.75" hidden="false" customHeight="true" outlineLevel="0" collapsed="false">
      <c r="A911" s="11"/>
      <c r="B911" s="26"/>
      <c r="C911" s="26"/>
      <c r="D911" s="26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5.75" hidden="false" customHeight="true" outlineLevel="0" collapsed="false">
      <c r="A912" s="11"/>
      <c r="B912" s="26"/>
      <c r="C912" s="26"/>
      <c r="D912" s="26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5.75" hidden="false" customHeight="true" outlineLevel="0" collapsed="false">
      <c r="A913" s="11"/>
      <c r="B913" s="26"/>
      <c r="C913" s="26"/>
      <c r="D913" s="26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5.75" hidden="false" customHeight="true" outlineLevel="0" collapsed="false">
      <c r="A914" s="11"/>
      <c r="B914" s="26"/>
      <c r="C914" s="26"/>
      <c r="D914" s="26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5.75" hidden="false" customHeight="true" outlineLevel="0" collapsed="false">
      <c r="A915" s="11"/>
      <c r="B915" s="26"/>
      <c r="C915" s="26"/>
      <c r="D915" s="26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5.75" hidden="false" customHeight="true" outlineLevel="0" collapsed="false">
      <c r="A916" s="11"/>
      <c r="B916" s="26"/>
      <c r="C916" s="26"/>
      <c r="D916" s="26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5.75" hidden="false" customHeight="true" outlineLevel="0" collapsed="false">
      <c r="A917" s="11"/>
      <c r="B917" s="26"/>
      <c r="C917" s="26"/>
      <c r="D917" s="26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5.75" hidden="false" customHeight="true" outlineLevel="0" collapsed="false">
      <c r="A918" s="11"/>
      <c r="B918" s="26"/>
      <c r="C918" s="26"/>
      <c r="D918" s="26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5.75" hidden="false" customHeight="true" outlineLevel="0" collapsed="false">
      <c r="A919" s="11"/>
      <c r="B919" s="26"/>
      <c r="C919" s="26"/>
      <c r="D919" s="26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5.75" hidden="false" customHeight="true" outlineLevel="0" collapsed="false">
      <c r="A920" s="11"/>
      <c r="B920" s="26"/>
      <c r="C920" s="26"/>
      <c r="D920" s="26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5.75" hidden="false" customHeight="true" outlineLevel="0" collapsed="false">
      <c r="A921" s="11"/>
      <c r="B921" s="26"/>
      <c r="C921" s="26"/>
      <c r="D921" s="26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5.75" hidden="false" customHeight="true" outlineLevel="0" collapsed="false">
      <c r="A922" s="11"/>
      <c r="B922" s="26"/>
      <c r="C922" s="26"/>
      <c r="D922" s="26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5.75" hidden="false" customHeight="true" outlineLevel="0" collapsed="false">
      <c r="A923" s="11"/>
      <c r="B923" s="26"/>
      <c r="C923" s="26"/>
      <c r="D923" s="26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5.75" hidden="false" customHeight="true" outlineLevel="0" collapsed="false">
      <c r="A924" s="11"/>
      <c r="B924" s="26"/>
      <c r="C924" s="26"/>
      <c r="D924" s="26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5.75" hidden="false" customHeight="true" outlineLevel="0" collapsed="false">
      <c r="A925" s="11"/>
      <c r="B925" s="26"/>
      <c r="C925" s="26"/>
      <c r="D925" s="26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5.75" hidden="false" customHeight="true" outlineLevel="0" collapsed="false">
      <c r="A926" s="11"/>
      <c r="B926" s="26"/>
      <c r="C926" s="26"/>
      <c r="D926" s="26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5.75" hidden="false" customHeight="true" outlineLevel="0" collapsed="false">
      <c r="A927" s="11"/>
      <c r="B927" s="26"/>
      <c r="C927" s="26"/>
      <c r="D927" s="26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5.75" hidden="false" customHeight="true" outlineLevel="0" collapsed="false">
      <c r="A928" s="11"/>
      <c r="B928" s="26"/>
      <c r="C928" s="26"/>
      <c r="D928" s="26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5.75" hidden="false" customHeight="true" outlineLevel="0" collapsed="false">
      <c r="A929" s="11"/>
      <c r="B929" s="26"/>
      <c r="C929" s="26"/>
      <c r="D929" s="26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5.75" hidden="false" customHeight="true" outlineLevel="0" collapsed="false">
      <c r="A930" s="11"/>
      <c r="B930" s="26"/>
      <c r="C930" s="26"/>
      <c r="D930" s="26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5.75" hidden="false" customHeight="true" outlineLevel="0" collapsed="false">
      <c r="A931" s="11"/>
      <c r="B931" s="26"/>
      <c r="C931" s="26"/>
      <c r="D931" s="26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5.75" hidden="false" customHeight="true" outlineLevel="0" collapsed="false">
      <c r="A932" s="11"/>
      <c r="B932" s="26"/>
      <c r="C932" s="26"/>
      <c r="D932" s="26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5.75" hidden="false" customHeight="true" outlineLevel="0" collapsed="false">
      <c r="A933" s="11"/>
      <c r="B933" s="26"/>
      <c r="C933" s="26"/>
      <c r="D933" s="26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5.75" hidden="false" customHeight="true" outlineLevel="0" collapsed="false">
      <c r="A934" s="11"/>
      <c r="B934" s="26"/>
      <c r="C934" s="26"/>
      <c r="D934" s="26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5.75" hidden="false" customHeight="true" outlineLevel="0" collapsed="false">
      <c r="A935" s="11"/>
      <c r="B935" s="26"/>
      <c r="C935" s="26"/>
      <c r="D935" s="26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5.75" hidden="false" customHeight="true" outlineLevel="0" collapsed="false">
      <c r="A936" s="11"/>
      <c r="B936" s="26"/>
      <c r="C936" s="26"/>
      <c r="D936" s="26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5.75" hidden="false" customHeight="true" outlineLevel="0" collapsed="false">
      <c r="A937" s="11"/>
      <c r="B937" s="26"/>
      <c r="C937" s="26"/>
      <c r="D937" s="26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5.75" hidden="false" customHeight="true" outlineLevel="0" collapsed="false">
      <c r="A938" s="11"/>
      <c r="B938" s="26"/>
      <c r="C938" s="26"/>
      <c r="D938" s="26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5.75" hidden="false" customHeight="true" outlineLevel="0" collapsed="false">
      <c r="A939" s="11"/>
      <c r="B939" s="26"/>
      <c r="C939" s="26"/>
      <c r="D939" s="26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5.75" hidden="false" customHeight="true" outlineLevel="0" collapsed="false">
      <c r="A940" s="11"/>
      <c r="B940" s="26"/>
      <c r="C940" s="26"/>
      <c r="D940" s="26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5.75" hidden="false" customHeight="true" outlineLevel="0" collapsed="false">
      <c r="A941" s="11"/>
      <c r="B941" s="26"/>
      <c r="C941" s="26"/>
      <c r="D941" s="26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5.75" hidden="false" customHeight="true" outlineLevel="0" collapsed="false">
      <c r="A942" s="11"/>
      <c r="B942" s="26"/>
      <c r="C942" s="26"/>
      <c r="D942" s="26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5.75" hidden="false" customHeight="true" outlineLevel="0" collapsed="false">
      <c r="A943" s="11"/>
      <c r="B943" s="26"/>
      <c r="C943" s="26"/>
      <c r="D943" s="26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5.75" hidden="false" customHeight="true" outlineLevel="0" collapsed="false">
      <c r="A944" s="11"/>
      <c r="B944" s="26"/>
      <c r="C944" s="26"/>
      <c r="D944" s="26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5.75" hidden="false" customHeight="true" outlineLevel="0" collapsed="false">
      <c r="A945" s="11"/>
      <c r="B945" s="26"/>
      <c r="C945" s="26"/>
      <c r="D945" s="26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5.75" hidden="false" customHeight="true" outlineLevel="0" collapsed="false">
      <c r="A946" s="11"/>
      <c r="B946" s="26"/>
      <c r="C946" s="26"/>
      <c r="D946" s="26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5.75" hidden="false" customHeight="true" outlineLevel="0" collapsed="false">
      <c r="A947" s="11"/>
      <c r="B947" s="26"/>
      <c r="C947" s="26"/>
      <c r="D947" s="26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5.75" hidden="false" customHeight="true" outlineLevel="0" collapsed="false">
      <c r="A948" s="11"/>
      <c r="B948" s="26"/>
      <c r="C948" s="26"/>
      <c r="D948" s="26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5.75" hidden="false" customHeight="true" outlineLevel="0" collapsed="false">
      <c r="A949" s="11"/>
      <c r="B949" s="26"/>
      <c r="C949" s="26"/>
      <c r="D949" s="26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5.75" hidden="false" customHeight="true" outlineLevel="0" collapsed="false">
      <c r="A950" s="11"/>
      <c r="B950" s="26"/>
      <c r="C950" s="26"/>
      <c r="D950" s="26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5.75" hidden="false" customHeight="true" outlineLevel="0" collapsed="false">
      <c r="A951" s="11"/>
      <c r="B951" s="26"/>
      <c r="C951" s="26"/>
      <c r="D951" s="26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5.75" hidden="false" customHeight="true" outlineLevel="0" collapsed="false">
      <c r="A952" s="11"/>
      <c r="B952" s="26"/>
      <c r="C952" s="26"/>
      <c r="D952" s="26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5.75" hidden="false" customHeight="true" outlineLevel="0" collapsed="false">
      <c r="A953" s="11"/>
      <c r="B953" s="26"/>
      <c r="C953" s="26"/>
      <c r="D953" s="26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5.75" hidden="false" customHeight="true" outlineLevel="0" collapsed="false">
      <c r="A954" s="11"/>
      <c r="B954" s="26"/>
      <c r="C954" s="26"/>
      <c r="D954" s="26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5.75" hidden="false" customHeight="true" outlineLevel="0" collapsed="false">
      <c r="A955" s="11"/>
      <c r="B955" s="26"/>
      <c r="C955" s="26"/>
      <c r="D955" s="26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5.75" hidden="false" customHeight="true" outlineLevel="0" collapsed="false">
      <c r="A956" s="11"/>
      <c r="B956" s="26"/>
      <c r="C956" s="26"/>
      <c r="D956" s="26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5.75" hidden="false" customHeight="true" outlineLevel="0" collapsed="false">
      <c r="A957" s="11"/>
      <c r="B957" s="26"/>
      <c r="C957" s="26"/>
      <c r="D957" s="26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5.75" hidden="false" customHeight="true" outlineLevel="0" collapsed="false">
      <c r="A958" s="11"/>
      <c r="B958" s="26"/>
      <c r="C958" s="26"/>
      <c r="D958" s="26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5.75" hidden="false" customHeight="true" outlineLevel="0" collapsed="false">
      <c r="A959" s="11"/>
      <c r="B959" s="26"/>
      <c r="C959" s="26"/>
      <c r="D959" s="26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5.75" hidden="false" customHeight="true" outlineLevel="0" collapsed="false">
      <c r="A960" s="11"/>
      <c r="B960" s="26"/>
      <c r="C960" s="26"/>
      <c r="D960" s="26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5.75" hidden="false" customHeight="true" outlineLevel="0" collapsed="false">
      <c r="A961" s="11"/>
      <c r="B961" s="26"/>
      <c r="C961" s="26"/>
      <c r="D961" s="26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5.75" hidden="false" customHeight="true" outlineLevel="0" collapsed="false">
      <c r="A962" s="11"/>
      <c r="B962" s="26"/>
      <c r="C962" s="26"/>
      <c r="D962" s="26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5.75" hidden="false" customHeight="true" outlineLevel="0" collapsed="false">
      <c r="A963" s="11"/>
      <c r="B963" s="26"/>
      <c r="C963" s="26"/>
      <c r="D963" s="26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5.75" hidden="false" customHeight="true" outlineLevel="0" collapsed="false">
      <c r="A964" s="11"/>
      <c r="B964" s="26"/>
      <c r="C964" s="26"/>
      <c r="D964" s="26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5.75" hidden="false" customHeight="true" outlineLevel="0" collapsed="false">
      <c r="A965" s="11"/>
      <c r="B965" s="26"/>
      <c r="C965" s="26"/>
      <c r="D965" s="26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5.75" hidden="false" customHeight="true" outlineLevel="0" collapsed="false">
      <c r="A966" s="11"/>
      <c r="B966" s="26"/>
      <c r="C966" s="26"/>
      <c r="D966" s="26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5.75" hidden="false" customHeight="true" outlineLevel="0" collapsed="false">
      <c r="A967" s="11"/>
      <c r="B967" s="26"/>
      <c r="C967" s="26"/>
      <c r="D967" s="26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5.75" hidden="false" customHeight="true" outlineLevel="0" collapsed="false">
      <c r="A968" s="11"/>
      <c r="B968" s="26"/>
      <c r="C968" s="26"/>
      <c r="D968" s="26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5.75" hidden="false" customHeight="true" outlineLevel="0" collapsed="false">
      <c r="A969" s="11"/>
      <c r="B969" s="26"/>
      <c r="C969" s="26"/>
      <c r="D969" s="26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5.75" hidden="false" customHeight="true" outlineLevel="0" collapsed="false">
      <c r="A970" s="11"/>
      <c r="B970" s="26"/>
      <c r="C970" s="26"/>
      <c r="D970" s="26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5.75" hidden="false" customHeight="true" outlineLevel="0" collapsed="false">
      <c r="A971" s="11"/>
      <c r="B971" s="26"/>
      <c r="C971" s="26"/>
      <c r="D971" s="26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5.75" hidden="false" customHeight="true" outlineLevel="0" collapsed="false">
      <c r="A972" s="11"/>
      <c r="B972" s="26"/>
      <c r="C972" s="26"/>
      <c r="D972" s="26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5.75" hidden="false" customHeight="true" outlineLevel="0" collapsed="false">
      <c r="A973" s="11"/>
      <c r="B973" s="26"/>
      <c r="C973" s="26"/>
      <c r="D973" s="26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5.75" hidden="false" customHeight="true" outlineLevel="0" collapsed="false">
      <c r="A974" s="11"/>
      <c r="B974" s="26"/>
      <c r="C974" s="26"/>
      <c r="D974" s="26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5.75" hidden="false" customHeight="true" outlineLevel="0" collapsed="false">
      <c r="A975" s="11"/>
      <c r="B975" s="26"/>
      <c r="C975" s="26"/>
      <c r="D975" s="26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5.75" hidden="false" customHeight="true" outlineLevel="0" collapsed="false">
      <c r="A976" s="11"/>
      <c r="B976" s="26"/>
      <c r="C976" s="26"/>
      <c r="D976" s="26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5.75" hidden="false" customHeight="true" outlineLevel="0" collapsed="false">
      <c r="A977" s="11"/>
      <c r="B977" s="26"/>
      <c r="C977" s="26"/>
      <c r="D977" s="26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5.75" hidden="false" customHeight="true" outlineLevel="0" collapsed="false">
      <c r="A978" s="11"/>
      <c r="B978" s="26"/>
      <c r="C978" s="26"/>
      <c r="D978" s="26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5.75" hidden="false" customHeight="true" outlineLevel="0" collapsed="false">
      <c r="A979" s="11"/>
      <c r="B979" s="26"/>
      <c r="C979" s="26"/>
      <c r="D979" s="26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5.75" hidden="false" customHeight="true" outlineLevel="0" collapsed="false">
      <c r="A980" s="11"/>
      <c r="B980" s="26"/>
      <c r="C980" s="26"/>
      <c r="D980" s="26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5.75" hidden="false" customHeight="true" outlineLevel="0" collapsed="false">
      <c r="A981" s="11"/>
      <c r="B981" s="26"/>
      <c r="C981" s="26"/>
      <c r="D981" s="26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5.75" hidden="false" customHeight="true" outlineLevel="0" collapsed="false">
      <c r="A982" s="11"/>
      <c r="B982" s="26"/>
      <c r="C982" s="26"/>
      <c r="D982" s="26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5.75" hidden="false" customHeight="true" outlineLevel="0" collapsed="false">
      <c r="A983" s="11"/>
      <c r="B983" s="26"/>
      <c r="C983" s="26"/>
      <c r="D983" s="26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5.75" hidden="false" customHeight="true" outlineLevel="0" collapsed="false">
      <c r="A984" s="11"/>
      <c r="B984" s="26"/>
      <c r="C984" s="26"/>
      <c r="D984" s="26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5.75" hidden="false" customHeight="true" outlineLevel="0" collapsed="false">
      <c r="A985" s="11"/>
      <c r="B985" s="26"/>
      <c r="C985" s="26"/>
      <c r="D985" s="26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5.75" hidden="false" customHeight="true" outlineLevel="0" collapsed="false">
      <c r="A986" s="11"/>
      <c r="B986" s="26"/>
      <c r="C986" s="26"/>
      <c r="D986" s="26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5.75" hidden="false" customHeight="true" outlineLevel="0" collapsed="false">
      <c r="A987" s="11"/>
      <c r="B987" s="26"/>
      <c r="C987" s="26"/>
      <c r="D987" s="26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5.75" hidden="false" customHeight="true" outlineLevel="0" collapsed="false">
      <c r="A988" s="11"/>
      <c r="B988" s="26"/>
      <c r="C988" s="26"/>
      <c r="D988" s="26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5.75" hidden="false" customHeight="true" outlineLevel="0" collapsed="false">
      <c r="A989" s="11"/>
      <c r="B989" s="26"/>
      <c r="C989" s="26"/>
      <c r="D989" s="26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5.75" hidden="false" customHeight="true" outlineLevel="0" collapsed="false">
      <c r="A990" s="11"/>
      <c r="B990" s="26"/>
      <c r="C990" s="26"/>
      <c r="D990" s="26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5.75" hidden="false" customHeight="true" outlineLevel="0" collapsed="false">
      <c r="A991" s="11"/>
      <c r="B991" s="26"/>
      <c r="C991" s="26"/>
      <c r="D991" s="26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5.75" hidden="false" customHeight="true" outlineLevel="0" collapsed="false">
      <c r="A992" s="11"/>
      <c r="B992" s="26"/>
      <c r="C992" s="26"/>
      <c r="D992" s="26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5.75" hidden="false" customHeight="true" outlineLevel="0" collapsed="false">
      <c r="A993" s="11"/>
      <c r="B993" s="26"/>
      <c r="C993" s="26"/>
      <c r="D993" s="26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5.75" hidden="false" customHeight="true" outlineLevel="0" collapsed="false">
      <c r="A994" s="11"/>
      <c r="B994" s="26"/>
      <c r="C994" s="26"/>
      <c r="D994" s="26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5.75" hidden="false" customHeight="true" outlineLevel="0" collapsed="false">
      <c r="A995" s="11"/>
      <c r="B995" s="26"/>
      <c r="C995" s="26"/>
      <c r="D995" s="26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5.75" hidden="false" customHeight="true" outlineLevel="0" collapsed="false">
      <c r="A996" s="11"/>
      <c r="B996" s="26"/>
      <c r="C996" s="26"/>
      <c r="D996" s="26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5.75" hidden="false" customHeight="true" outlineLevel="0" collapsed="false">
      <c r="A997" s="11"/>
      <c r="B997" s="26"/>
      <c r="C997" s="26"/>
      <c r="D997" s="26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Format="false" ht="15.75" hidden="false" customHeight="true" outlineLevel="0" collapsed="false">
      <c r="A998" s="11"/>
      <c r="B998" s="26"/>
      <c r="C998" s="26"/>
      <c r="D998" s="26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customFormat="false" ht="15.75" hidden="false" customHeight="true" outlineLevel="0" collapsed="false">
      <c r="A999" s="11"/>
      <c r="B999" s="26"/>
      <c r="C999" s="26"/>
      <c r="D999" s="26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customFormat="false" ht="15.75" hidden="false" customHeight="true" outlineLevel="0" collapsed="false">
      <c r="A1000" s="11"/>
      <c r="B1000" s="26"/>
      <c r="C1000" s="26"/>
      <c r="D1000" s="26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2023-01-20T09:02:57Z</dcterms:modified>
  <cp:revision>1</cp:revision>
  <dc:subject/>
  <dc:title/>
</cp:coreProperties>
</file>