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anajanssens/Desktop/Module_1_challenge_Instructions/"/>
    </mc:Choice>
  </mc:AlternateContent>
  <xr:revisionPtr revIDLastSave="0" documentId="13_ncr:1_{AE317E0F-2562-6346-899F-E83E6CFD0500}" xr6:coauthVersionLast="47" xr6:coauthVersionMax="47" xr10:uidLastSave="{00000000-0000-0000-0000-000000000000}"/>
  <bookViews>
    <workbookView xWindow="20" yWindow="500" windowWidth="37720" windowHeight="19480" activeTab="2" xr2:uid="{00000000-000D-0000-FFFF-FFFF00000000}"/>
  </bookViews>
  <sheets>
    <sheet name="Crowdfunding" sheetId="1" r:id="rId1"/>
    <sheet name="sub_category_outcomes_pivot_tab" sheetId="2" r:id="rId2"/>
    <sheet name="Final_outcomes_pivot_table" sheetId="4" r:id="rId3"/>
  </sheets>
  <calcPr calcId="191029"/>
  <pivotCaches>
    <pivotCache cacheId="11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<sst xmlns="http://schemas.openxmlformats.org/spreadsheetml/2006/main" count="6064" uniqueCount="2062">
  <si>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</si>
  <si>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</si>
  <si>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</si>
  <si>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</si>
  <si>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</si>
  <si>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</si>
  <si>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</si>
  <si>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</si>
  <si>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</si>
  <si>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</si>
  <si>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</si>
  <si>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</si>
  <si>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</si>
  <si>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</si>
  <si>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</si>
  <si>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</si>
  <si>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</si>
  <si>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</si>
  <si>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</si>
  <si>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</si>
  <si>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</si>
  <si>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</si>
  <si>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</si>
  <si>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</si>
  <si>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</si>
  <si>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</si>
  <si>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</si>
  <si>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</si>
  <si>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</si>
  <si>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</si>
  <si>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</si>
  <si>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</si>
  <si>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</si>
  <si>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</si>
  <si>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</si>
  <si>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</si>
  <si>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</si>
  <si>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</si>
  <si>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</si>
  <si>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</si>
  <si>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</si>
  <si>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</si>
  <si>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</si>
  <si>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</si>
  <si>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</si>
  <si>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</si>
  <si>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</si>
  <si>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</si>
  <si>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</si>
  <si>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</si>
  <si>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</si>
  <si>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</si>
  <si>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</si>
  <si>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</si>
  <si>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</si>
  <si>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</si>
  <si>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</si>
  <si>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</si>
  <si>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</si>
  <si>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</si>
  <si>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</si>
  <si>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</si>
  <si>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</si>
  <si>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</si>
  <si>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</si>
  <si>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</si>
  <si>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</si>
  <si>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</si>
  <si>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</si>
  <si>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</si>
  <si>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</si>
  <si>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</si>
  <si>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</si>
  <si>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</si>
  <si>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</si>
  <si>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</si>
  <si>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</si>
  <si>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</si>
  <si>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</si>
  <si>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</si>
  <si>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</si>
  <si>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</si>
  <si>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</si>
  <si>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</si>
  <si>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</si>
  <si>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</si>
  <si>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</si>
  <si>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</si>
  <si>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</si>
  <si>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</si>
  <si>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</si>
  <si>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</si>
  <si>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</si>
  <si>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</si>
  <si>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</si>
  <si>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</si>
  <si>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</si>
  <si>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</si>
  <si>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</si>
  <si>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</si>
  <si>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</si>
  <si>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</si>
  <si>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</si>
  <si>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</si>
  <si>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</si>
  <si>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</si>
  <si>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</si>
  <si>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</si>
  <si>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</si>
  <si>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</si>
  <si>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</si>
  <si>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</si>
  <si>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</si>
  <si>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</si>
  <si>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</si>
  <si>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</si>
  <si>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</si>
  <si>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</si>
  <si>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</si>
  <si>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</si>
  <si>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</si>
  <si>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</si>
  <si>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</si>
  <si>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</si>
  <si>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</si>
  <si>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</si>
  <si>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</si>
  <si>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</si>
  <si>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</si>
  <si>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</si>
  <si>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</si>
  <si>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</si>
  <si>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</si>
  <si>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</si>
  <si>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</si>
  <si>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</si>
  <si>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</si>
  <si>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</si>
  <si>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</si>
  <si>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</si>
  <si>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</si>
  <si>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</si>
  <si>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</si>
  <si>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</si>
  <si>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</si>
  <si>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</si>
  <si>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</si>
  <si>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</si>
  <si>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</si>
  <si>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</si>
  <si>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</si>
  <si>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</si>
  <si>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</si>
  <si>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</si>
  <si>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</si>
  <si>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</si>
  <si>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</si>
  <si>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</si>
  <si>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</si>
  <si>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</si>
  <si>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</si>
  <si>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</si>
  <si>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</si>
  <si>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</si>
  <si>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</si>
  <si>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</si>
  <si>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</si>
  <si>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</si>
  <si>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</si>
  <si>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</si>
  <si>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</si>
  <si>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</si>
  <si>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</si>
  <si>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</si>
  <si>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</si>
  <si>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</si>
  <si>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</si>
  <si>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</si>
  <si>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</si>
  <si>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</si>
  <si>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</si>
  <si>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</si>
  <si>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</si>
  <si>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</si>
  <si>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</si>
  <si>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</si>
  <si>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</si>
  <si>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</si>
  <si>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</si>
  <si>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</si>
  <si>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</si>
  <si>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</si>
  <si>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</si>
  <si>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</si>
  <si>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</si>
  <si>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</si>
  <si>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</si>
  <si>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</si>
  <si>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</si>
  <si>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</si>
  <si>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</si>
  <si>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</si>
  <si>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</si>
  <si>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</si>
  <si>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</si>
  <si>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</si>
  <si>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</si>
  <si>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</si>
  <si>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</si>
  <si>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</si>
  <si>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</si>
  <si>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</si>
  <si>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</si>
  <si>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</si>
  <si>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</si>
  <si>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</si>
  <si>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</si>
  <si>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</si>
  <si>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</si>
  <si>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</si>
  <si>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</si>
  <si>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</si>
  <si>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</si>
  <si>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</si>
  <si>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</si>
  <si>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</si>
  <si>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</si>
  <si>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</si>
  <si>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</si>
  <si>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</si>
  <si>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</si>
  <si>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</si>
  <si>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</si>
  <si>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</si>
  <si>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</si>
  <si>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</si>
  <si>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</si>
  <si>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</si>
  <si>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</si>
  <si>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</si>
  <si>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</si>
  <si>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</si>
  <si>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</si>
  <si>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</si>
  <si>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</si>
  <si>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</si>
  <si>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</si>
  <si>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</si>
  <si>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</si>
  <si>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</si>
  <si>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</si>
  <si>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</si>
  <si>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</si>
  <si>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</si>
  <si>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</si>
  <si>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</si>
  <si>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</si>
  <si>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</si>
  <si>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</si>
  <si>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</si>
  <si>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</si>
  <si>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</si>
  <si>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</si>
  <si>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</si>
  <si>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</si>
  <si>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</si>
  <si>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</si>
  <si>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</si>
  <si>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</si>
  <si>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</si>
  <si>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</si>
  <si>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</si>
  <si>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</si>
  <si>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</si>
  <si>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</si>
  <si>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</si>
  <si>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</si>
  <si>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</si>
  <si>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</si>
  <si>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</si>
  <si>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</si>
  <si>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</si>
  <si>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</si>
  <si>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</si>
  <si>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</si>
  <si>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</si>
  <si>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</si>
  <si>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</si>
  <si>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</si>
  <si>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</si>
  <si>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</si>
  <si>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</si>
  <si>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</si>
  <si>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</si>
  <si>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</si>
  <si>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</si>
  <si>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</si>
  <si>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</si>
  <si>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</si>
  <si>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</si>
  <si>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</si>
  <si>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</si>
  <si>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</si>
  <si>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</si>
  <si>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</si>
  <si>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</si>
  <si>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</si>
  <si>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</si>
  <si>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</si>
  <si>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</si>
  <si>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</si>
  <si>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</si>
  <si>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</si>
  <si>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</si>
  <si>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</si>
  <si>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</si>
  <si>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</si>
  <si>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</si>
  <si>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</si>
  <si>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</si>
  <si>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</si>
  <si>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</si>
  <si>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</si>
  <si>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</si>
  <si>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</si>
  <si>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</si>
  <si>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</si>
  <si>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</si>
  <si>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</si>
  <si>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</si>
  <si>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</si>
  <si>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</si>
  <si>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</si>
  <si>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</si>
  <si>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</si>
  <si>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</si>
  <si>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</si>
  <si>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</si>
  <si>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</si>
  <si>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</si>
  <si>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</si>
  <si>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</si>
  <si>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</si>
  <si>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</si>
  <si>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</si>
  <si>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</si>
  <si>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</si>
  <si>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</si>
  <si>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</si>
  <si>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</si>
  <si>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</si>
  <si>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</si>
  <si>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</si>
  <si>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</si>
  <si>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</si>
  <si>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</si>
  <si>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</si>
  <si>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</si>
  <si>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</si>
  <si>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</si>
  <si>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</si>
  <si>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</si>
  <si>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</si>
  <si>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</si>
  <si>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</si>
  <si>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</si>
  <si>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</si>
  <si>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</si>
  <si>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</si>
  <si>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</si>
  <si>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</si>
  <si>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</si>
  <si>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</si>
  <si>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</si>
  <si>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</si>
  <si>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</si>
  <si>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</si>
  <si>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</si>
  <si>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</si>
  <si>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</si>
  <si>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</si>
  <si>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</si>
  <si>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</si>
  <si>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</si>
  <si>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</si>
  <si>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</si>
  <si>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</si>
  <si>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</si>
  <si>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</si>
  <si>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</si>
  <si>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</si>
  <si>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</si>
  <si>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</si>
  <si>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</si>
  <si>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</si>
  <si>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</si>
  <si>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</si>
  <si>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</si>
  <si>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</si>
  <si>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</si>
  <si>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</si>
  <si>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</si>
  <si>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</si>
  <si>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</si>
  <si>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</si>
  <si>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</si>
  <si>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</si>
  <si>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</si>
  <si>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</si>
  <si>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</si>
  <si>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</si>
  <si>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</si>
  <si>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</si>
  <si>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</si>
  <si>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</si>
  <si>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</si>
  <si>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</si>
  <si>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</si>
  <si>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</si>
  <si>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</si>
  <si>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</si>
  <si>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</si>
  <si>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</si>
  <si>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</si>
  <si>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</si>
  <si>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</si>
  <si>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</si>
  <si>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</si>
  <si>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</si>
  <si>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</si>
  <si>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</si>
  <si>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</si>
  <si>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</si>
  <si>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</si>
  <si>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</si>
  <si>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</si>
  <si>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</si>
  <si>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</si>
  <si>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</si>
  <si>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</si>
  <si>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</si>
  <si>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</si>
  <si>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</si>
  <si>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</si>
  <si>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</si>
  <si>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</si>
  <si>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</si>
  <si>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</si>
  <si>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</si>
  <si>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</si>
  <si>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</si>
  <si>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</si>
  <si>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</si>
  <si>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</si>
  <si>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</si>
  <si>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</si>
  <si>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</si>
  <si>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</si>
  <si>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</si>
  <si>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</si>
  <si>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</si>
  <si>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</si>
  <si>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</si>
  <si>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</si>
  <si>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</si>
  <si>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</si>
  <si>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</si>
  <si>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</si>
  <si>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</si>
  <si>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</si>
  <si>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</si>
  <si>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</si>
  <si>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</si>
  <si>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</si>
  <si>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</si>
  <si>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</si>
  <si>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</si>
  <si>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</si>
  <si>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</si>
  <si>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</si>
  <si>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</si>
  <si>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</si>
  <si>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</si>
  <si>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</si>
  <si>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</si>
  <si>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</si>
  <si>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</si>
  <si>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</si>
  <si>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</si>
  <si>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</si>
  <si>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</si>
  <si>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</si>
  <si>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</si>
  <si>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</si>
  <si>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</si>
  <si>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</si>
  <si>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</si>
  <si>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</si>
  <si>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</si>
  <si>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</si>
  <si>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</si>
  <si>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</si>
  <si>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</si>
  <si>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</si>
  <si>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</si>
  <si>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</si>
  <si>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</si>
  <si>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</si>
  <si>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</si>
  <si>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</si>
  <si>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</si>
  <si>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</si>
  <si>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</si>
  <si>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</si>
  <si>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</si>
  <si>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</si>
  <si>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</si>
  <si>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</si>
  <si>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</si>
  <si>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</si>
  <si>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</si>
  <si>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</si>
  <si>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</si>
  <si>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</si>
  <si>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</si>
  <si>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</si>
  <si>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</si>
  <si>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</si>
  <si>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</si>
  <si>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</si>
  <si>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</si>
  <si>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</si>
  <si>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</si>
  <si>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</si>
  <si>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</si>
  <si>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</si>
  <si>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</si>
  <si>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</si>
  <si>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</si>
  <si>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</si>
  <si>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</si>
  <si>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</si>
  <si>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</si>
  <si>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</si>
  <si>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</si>
  <si>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</si>
  <si>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</si>
  <si>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</si>
  <si>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</si>
  <si>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</si>
  <si>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</si>
  <si>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</si>
  <si>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</si>
  <si>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</si>
  <si>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</si>
  <si>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</si>
  <si>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</si>
  <si>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</si>
  <si>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</si>
  <si>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</si>
  <si>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</si>
  <si>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</si>
  <si>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</si>
  <si>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</si>
  <si>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</si>
  <si>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</si>
  <si>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</si>
  <si>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</si>
  <si>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</si>
  <si>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</si>
  <si>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</si>
  <si>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</si>
  <si>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</si>
  <si>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</si>
  <si>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</si>
  <si>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</si>
  <si>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</si>
  <si>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</si>
  <si>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</si>
  <si>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</si>
  <si>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</si>
  <si>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</si>
  <si>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</si>
  <si>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</si>
  <si>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</si>
  <si>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</si>
  <si>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</si>
  <si>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</si>
  <si>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</si>
  <si>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</si>
  <si>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</si>
  <si>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</si>
  <si>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</si>
  <si>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</si>
  <si>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</si>
  <si>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</si>
  <si>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</si>
  <si>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</si>
  <si>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</si>
  <si>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</si>
  <si>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</si>
  <si>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</si>
  <si>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</si>
  <si>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</si>
  <si>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</si>
  <si>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</si>
  <si>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</si>
  <si>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</si>
  <si>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</si>
  <si>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</si>
  <si>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</si>
  <si>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</si>
  <si>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</si>
  <si>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</si>
  <si>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</si>
  <si>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</si>
  <si>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</si>
  <si>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</si>
  <si>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</si>
  <si>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</si>
  <si>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</si>
  <si>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</si>
  <si>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</si>
  <si>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</si>
  <si>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</si>
  <si>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</si>
  <si>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</si>
  <si>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</si>
  <si>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</si>
  <si>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</si>
  <si>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</si>
  <si>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</si>
  <si>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</si>
  <si>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</si>
  <si>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</si>
  <si>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</si>
  <si>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</si>
  <si>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</si>
  <si>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</si>
  <si>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</si>
  <si>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</si>
  <si>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</si>
  <si>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</si>
  <si>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</si>
  <si>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</si>
  <si>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</si>
  <si>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</si>
  <si>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</si>
  <si>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</si>
  <si>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</si>
  <si>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</si>
  <si>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</si>
  <si>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</si>
  <si>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</si>
  <si>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</si>
  <si>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</si>
  <si>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</si>
  <si>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</si>
  <si>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</si>
  <si>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</si>
  <si>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</si>
  <si>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</si>
  <si>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</si>
  <si>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</si>
  <si>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</si>
  <si>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</si>
  <si>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</si>
  <si>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</si>
  <si>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</si>
  <si>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</si>
  <si>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</si>
  <si>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</si>
  <si>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</si>
  <si>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</si>
  <si>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</si>
  <si>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</si>
  <si>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</si>
  <si>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</si>
  <si>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</si>
  <si>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</si>
  <si>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</si>
  <si>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</si>
  <si>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</si>
  <si>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</si>
  <si>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</si>
  <si>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</si>
  <si>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</si>
  <si>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</si>
  <si>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</si>
  <si>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</si>
  <si>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</si>
  <si>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</si>
  <si>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</si>
  <si>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</si>
  <si>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</si>
  <si>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</si>
  <si>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</si>
  <si>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</si>
  <si>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</si>
  <si>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</si>
  <si>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</si>
  <si>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</si>
  <si>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</si>
  <si>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</si>
  <si>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</si>
  <si>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</si>
  <si>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</si>
  <si>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</si>
  <si>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</si>
  <si>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</si>
  <si>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</si>
  <si>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</si>
  <si>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</si>
  <si>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</si>
  <si>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</si>
  <si>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</si>
  <si>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</si>
  <si>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</si>
  <si>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</si>
  <si>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</si>
  <si>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</si>
  <si>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</si>
  <si>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</si>
  <si>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</si>
  <si>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</si>
  <si>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</si>
  <si>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</si>
  <si>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</si>
  <si>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</si>
  <si>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</si>
  <si>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</si>
  <si>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</si>
  <si>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</si>
  <si>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</si>
  <si>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</si>
  <si>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</si>
  <si>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</si>
  <si>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</si>
  <si>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</si>
  <si>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</si>
  <si>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</si>
  <si>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</si>
  <si>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</si>
  <si>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</si>
  <si>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</si>
  <si>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</si>
  <si>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</si>
  <si>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</si>
  <si>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</si>
  <si>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</si>
  <si>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</si>
  <si>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</si>
  <si>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</si>
  <si>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</si>
  <si>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</si>
  <si>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</si>
  <si>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</si>
  <si>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</si>
  <si>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</si>
  <si>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</si>
  <si>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</si>
  <si>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</si>
  <si>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</si>
  <si>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</si>
  <si>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</si>
  <si>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</si>
  <si>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</si>
  <si>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</si>
  <si>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</si>
  <si>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</si>
  <si>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</si>
  <si>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</si>
  <si>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</si>
  <si>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</si>
  <si>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</si>
  <si>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</si>
  <si>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</si>
  <si>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</si>
  <si>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</si>
  <si>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</si>
  <si>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</si>
  <si>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</si>
  <si>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</si>
  <si>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</si>
  <si>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</si>
  <si>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</si>
  <si>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</si>
  <si>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</si>
  <si>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</si>
  <si>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</si>
  <si>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</si>
  <si>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</si>
  <si>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</si>
  <si>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</si>
  <si>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</si>
  <si>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</si>
  <si>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</si>
  <si>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</si>
  <si>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</si>
  <si>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</si>
  <si>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</si>
  <si>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</si>
  <si>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</si>
  <si>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</si>
  <si>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</si>
  <si>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</si>
  <si>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</si>
  <si>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</si>
  <si>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</si>
  <si>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</si>
  <si>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</si>
  <si>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</si>
  <si>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</si>
  <si>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</si>
  <si>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</si>
  <si>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</si>
  <si>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</si>
  <si>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</si>
  <si>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</si>
  <si>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</si>
  <si>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</si>
  <si>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</si>
  <si>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</si>
  <si>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</si>
  <si>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</si>
  <si>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</si>
  <si>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</si>
  <si>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</si>
  <si>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</si>
  <si>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</si>
  <si>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</si>
  <si>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</si>
  <si>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</si>
  <si>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</si>
  <si>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</si>
  <si>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</si>
  <si>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</si>
  <si>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</si>
  <si>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</si>
  <si>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</si>
  <si>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</si>
  <si>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</si>
  <si>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</si>
  <si>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</si>
  <si>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</si>
  <si>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</si>
  <si>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</si>
  <si>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</si>
  <si>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</si>
  <si>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</si>
  <si>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</si>
  <si>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</si>
  <si>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</si>
  <si>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</si>
  <si>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</si>
  <si>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</si>
  <si>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</si>
  <si>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</si>
  <si>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</si>
  <si>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</si>
  <si>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</si>
  <si>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</si>
  <si>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</si>
  <si>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</si>
  <si>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</si>
  <si>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</si>
  <si>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</si>
  <si>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</si>
  <si>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</si>
  <si>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</si>
  <si>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</si>
  <si>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</si>
  <si>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</si>
  <si>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</si>
  <si>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</si>
  <si>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</si>
  <si>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</si>
  <si>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</si>
  <si>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</si>
  <si>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</si>
  <si>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</si>
  <si>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</si>
  <si>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</si>
  <si>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</si>
  <si>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</si>
  <si>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</si>
  <si>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</si>
  <si>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</si>
  <si>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</si>
  <si>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</si>
  <si>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</si>
  <si>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</si>
  <si>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</si>
  <si>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</si>
  <si>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</si>
  <si>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</si>
  <si>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</si>
  <si>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</si>
  <si>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</si>
  <si>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</si>
  <si>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</si>
  <si>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</si>
  <si>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</si>
  <si>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</si>
  <si>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</si>
  <si>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</si>
  <si>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</si>
  <si>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</si>
  <si>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</si>
  <si>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</si>
  <si>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</si>
  <si>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</si>
  <si>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</si>
  <si>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</si>
  <si>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</si>
  <si>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</si>
  <si>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</si>
  <si>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</si>
  <si>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</si>
  <si>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</si>
  <si>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</si>
  <si>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</si>
  <si>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</si>
  <si>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</si>
  <si>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</si>
  <si>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</si>
  <si>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</si>
  <si>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</si>
  <si>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</si>
  <si>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</si>
  <si>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</si>
  <si>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</si>
  <si>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</si>
  <si>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</si>
  <si>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</si>
  <si>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</si>
  <si>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</si>
  <si>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</si>
  <si>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</si>
  <si>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</si>
  <si>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</si>
  <si>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</si>
  <si>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</si>
  <si>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</si>
  <si>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</si>
  <si>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</si>
  <si>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</si>
  <si>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</si>
  <si>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</si>
  <si>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</si>
  <si>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</si>
  <si>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</si>
  <si>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</si>
  <si>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</si>
  <si>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</si>
  <si>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</si>
  <si>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</si>
  <si>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</si>
  <si>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</si>
  <si>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</si>
  <si>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</si>
  <si>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</si>
  <si>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</si>
  <si>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</si>
  <si>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</si>
  <si>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</si>
  <si>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</si>
  <si>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</si>
  <si>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</si>
  <si>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</si>
  <si>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</si>
  <si>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</si>
  <si>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</si>
  <si>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</si>
  <si>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</si>
  <si>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</si>
  <si>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</si>
  <si>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</si>
  <si>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</si>
  <si>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</si>
  <si>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</si>
  <si>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</si>
  <si>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</si>
  <si>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</si>
  <si>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</si>
  <si>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</si>
  <si>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</si>
  <si>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</si>
  <si>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</si>
  <si>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</si>
  <si>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</si>
  <si>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</si>
  <si>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</si>
  <si>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</si>
  <si>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</si>
  <si>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</si>
  <si>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</si>
  <si>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</si>
  <si>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</si>
  <si>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</si>
  <si>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</si>
  <si>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</si>
  <si>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</si>
  <si>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</si>
  <si>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</si>
  <si>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</si>
  <si>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</si>
  <si>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</si>
  <si>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</si>
  <si>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</si>
  <si>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</si>
  <si>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</si>
  <si>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</si>
  <si>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</si>
  <si>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</si>
  <si>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</si>
  <si>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</si>
  <si>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</si>
  <si>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</si>
  <si>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</si>
  <si>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</si>
  <si>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</si>
  <si>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</si>
  <si>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</si>
  <si>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</si>
  <si>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</si>
  <si>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</si>
  <si>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</si>
  <si>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</si>
  <si>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</si>
  <si>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</si>
  <si>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</si>
  <si>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</si>
  <si>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</si>
  <si>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</si>
  <si>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</si>
  <si>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</si>
  <si>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</si>
  <si>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</si>
  <si>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</si>
  <si>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</si>
  <si>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</si>
  <si>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</si>
  <si>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</si>
  <si>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</si>
  <si>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</si>
  <si>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</si>
  <si>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</si>
  <si>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</si>
  <si>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</si>
  <si>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</si>
  <si>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</si>
  <si>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</si>
  <si>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</si>
  <si>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</si>
  <si>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</si>
  <si>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</si>
  <si>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</si>
  <si>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</si>
  <si>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</si>
  <si>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</si>
  <si>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</si>
  <si>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</si>
  <si>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</si>
  <si>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</si>
  <si>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</si>
  <si>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</si>
  <si>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</si>
  <si>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</si>
  <si>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</si>
  <si>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</si>
  <si>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</si>
  <si>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</si>
  <si>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</si>
  <si>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</si>
  <si>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</si>
  <si>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</si>
  <si>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</si>
  <si>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</si>
  <si>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</si>
  <si>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</si>
  <si>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</si>
  <si>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</si>
  <si>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</si>
  <si>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</si>
  <si>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</si>
  <si>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</si>
  <si>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</si>
  <si>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</si>
  <si>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</si>
  <si>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</si>
  <si>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</si>
  <si>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</si>
  <si>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</si>
  <si>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</si>
  <si>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</si>
  <si>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</si>
  <si>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</si>
  <si>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</si>
  <si>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</si>
  <si>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</si>
  <si>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</si>
  <si>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</si>
  <si>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</si>
  <si>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</si>
  <si>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</si>
  <si>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</si>
  <si>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</si>
  <si>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</si>
  <si>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</si>
  <si>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</si>
  <si>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</si>
  <si>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</si>
  <si>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</si>
  <si>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</si>
  <si>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</si>
  <si>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</si>
  <si>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</si>
  <si>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</si>
  <si>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</si>
  <si>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</si>
  <si>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</si>
  <si>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</si>
  <si>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</si>
  <si>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</si>
  <si>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</si>
  <si>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</si>
  <si>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</si>
  <si>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</si>
  <si>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</si>
  <si>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</si>
  <si>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</si>
  <si>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</si>
  <si>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</si>
  <si>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</si>
  <si>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</si>
  <si>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</si>
  <si>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</si>
  <si>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</si>
  <si>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</si>
  <si>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</si>
  <si>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</si>
  <si>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</si>
  <si>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</si>
  <si>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</si>
  <si>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</si>
  <si>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</si>
  <si>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</si>
  <si>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</si>
  <si>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</si>
  <si>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</si>
  <si>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</si>
  <si>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</si>
  <si>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</si>
  <si>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</si>
  <si>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</si>
  <si>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</si>
  <si>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</si>
  <si>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</si>
  <si>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</si>
  <si>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</si>
  <si>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</si>
  <si>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</si>
  <si>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</si>
  <si>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</si>
  <si>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</si>
  <si>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</si>
  <si>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</si>
  <si>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</si>
  <si>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</si>
  <si>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</si>
  <si>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</si>
  <si>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</si>
  <si>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</si>
  <si>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</si>
  <si>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</si>
  <si>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</si>
  <si>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</si>
  <si>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</si>
  <si>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</si>
  <si>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</si>
  <si>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</si>
  <si>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</si>
  <si>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</si>
  <si>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</si>
  <si>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</si>
  <si>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</si>
  <si>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</si>
  <si>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</si>
  <si>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</si>
  <si>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</si>
  <si>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</si>
  <si>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</si>
  <si>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</si>
  <si>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</si>
  <si>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</si>
  <si>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</si>
  <si>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</si>
  <si>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</si>
  <si>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</si>
  <si>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</si>
  <si>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</si>
  <si>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</si>
  <si>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</si>
  <si>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</si>
  <si>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</si>
  <si>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</si>
  <si>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</si>
  <si>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</si>
  <si>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</si>
  <si>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</si>
  <si>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</si>
  <si>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</si>
  <si>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</si>
  <si>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</si>
  <si>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</si>
  <si>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</si>
  <si>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</si>
  <si>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</si>
  <si>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</si>
  <si>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</si>
  <si>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</si>
  <si>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</si>
  <si>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</si>
  <si>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</si>
  <si>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</si>
  <si>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</si>
  <si>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</si>
  <si>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</si>
  <si>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</si>
  <si>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</si>
  <si>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</si>
  <si>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</si>
  <si>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</si>
  <si>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</si>
  <si>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</si>
  <si>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</si>
  <si>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</si>
  <si>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</si>
  <si>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</si>
  <si>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</si>
  <si>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</si>
  <si>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</si>
  <si>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</si>
  <si>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</si>
  <si>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</si>
  <si>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</si>
  <si>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</si>
  <si>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</si>
  <si>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</si>
  <si>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</si>
  <si>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</si>
  <si>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</si>
  <si>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</si>
  <si>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</si>
  <si>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</si>
  <si>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</si>
  <si>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</si>
  <si>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</si>
  <si>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</si>
  <si>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</si>
  <si>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</si>
  <si>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</si>
  <si>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</si>
  <si>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</si>
  <si>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</si>
  <si>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</si>
  <si>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</si>
  <si>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</si>
  <si>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</si>
  <si>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</si>
  <si>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</si>
  <si>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</si>
  <si>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</si>
  <si>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</si>
  <si>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</si>
  <si>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</si>
  <si>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</si>
  <si>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</si>
  <si>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</si>
  <si>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</si>
  <si>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</si>
  <si>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</si>
  <si>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</si>
  <si>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</si>
  <si>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</si>
  <si>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</si>
  <si>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</si>
  <si>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</si>
  <si>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</si>
  <si>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</si>
  <si>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</si>
  <si>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</si>
  <si>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</si>
  <si>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</si>
  <si>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</si>
  <si>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</si>
  <si>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</si>
  <si>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</si>
  <si>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</si>
  <si>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</si>
  <si>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</si>
  <si>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</si>
  <si>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</si>
  <si>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</si>
  <si>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</si>
  <si>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</si>
  <si>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</si>
  <si>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</si>
  <si>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</si>
  <si>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</si>
  <si>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</si>
  <si>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</si>
  <si>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</si>
  <si>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</si>
  <si>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</si>
  <si>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</si>
  <si>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</si>
  <si>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</si>
  <si>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</si>
  <si>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</si>
  <si>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</si>
  <si>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</si>
  <si>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</si>
  <si>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</si>
  <si>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</si>
  <si>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</si>
  <si>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</si>
  <si>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</si>
  <si>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</si>
  <si>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</si>
  <si>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</si>
  <si>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</si>
  <si>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</si>
  <si>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</si>
  <si>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</si>
  <si>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</si>
  <si>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</si>
  <si>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</si>
  <si>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</si>
  <si>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</si>
  <si>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</si>
  <si>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</si>
  <si>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</si>
  <si>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</si>
  <si>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</si>
  <si>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</si>
  <si>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</si>
  <si>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</si>
  <si>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</si>
  <si>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</si>
  <si>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</si>
  <si>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</si>
  <si>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</si>
  <si>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</si>
  <si>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</si>
  <si>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</si>
  <si>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</si>
  <si>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</si>
  <si>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</si>
  <si>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</si>
  <si>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</si>
  <si>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</si>
  <si>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</si>
  <si>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</si>
  <si>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</si>
  <si>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</si>
  <si>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</si>
  <si>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</si>
  <si>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</si>
  <si>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</si>
  <si>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</si>
  <si>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</si>
  <si>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</si>
  <si>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</si>
  <si>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</si>
  <si>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</si>
  <si>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</si>
  <si>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</si>
  <si>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</si>
  <si>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</si>
  <si>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</si>
  <si>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</si>
  <si>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</si>
  <si>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</si>
  <si>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</si>
  <si>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</si>
  <si>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</si>
  <si>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</si>
  <si>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</si>
  <si>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</si>
  <si>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</si>
  <si>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</si>
  <si>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</si>
  <si>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</si>
  <si>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</si>
  <si>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</si>
  <si>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</si>
  <si>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</si>
  <si>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</si>
  <si>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</si>
  <si>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</si>
  <si>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</si>
  <si>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</si>
  <si>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</si>
  <si>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</si>
  <si>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</si>
  <si>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</si>
  <si>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</si>
  <si>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</si>
  <si>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</si>
  <si>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</si>
  <si>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</si>
  <si>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</si>
  <si>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</si>
  <si>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</si>
  <si>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</si>
  <si>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</si>
  <si>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</si>
  <si>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</si>
  <si>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</si>
  <si>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</si>
  <si>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</si>
  <si>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</si>
  <si>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</si>
  <si>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</si>
  <si>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</si>
  <si>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</si>
  <si>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</si>
  <si>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</si>
  <si>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</si>
  <si>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</si>
  <si>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</si>
  <si>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</si>
  <si>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</si>
  <si>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</si>
  <si>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</si>
  <si>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</si>
  <si>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</si>
  <si>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</si>
  <si>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</si>
  <si>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</si>
  <si>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</si>
  <si>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</si>
  <si>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</si>
  <si>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</si>
  <si>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</si>
  <si>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</si>
  <si>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</si>
  <si>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</si>
  <si>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</si>
  <si>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</si>
  <si>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</si>
  <si>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</si>
  <si>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</si>
  <si>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</si>
  <si>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</si>
  <si>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</si>
  <si>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</si>
  <si>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</si>
  <si>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</si>
  <si>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</si>
  <si>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</si>
  <si>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</si>
  <si>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</si>
  <si>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</si>
  <si>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</si>
  <si>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</si>
  <si>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</si>
  <si>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</si>
  <si>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</si>
  <si>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</si>
  <si>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</si>
  <si>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</si>
  <si>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</si>
  <si>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</si>
  <si>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</si>
  <si>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</si>
  <si>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</si>
  <si>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</si>
  <si>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</si>
  <si>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</si>
  <si>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</si>
  <si>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</si>
  <si>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</si>
  <si>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</si>
  <si>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</si>
  <si>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</si>
  <si>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</si>
  <si>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</si>
  <si>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</si>
  <si>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</si>
  <si>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</si>
  <si>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</si>
  <si>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</si>
  <si>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</si>
  <si>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</si>
  <si>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</si>
  <si>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</si>
  <si>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</si>
  <si>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</si>
  <si>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</si>
  <si>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</si>
  <si>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</si>
  <si>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</si>
  <si>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</si>
  <si>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</si>
  <si>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</si>
  <si>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</si>
  <si>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</si>
  <si>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</si>
  <si>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</si>
  <si>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</si>
  <si>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</si>
  <si>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</si>
  <si>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</si>
  <si>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</si>
  <si>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</si>
  <si>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</si>
  <si>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</si>
  <si>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</si>
  <si>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</si>
  <si>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</si>
  <si>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</si>
  <si>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</si>
  <si>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</si>
  <si>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</si>
  <si>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</si>
  <si>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</si>
  <si>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</si>
  <si>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</si>
  <si>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</si>
  <si>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</si>
  <si>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</si>
  <si>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</si>
  <si>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</si>
  <si>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</si>
  <si>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</si>
  <si>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</si>
  <si>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</si>
  <si>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</si>
  <si>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</si>
  <si>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</si>
  <si>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</si>
  <si>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</si>
  <si>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</si>
  <si>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</si>
  <si>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</si>
  <si>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</si>
  <si>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</si>
  <si>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</si>
  <si>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</si>
  <si>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</si>
  <si>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</si>
  <si>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</si>
  <si>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</si>
  <si>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</si>
  <si>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</si>
  <si>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</si>
  <si>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</si>
  <si>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</si>
  <si>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</si>
  <si>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</si>
  <si>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</si>
  <si>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</si>
  <si>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</si>
  <si>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</si>
  <si>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</si>
  <si>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</si>
  <si>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</si>
  <si>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</si>
  <si>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</si>
  <si>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</si>
  <si>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</si>
  <si>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</si>
  <si>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</si>
  <si>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</si>
  <si>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</si>
  <si>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</si>
  <si>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</si>
  <si>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</si>
  <si>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</si>
  <si>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</si>
  <si>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</si>
  <si>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</si>
  <si>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</si>
  <si>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</si>
  <si>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</si>
  <si>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</si>
  <si>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</si>
  <si>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</si>
  <si>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</si>
  <si>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</si>
  <si>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</si>
  <si>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</si>
  <si>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</si>
  <si>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</si>
  <si>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</si>
  <si>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</si>
  <si>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</si>
  <si>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</si>
  <si>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</si>
  <si>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</si>
  <si>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</si>
  <si>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</si>
  <si>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</si>
  <si>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</si>
  <si>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</si>
  <si>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</si>
  <si>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</si>
  <si>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</si>
  <si>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</si>
  <si>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</si>
  <si>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</si>
  <si>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</si>
  <si>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</si>
  <si>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</si>
  <si>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</si>
  <si>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</si>
  <si>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</si>
  <si>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</si>
  <si>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</si>
  <si>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</si>
  <si>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</si>
  <si>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</si>
  <si>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</si>
  <si>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</si>
  <si>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</si>
  <si>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</si>
  <si>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</si>
  <si>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</si>
  <si>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</si>
  <si>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</si>
  <si>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</si>
  <si>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</si>
  <si>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</si>
  <si>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</si>
  <si>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</si>
  <si>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</si>
  <si>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</si>
  <si>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</si>
  <si>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</si>
  <si>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</si>
  <si>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</si>
  <si>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</si>
  <si>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</si>
  <si>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</si>
  <si>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</si>
  <si>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</si>
  <si>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</si>
  <si>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</si>
  <si>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</si>
  <si>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</si>
  <si>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</si>
  <si>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</si>
  <si>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</si>
  <si>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</si>
  <si>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</si>
  <si>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</si>
  <si>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</si>
  <si>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</si>
  <si>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</si>
  <si>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</si>
  <si>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</si>
  <si>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</si>
  <si>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</si>
  <si>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</si>
  <si>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</si>
  <si>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</si>
  <si>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</si>
  <si>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</si>
  <si>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</si>
  <si>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</si>
  <si>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</si>
  <si>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</si>
  <si>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</si>
  <si>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</si>
  <si>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</si>
  <si>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</si>
  <si>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</si>
  <si>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</si>
  <si>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</si>
  <si>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</si>
  <si>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</si>
  <si>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</si>
  <si>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</si>
  <si>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</si>
  <si>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</si>
  <si>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</si>
  <si>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</si>
  <si>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</si>
  <si>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</si>
  <si>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</si>
  <si>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</si>
  <si>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</si>
  <si>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</si>
  <si>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</si>
  <si>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</si>
  <si>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</si>
  <si>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</si>
  <si>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</si>
  <si>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</si>
  <si>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</si>
  <si>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</si>
  <si>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</si>
  <si>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</si>
  <si>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</si>
  <si>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</si>
  <si>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</si>
  <si>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</si>
  <si>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</si>
  <si>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</si>
  <si>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</si>
  <si>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</si>
  <si>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</si>
  <si>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</si>
  <si>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</si>
  <si>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</si>
  <si>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</si>
  <si>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</si>
  <si>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</si>
  <si>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</si>
  <si>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</si>
  <si>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</si>
  <si>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</si>
  <si>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</si>
  <si>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</si>
  <si>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</si>
  <si>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</si>
  <si>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</si>
  <si>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</si>
  <si>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</si>
  <si>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</si>
  <si>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</si>
  <si>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</si>
  <si>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</si>
  <si>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</si>
  <si>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</si>
  <si>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</si>
  <si>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</si>
  <si>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</si>
  <si>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</si>
  <si>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</si>
  <si>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</si>
  <si>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</si>
  <si>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</si>
  <si>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</si>
  <si>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</si>
  <si>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</si>
  <si>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</si>
  <si>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</si>
  <si>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</si>
  <si>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</si>
  <si>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</si>
  <si>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</si>
  <si>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</si>
  <si>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</si>
  <si>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</si>
  <si>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</si>
  <si>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</si>
  <si>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</si>
  <si>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</si>
  <si>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</si>
  <si>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</si>
  <si>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</si>
  <si>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</si>
  <si>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</si>
  <si>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</si>
  <si>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</si>
  <si>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</si>
  <si>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</si>
  <si>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</si>
  <si>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</si>
  <si>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</si>
  <si>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</si>
  <si>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</si>
  <si>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</si>
  <si>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</si>
  <si>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</si>
  <si>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</si>
  <si>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</si>
  <si>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</si>
  <si>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</si>
  <si>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</si>
  <si>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</si>
  <si>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</si>
  <si>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</si>
  <si>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</si>
  <si>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</si>
  <si>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</si>
  <si>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</si>
  <si>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</si>
  <si>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</si>
  <si>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</si>
  <si>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</si>
  <si>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</si>
  <si>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</si>
  <si>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</si>
  <si>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</si>
  <si>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</si>
  <si>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</si>
  <si>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</si>
  <si>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</si>
  <si>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</si>
  <si>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</si>
  <si>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</si>
  <si>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</si>
  <si>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</si>
  <si>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</si>
  <si>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</si>
  <si>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</si>
  <si>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</si>
  <si>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</si>
  <si>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</si>
  <si>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</si>
  <si>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</si>
  <si>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</si>
  <si>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</si>
  <si>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</si>
  <si>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</si>
  <si>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</si>
  <si>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</si>
  <si>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</si>
  <si>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</si>
  <si>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</si>
  <si>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</si>
  <si>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</si>
  <si>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</si>
  <si>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</si>
  <si>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</si>
  <si>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</si>
  <si>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</si>
  <si>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</si>
  <si>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</si>
  <si>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</si>
  <si>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</si>
  <si>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</si>
  <si>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</si>
  <si>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</si>
  <si>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</si>
  <si>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</si>
  <si>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</si>
  <si>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</si>
  <si>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</si>
  <si>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</si>
  <si>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</si>
  <si>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</si>
  <si>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</si>
  <si>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</si>
  <si>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</si>
  <si>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</si>
  <si>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</si>
  <si>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</si>
  <si>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</si>
  <si>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</si>
  <si>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</si>
  <si>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</si>
  <si>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</si>
  <si>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</si>
  <si>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</si>
  <si>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</si>
  <si>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</si>
  <si>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</si>
  <si>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</si>
  <si>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</si>
  <si>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</si>
  <si>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</si>
  <si>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</si>
  <si>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</si>
  <si>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</si>
  <si>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</si>
  <si>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</si>
  <si>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</si>
  <si>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</si>
  <si>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</si>
  <si>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</si>
  <si>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</si>
  <si>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</si>
  <si>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</si>
  <si>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</si>
  <si>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</si>
  <si>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</si>
  <si>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</si>
  <si>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</si>
  <si>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</si>
  <si>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</si>
  <si>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</si>
  <si>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</si>
  <si>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</si>
  <si>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</si>
  <si>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</si>
  <si>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</si>
  <si>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</si>
  <si>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</si>
  <si>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</si>
  <si>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</si>
  <si>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</si>
  <si>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</si>
  <si>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</si>
  <si>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</si>
  <si>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</si>
  <si>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</si>
  <si>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</si>
  <si>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</si>
  <si>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</si>
  <si>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</si>
  <si>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</si>
  <si>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</si>
  <si>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</si>
  <si>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</si>
  <si>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</si>
  <si>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</si>
  <si>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</si>
  <si>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</si>
  <si>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</si>
  <si>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</si>
  <si>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</si>
  <si>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</si>
  <si>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</si>
  <si>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</si>
  <si>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</si>
  <si>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</si>
  <si>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</si>
  <si>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</si>
  <si>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</si>
  <si>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</si>
  <si>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</si>
  <si>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</si>
  <si>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</si>
  <si>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</si>
  <si>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</si>
  <si>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</si>
  <si>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</si>
  <si>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</si>
  <si>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</si>
  <si>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</si>
  <si>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</si>
  <si>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</si>
  <si>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</si>
  <si>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</si>
  <si>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</si>
  <si>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</si>
  <si>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</si>
  <si>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</si>
  <si>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</si>
  <si>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</si>
  <si>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</si>
  <si>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</si>
  <si>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</si>
  <si>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</si>
  <si>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</si>
  <si>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</si>
  <si>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</si>
  <si>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</si>
  <si>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</si>
  <si>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</si>
  <si>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</si>
  <si>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</si>
  <si>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</si>
  <si>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</si>
  <si>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</si>
  <si>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</si>
  <si>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</si>
  <si>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</si>
  <si>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</si>
  <si>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</si>
  <si>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</si>
  <si>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</si>
  <si>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</si>
  <si>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</si>
  <si>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</si>
  <si>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</si>
  <si>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</si>
  <si>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</si>
  <si>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</si>
  <si>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</si>
  <si>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</si>
  <si>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</si>
  <si>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</si>
  <si>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</si>
  <si>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</si>
  <si>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</si>
  <si>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</si>
  <si>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</si>
  <si>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</si>
  <si>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</si>
  <si>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</si>
  <si>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</si>
  <si>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</si>
  <si>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</si>
  <si>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</si>
  <si>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</si>
  <si>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</si>
  <si>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</si>
  <si>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</si>
  <si>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</si>
  <si>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</si>
  <si>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</si>
  <si>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</si>
  <si>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</si>
  <si>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</si>
  <si>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</si>
  <si>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</si>
  <si>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</si>
  <si>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</si>
  <si>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</si>
  <si>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</si>
  <si>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</si>
  <si>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</si>
  <si>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</si>
  <si>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</si>
  <si>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</si>
  <si>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</si>
  <si>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</si>
  <si>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</si>
  <si>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</si>
  <si>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</si>
  <si>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</si>
  <si>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</si>
  <si>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</si>
  <si>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</si>
  <si>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</si>
  <si>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</si>
  <si>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</si>
  <si>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</si>
  <si>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</si>
  <si>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</si>
  <si>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</si>
  <si>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</si>
  <si>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</si>
  <si>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Avergae Donation</t>
  </si>
  <si>
    <t>Parent Category</t>
  </si>
  <si>
    <t>Sub-Category</t>
  </si>
  <si>
    <t>(All)</t>
  </si>
  <si>
    <t>Column Labels</t>
  </si>
  <si>
    <t>Grand Total</t>
  </si>
  <si>
    <t>Row Labels</t>
  </si>
  <si>
    <t>Count of outcome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</si>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</sst>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[CrowdfundingBook_Janssens.xlsx]sub_category_outcomes_pivot_tab!crowdfunding_pivot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sub_category_outcomes_pivot_tab!$B$3:$B$4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F84F-A860-6EB2EE352B28}"/>
            </c:ext>
          </c:extLst>
        </c:ser>
        <c:ser>
          <c:idx val="1"/>
          <c:order val="1"/>
          <c:tx>
            <c:strRef>
              <c:f>sub_category_outcomes_pivot_tab!$C$3:$C$4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2-F84F-A860-6EB2EE352B28}"/>
            </c:ext>
          </c:extLst>
        </c:ser>
        <c:ser>
          <c:idx val="2"/>
          <c:order val="2"/>
          <c:tx>
            <c:strRef>
              <c:f>sub_category_outcomes_pivot_tab!$D$3:$D$4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2-F84F-A860-6EB2EE352B28}"/>
            </c:ext>
          </c:extLst>
        </c:ser>
        <c:ser>
          <c:idx val="3"/>
          <c:order val="3"/>
          <c:tx>
            <c:strRef>
              <c:f>sub_category_outcomes_pivot_tab!$E$3:$E$4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sub_category_outcomes_pivot_tab!$A$5:$A$14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sub_category_outcomes_pivot_tab!$E$5:$E$14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2-F84F-A860-6EB2EE35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814912"/>
        <c:axId val="1654834624"/>
      </c:barChart>
      <c:catAx>
        <c:axId val="20308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4624"/>
        <c:crosses val="autoZero"/>
        <c:auto val="1"/>
        <c:lblAlgn val="ctr"/>
        <c:lblOffset val="100"/>
        <c:noMultiLvlLbl val="0"/>
      </c:catAx>
      <c:valAx>
        <c:axId val="16548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[CrowdfundingBook_Janssens.xlsx]Final_outcomes_pivot_table!PivotTable2</c:name>
    <c:fmtId val="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Final_outcomes_pivot_table!$B$4:$B$5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D54C-AAB5-10E3799E0FC3}"/>
            </c:ext>
          </c:extLst>
        </c:ser>
        <c:ser>
          <c:idx val="1"/>
          <c:order val="1"/>
          <c:tx>
            <c:strRef>
              <c:f>Final_outcomes_pivot_table!$C$4:$C$5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6-D54C-AAB5-10E3799E0FC3}"/>
            </c:ext>
          </c:extLst>
        </c:ser>
        <c:ser>
          <c:idx val="2"/>
          <c:order val="2"/>
          <c:tx>
            <c:strRef>
              <c:f>Final_outcomes_pivot_table!$D$4:$D$5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Final_outcomes_pivot_table!$A$6:$A$18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Final_outcomes_pivot_table!$D$6:$D$18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6-D54C-AAB5-10E3799E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1344"/>
        <c:axId val="2066539536"/>
      </c:lineChart>
      <c:catAx>
        <c:axId val="17854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9536"/>
        <c:crosses val="autoZero"/>
        <c:auto val="1"/>
        <c:lblAlgn val="ctr"/>
        <c:lblOffset val="100"/>
        <c:noMultiLvlLbl val="0"/>
      </c:catAx>
      <c:valAx>
        <c:axId val="20665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69850</xdr:rowOff>
    </xdr:from>
    <xdr:to>
      <xdr:col>16</xdr:col>
      <xdr:colOff>241300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B759C-17C5-9370-EFF4-D49DA641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0</xdr:rowOff>
    </xdr:from>
    <xdr:to>
      <xdr:col>11</xdr:col>
      <xdr:colOff>279400</xdr:colOff>
      <xdr:row>17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EA6A9D-244C-3527-1F08-D35AF4B7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n janssens" refreshedDate="45007.516829282409" createdVersion="8" refreshedVersion="8" minRefreshableVersion="3" recordCount="1000" xr:uid="{E83283A1-96F5-0E4A-9177-B7CEBB8F400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gae Donation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n janssens" refreshedDate="45007.833912268521" createdVersion="8" refreshedVersion="8" minRefreshableVersion="3" recordCount="1000" xr:uid="{82F4AF2A-7A0D-6F46-9E4D-4868A7DBA59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gae Donation" numFmtId="0">
      <sharedItems containsMixedTypes="1" containsNumber="1" minValue="1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BC566-9F83-8944-A535-C9F0119E1585}" name="crowdfunding_pivot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DC890-5F01-9341-A288-69FC21C82BD1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33203125" customWidth="1"/>
    <col min="16" max="16" width="16.6640625" customWidth="1"/>
    <col min="17" max="17" width="14.6640625" customWidth="1"/>
    <col min="18" max="18" width="17" customWidth="1"/>
    <col min="19" max="19" width="23.33203125" customWidth="1"/>
    <col min="20" max="20" width="2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2047</v>
      </c>
      <c r="T1" s="1" t="s">
        <v>2048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100*(E2/D2)</f>
        <v>0</v>
      </c>
      <c r="P2" t="e">
        <f>ROUND(E2/G2,100)</f>
        <v>#DIV/0!</v>
      </c>
      <c r="Q2" t="str">
        <f>LEFT(N2,SEARCH("/",N2)-1)</f>
        <v>food</v>
      </c>
      <c r="R2" t="str">
        <f>RIGHT(N2,LEN(N2)-SEARCH("/",N2))</f>
        <v>food trucks</v>
      </c>
      <c r="S2" s="6">
        <f>(((J2/60)/60)/24)+DATE(1970,1,1)</f>
        <v>42336.25</v>
      </c>
      <c r="T2" s="6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ROUND(100*(E3/D3),0)</f>
        <v>1040</v>
      </c>
      <c r="P3">
        <f>ROUND(E3/G3,2)</f>
        <v>92.15</v>
      </c>
      <c r="Q3" t="str">
        <f t="shared" ref="Q3:Q66" si="0">LEFT(N3,SEARCH("/",N3)-1)</f>
        <v>music</v>
      </c>
      <c r="R3" t="str">
        <f t="shared" ref="R3:R66" si="1">RIGHT(N3,LEN(N3)-SEARCH("/",N3))</f>
        <v>rock</v>
      </c>
      <c r="S3" s="6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>ROUND(100*(E4/D4),0)</f>
        <v>131</v>
      </c>
      <c r="P4">
        <f t="shared" ref="P4:P67" si="4">ROUND(E4/G4,2)</f>
        <v>100.02</v>
      </c>
      <c r="Q4" t="str">
        <f t="shared" si="0"/>
        <v>technology</v>
      </c>
      <c r="R4" t="str">
        <f t="shared" si="1"/>
        <v>web</v>
      </c>
      <c r="S4" s="6">
        <f t="shared" si="2"/>
        <v>41595.25</v>
      </c>
      <c r="T4" s="6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>ROUND(100*(E5/D5),0)</f>
        <v>59</v>
      </c>
      <c r="P5">
        <f t="shared" si="4"/>
        <v>103.21</v>
      </c>
      <c r="Q5" t="str">
        <f t="shared" si="0"/>
        <v>music</v>
      </c>
      <c r="R5" t="str">
        <f t="shared" si="1"/>
        <v>rock</v>
      </c>
      <c r="S5" s="6">
        <f t="shared" si="2"/>
        <v>43688.208333333328</v>
      </c>
      <c r="T5" s="6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>ROUND(100*(E6/D6),0)</f>
        <v>69</v>
      </c>
      <c r="P6">
        <f t="shared" si="4"/>
        <v>99.34</v>
      </c>
      <c r="Q6" t="str">
        <f t="shared" si="0"/>
        <v>theater</v>
      </c>
      <c r="R6" t="str">
        <f t="shared" si="1"/>
        <v>plays</v>
      </c>
      <c r="S6" s="6">
        <f t="shared" si="2"/>
        <v>43485.25</v>
      </c>
      <c r="T6" s="6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ref="O7:O70" si="5">ROUND(100*(E7/D7),0)</f>
        <v>174</v>
      </c>
      <c r="P7">
        <f t="shared" si="4"/>
        <v>75.83</v>
      </c>
      <c r="Q7" t="str">
        <f t="shared" si="0"/>
        <v>theater</v>
      </c>
      <c r="R7" t="str">
        <f t="shared" si="1"/>
        <v>plays</v>
      </c>
      <c r="S7" s="6">
        <f t="shared" si="2"/>
        <v>41149.208333333336</v>
      </c>
      <c r="T7" s="6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5"/>
        <v>21</v>
      </c>
      <c r="P8">
        <f t="shared" si="4"/>
        <v>60.56</v>
      </c>
      <c r="Q8" t="str">
        <f t="shared" si="0"/>
        <v>film &amp; video</v>
      </c>
      <c r="R8" t="str">
        <f t="shared" si="1"/>
        <v>documentary</v>
      </c>
      <c r="S8" s="6">
        <f t="shared" si="2"/>
        <v>42991.208333333328</v>
      </c>
      <c r="T8" s="6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5"/>
        <v>328</v>
      </c>
      <c r="P9">
        <f t="shared" si="4"/>
        <v>64.94</v>
      </c>
      <c r="Q9" t="str">
        <f t="shared" si="0"/>
        <v>theater</v>
      </c>
      <c r="R9" t="str">
        <f t="shared" si="1"/>
        <v>plays</v>
      </c>
      <c r="S9" s="6">
        <f t="shared" si="2"/>
        <v>42229.208333333328</v>
      </c>
      <c r="T9" s="6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5"/>
        <v>20</v>
      </c>
      <c r="P10">
        <f t="shared" si="4"/>
        <v>31</v>
      </c>
      <c r="Q10" t="str">
        <f t="shared" si="0"/>
        <v>theater</v>
      </c>
      <c r="R10" t="str">
        <f t="shared" si="1"/>
        <v>plays</v>
      </c>
      <c r="S10" s="6">
        <f t="shared" si="2"/>
        <v>40399.208333333336</v>
      </c>
      <c r="T10" s="6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5"/>
        <v>52</v>
      </c>
      <c r="P11">
        <f t="shared" si="4"/>
        <v>72.91</v>
      </c>
      <c r="Q11" t="str">
        <f t="shared" si="0"/>
        <v>music</v>
      </c>
      <c r="R11" t="str">
        <f t="shared" si="1"/>
        <v>electric music</v>
      </c>
      <c r="S11" s="6">
        <f t="shared" si="2"/>
        <v>41536.208333333336</v>
      </c>
      <c r="T11" s="6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5"/>
        <v>266</v>
      </c>
      <c r="P12">
        <f t="shared" si="4"/>
        <v>62.9</v>
      </c>
      <c r="Q12" t="str">
        <f t="shared" si="0"/>
        <v>film &amp; video</v>
      </c>
      <c r="R12" t="str">
        <f t="shared" si="1"/>
        <v>drama</v>
      </c>
      <c r="S12" s="6">
        <f t="shared" si="2"/>
        <v>40404.208333333336</v>
      </c>
      <c r="T12" s="6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5"/>
        <v>48</v>
      </c>
      <c r="P13">
        <f t="shared" si="4"/>
        <v>112.22</v>
      </c>
      <c r="Q13" t="str">
        <f t="shared" si="0"/>
        <v>theater</v>
      </c>
      <c r="R13" t="str">
        <f t="shared" si="1"/>
        <v>plays</v>
      </c>
      <c r="S13" s="6">
        <f t="shared" si="2"/>
        <v>40442.208333333336</v>
      </c>
      <c r="T13" s="6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5"/>
        <v>89</v>
      </c>
      <c r="P14">
        <f t="shared" si="4"/>
        <v>102.35</v>
      </c>
      <c r="Q14" t="str">
        <f t="shared" si="0"/>
        <v>film &amp; video</v>
      </c>
      <c r="R14" t="str">
        <f t="shared" si="1"/>
        <v>drama</v>
      </c>
      <c r="S14" s="6">
        <f t="shared" si="2"/>
        <v>43760.208333333328</v>
      </c>
      <c r="T14" s="6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5"/>
        <v>245</v>
      </c>
      <c r="P15">
        <f t="shared" si="4"/>
        <v>105.05</v>
      </c>
      <c r="Q15" t="str">
        <f t="shared" si="0"/>
        <v>music</v>
      </c>
      <c r="R15" t="str">
        <f t="shared" si="1"/>
        <v>indie rock</v>
      </c>
      <c r="S15" s="6">
        <f t="shared" si="2"/>
        <v>42532.208333333328</v>
      </c>
      <c r="T15" s="6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5"/>
        <v>67</v>
      </c>
      <c r="P16">
        <f t="shared" si="4"/>
        <v>94.15</v>
      </c>
      <c r="Q16" t="str">
        <f t="shared" si="0"/>
        <v>music</v>
      </c>
      <c r="R16" t="str">
        <f t="shared" si="1"/>
        <v>indie rock</v>
      </c>
      <c r="S16" s="6">
        <f t="shared" si="2"/>
        <v>40974.25</v>
      </c>
      <c r="T16" s="6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5"/>
        <v>47</v>
      </c>
      <c r="P17">
        <f t="shared" si="4"/>
        <v>84.99</v>
      </c>
      <c r="Q17" t="str">
        <f t="shared" si="0"/>
        <v>technology</v>
      </c>
      <c r="R17" t="str">
        <f t="shared" si="1"/>
        <v>wearables</v>
      </c>
      <c r="S17" s="6">
        <f t="shared" si="2"/>
        <v>43809.25</v>
      </c>
      <c r="T17" s="6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5"/>
        <v>649</v>
      </c>
      <c r="P18">
        <f t="shared" si="4"/>
        <v>110.41</v>
      </c>
      <c r="Q18" t="str">
        <f t="shared" si="0"/>
        <v>publishing</v>
      </c>
      <c r="R18" t="str">
        <f t="shared" si="1"/>
        <v>nonfiction</v>
      </c>
      <c r="S18" s="6">
        <f t="shared" si="2"/>
        <v>41661.25</v>
      </c>
      <c r="T18" s="6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5"/>
        <v>159</v>
      </c>
      <c r="P19">
        <f t="shared" si="4"/>
        <v>107.96</v>
      </c>
      <c r="Q19" t="str">
        <f t="shared" si="0"/>
        <v>film &amp; video</v>
      </c>
      <c r="R19" t="str">
        <f t="shared" si="1"/>
        <v>animation</v>
      </c>
      <c r="S19" s="6">
        <f t="shared" si="2"/>
        <v>40555.25</v>
      </c>
      <c r="T19" s="6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5"/>
        <v>67</v>
      </c>
      <c r="P20">
        <f t="shared" si="4"/>
        <v>45.1</v>
      </c>
      <c r="Q20" t="str">
        <f t="shared" si="0"/>
        <v>theater</v>
      </c>
      <c r="R20" t="str">
        <f t="shared" si="1"/>
        <v>plays</v>
      </c>
      <c r="S20" s="6">
        <f t="shared" si="2"/>
        <v>43351.208333333328</v>
      </c>
      <c r="T20" s="6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5"/>
        <v>49</v>
      </c>
      <c r="P21">
        <f t="shared" si="4"/>
        <v>45</v>
      </c>
      <c r="Q21" t="str">
        <f t="shared" si="0"/>
        <v>theater</v>
      </c>
      <c r="R21" t="str">
        <f t="shared" si="1"/>
        <v>plays</v>
      </c>
      <c r="S21" s="6">
        <f t="shared" si="2"/>
        <v>43528.25</v>
      </c>
      <c r="T21" s="6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5"/>
        <v>112</v>
      </c>
      <c r="P22">
        <f t="shared" si="4"/>
        <v>105.97</v>
      </c>
      <c r="Q22" t="str">
        <f t="shared" si="0"/>
        <v>film &amp; video</v>
      </c>
      <c r="R22" t="str">
        <f t="shared" si="1"/>
        <v>drama</v>
      </c>
      <c r="S22" s="6">
        <f t="shared" si="2"/>
        <v>41848.208333333336</v>
      </c>
      <c r="T22" s="6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5"/>
        <v>41</v>
      </c>
      <c r="P23">
        <f t="shared" si="4"/>
        <v>69.06</v>
      </c>
      <c r="Q23" t="str">
        <f t="shared" si="0"/>
        <v>theater</v>
      </c>
      <c r="R23" t="str">
        <f t="shared" si="1"/>
        <v>plays</v>
      </c>
      <c r="S23" s="6">
        <f t="shared" si="2"/>
        <v>40770.208333333336</v>
      </c>
      <c r="T23" s="6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5"/>
        <v>128</v>
      </c>
      <c r="P24">
        <f t="shared" si="4"/>
        <v>85.04</v>
      </c>
      <c r="Q24" t="str">
        <f t="shared" si="0"/>
        <v>theater</v>
      </c>
      <c r="R24" t="str">
        <f t="shared" si="1"/>
        <v>plays</v>
      </c>
      <c r="S24" s="6">
        <f t="shared" si="2"/>
        <v>43193.208333333328</v>
      </c>
      <c r="T24" s="6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5"/>
        <v>332</v>
      </c>
      <c r="P25">
        <f t="shared" si="4"/>
        <v>105.23</v>
      </c>
      <c r="Q25" t="str">
        <f t="shared" si="0"/>
        <v>film &amp; video</v>
      </c>
      <c r="R25" t="str">
        <f t="shared" si="1"/>
        <v>documentary</v>
      </c>
      <c r="S25" s="6">
        <f t="shared" si="2"/>
        <v>43510.25</v>
      </c>
      <c r="T25" s="6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5"/>
        <v>113</v>
      </c>
      <c r="P26">
        <f t="shared" si="4"/>
        <v>39</v>
      </c>
      <c r="Q26" t="str">
        <f t="shared" si="0"/>
        <v>technology</v>
      </c>
      <c r="R26" t="str">
        <f t="shared" si="1"/>
        <v>wearables</v>
      </c>
      <c r="S26" s="6">
        <f t="shared" si="2"/>
        <v>41811.208333333336</v>
      </c>
      <c r="T26" s="6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5"/>
        <v>216</v>
      </c>
      <c r="P27">
        <f t="shared" si="4"/>
        <v>73.03</v>
      </c>
      <c r="Q27" t="str">
        <f t="shared" si="0"/>
        <v>games</v>
      </c>
      <c r="R27" t="str">
        <f t="shared" si="1"/>
        <v>video games</v>
      </c>
      <c r="S27" s="6">
        <f t="shared" si="2"/>
        <v>40681.208333333336</v>
      </c>
      <c r="T27" s="6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5"/>
        <v>48</v>
      </c>
      <c r="P28">
        <f t="shared" si="4"/>
        <v>35.01</v>
      </c>
      <c r="Q28" t="str">
        <f t="shared" si="0"/>
        <v>theater</v>
      </c>
      <c r="R28" t="str">
        <f t="shared" si="1"/>
        <v>plays</v>
      </c>
      <c r="S28" s="6">
        <f t="shared" si="2"/>
        <v>43312.208333333328</v>
      </c>
      <c r="T28" s="6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5"/>
        <v>80</v>
      </c>
      <c r="P29">
        <f t="shared" si="4"/>
        <v>106.6</v>
      </c>
      <c r="Q29" t="str">
        <f t="shared" si="0"/>
        <v>music</v>
      </c>
      <c r="R29" t="str">
        <f t="shared" si="1"/>
        <v>rock</v>
      </c>
      <c r="S29" s="6">
        <f t="shared" si="2"/>
        <v>42280.208333333328</v>
      </c>
      <c r="T29" s="6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5"/>
        <v>105</v>
      </c>
      <c r="P30">
        <f t="shared" si="4"/>
        <v>62</v>
      </c>
      <c r="Q30" t="str">
        <f t="shared" si="0"/>
        <v>theater</v>
      </c>
      <c r="R30" t="str">
        <f t="shared" si="1"/>
        <v>plays</v>
      </c>
      <c r="S30" s="6">
        <f t="shared" si="2"/>
        <v>40218.25</v>
      </c>
      <c r="T30" s="6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5"/>
        <v>329</v>
      </c>
      <c r="P31">
        <f t="shared" si="4"/>
        <v>94</v>
      </c>
      <c r="Q31" t="str">
        <f t="shared" si="0"/>
        <v>film &amp; video</v>
      </c>
      <c r="R31" t="str">
        <f t="shared" si="1"/>
        <v>shorts</v>
      </c>
      <c r="S31" s="6">
        <f t="shared" si="2"/>
        <v>43301.208333333328</v>
      </c>
      <c r="T31" s="6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5"/>
        <v>161</v>
      </c>
      <c r="P32">
        <f t="shared" si="4"/>
        <v>112.05</v>
      </c>
      <c r="Q32" t="str">
        <f t="shared" si="0"/>
        <v>film &amp; video</v>
      </c>
      <c r="R32" t="str">
        <f t="shared" si="1"/>
        <v>animation</v>
      </c>
      <c r="S32" s="6">
        <f t="shared" si="2"/>
        <v>43609.208333333328</v>
      </c>
      <c r="T32" s="6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5"/>
        <v>310</v>
      </c>
      <c r="P33">
        <f t="shared" si="4"/>
        <v>48.01</v>
      </c>
      <c r="Q33" t="str">
        <f t="shared" si="0"/>
        <v>games</v>
      </c>
      <c r="R33" t="str">
        <f t="shared" si="1"/>
        <v>video games</v>
      </c>
      <c r="S33" s="6">
        <f t="shared" si="2"/>
        <v>42374.25</v>
      </c>
      <c r="T33" s="6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5"/>
        <v>87</v>
      </c>
      <c r="P34">
        <f t="shared" si="4"/>
        <v>38</v>
      </c>
      <c r="Q34" t="str">
        <f t="shared" si="0"/>
        <v>film &amp; video</v>
      </c>
      <c r="R34" t="str">
        <f t="shared" si="1"/>
        <v>documentary</v>
      </c>
      <c r="S34" s="6">
        <f t="shared" si="2"/>
        <v>43110.25</v>
      </c>
      <c r="T34" s="6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5"/>
        <v>378</v>
      </c>
      <c r="P35">
        <f t="shared" si="4"/>
        <v>35</v>
      </c>
      <c r="Q35" t="str">
        <f t="shared" si="0"/>
        <v>theater</v>
      </c>
      <c r="R35" t="str">
        <f t="shared" si="1"/>
        <v>plays</v>
      </c>
      <c r="S35" s="6">
        <f t="shared" si="2"/>
        <v>41917.208333333336</v>
      </c>
      <c r="T35" s="6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5"/>
        <v>151</v>
      </c>
      <c r="P36">
        <f t="shared" si="4"/>
        <v>85</v>
      </c>
      <c r="Q36" t="str">
        <f t="shared" si="0"/>
        <v>film &amp; video</v>
      </c>
      <c r="R36" t="str">
        <f t="shared" si="1"/>
        <v>documentary</v>
      </c>
      <c r="S36" s="6">
        <f t="shared" si="2"/>
        <v>42817.208333333328</v>
      </c>
      <c r="T36" s="6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5"/>
        <v>150</v>
      </c>
      <c r="P37">
        <f t="shared" si="4"/>
        <v>95.99</v>
      </c>
      <c r="Q37" t="str">
        <f t="shared" si="0"/>
        <v>film &amp; video</v>
      </c>
      <c r="R37" t="str">
        <f t="shared" si="1"/>
        <v>drama</v>
      </c>
      <c r="S37" s="6">
        <f t="shared" si="2"/>
        <v>43484.25</v>
      </c>
      <c r="T37" s="6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5"/>
        <v>157</v>
      </c>
      <c r="P38">
        <f t="shared" si="4"/>
        <v>68.81</v>
      </c>
      <c r="Q38" t="str">
        <f t="shared" si="0"/>
        <v>theater</v>
      </c>
      <c r="R38" t="str">
        <f t="shared" si="1"/>
        <v>plays</v>
      </c>
      <c r="S38" s="6">
        <f t="shared" si="2"/>
        <v>40600.25</v>
      </c>
      <c r="T38" s="6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5"/>
        <v>140</v>
      </c>
      <c r="P39">
        <f t="shared" si="4"/>
        <v>105.97</v>
      </c>
      <c r="Q39" t="str">
        <f t="shared" si="0"/>
        <v>publishing</v>
      </c>
      <c r="R39" t="str">
        <f t="shared" si="1"/>
        <v>fiction</v>
      </c>
      <c r="S39" s="6">
        <f t="shared" si="2"/>
        <v>43744.208333333328</v>
      </c>
      <c r="T39" s="6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5"/>
        <v>325</v>
      </c>
      <c r="P40">
        <f t="shared" si="4"/>
        <v>75.260000000000005</v>
      </c>
      <c r="Q40" t="str">
        <f t="shared" si="0"/>
        <v>photography</v>
      </c>
      <c r="R40" t="str">
        <f t="shared" si="1"/>
        <v>photography books</v>
      </c>
      <c r="S40" s="6">
        <f t="shared" si="2"/>
        <v>40469.208333333336</v>
      </c>
      <c r="T40" s="6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5"/>
        <v>51</v>
      </c>
      <c r="P41">
        <f t="shared" si="4"/>
        <v>57.13</v>
      </c>
      <c r="Q41" t="str">
        <f t="shared" si="0"/>
        <v>theater</v>
      </c>
      <c r="R41" t="str">
        <f t="shared" si="1"/>
        <v>plays</v>
      </c>
      <c r="S41" s="6">
        <f t="shared" si="2"/>
        <v>41330.25</v>
      </c>
      <c r="T41" s="6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5"/>
        <v>169</v>
      </c>
      <c r="P42">
        <f t="shared" si="4"/>
        <v>75.14</v>
      </c>
      <c r="Q42" t="str">
        <f t="shared" si="0"/>
        <v>technology</v>
      </c>
      <c r="R42" t="str">
        <f t="shared" si="1"/>
        <v>wearables</v>
      </c>
      <c r="S42" s="6">
        <f t="shared" si="2"/>
        <v>40334.208333333336</v>
      </c>
      <c r="T42" s="6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5"/>
        <v>213</v>
      </c>
      <c r="P43">
        <f t="shared" si="4"/>
        <v>107.42</v>
      </c>
      <c r="Q43" t="str">
        <f t="shared" si="0"/>
        <v>music</v>
      </c>
      <c r="R43" t="str">
        <f t="shared" si="1"/>
        <v>rock</v>
      </c>
      <c r="S43" s="6">
        <f t="shared" si="2"/>
        <v>41156.208333333336</v>
      </c>
      <c r="T43" s="6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5"/>
        <v>444</v>
      </c>
      <c r="P44">
        <f t="shared" si="4"/>
        <v>36</v>
      </c>
      <c r="Q44" t="str">
        <f t="shared" si="0"/>
        <v>food</v>
      </c>
      <c r="R44" t="str">
        <f t="shared" si="1"/>
        <v>food trucks</v>
      </c>
      <c r="S44" s="6">
        <f t="shared" si="2"/>
        <v>40728.208333333336</v>
      </c>
      <c r="T44" s="6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5"/>
        <v>186</v>
      </c>
      <c r="P45">
        <f t="shared" si="4"/>
        <v>27</v>
      </c>
      <c r="Q45" t="str">
        <f t="shared" si="0"/>
        <v>publishing</v>
      </c>
      <c r="R45" t="str">
        <f t="shared" si="1"/>
        <v>radio &amp; podcasts</v>
      </c>
      <c r="S45" s="6">
        <f t="shared" si="2"/>
        <v>41844.208333333336</v>
      </c>
      <c r="T45" s="6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5"/>
        <v>659</v>
      </c>
      <c r="P46">
        <f t="shared" si="4"/>
        <v>107.56</v>
      </c>
      <c r="Q46" t="str">
        <f t="shared" si="0"/>
        <v>publishing</v>
      </c>
      <c r="R46" t="str">
        <f t="shared" si="1"/>
        <v>fiction</v>
      </c>
      <c r="S46" s="6">
        <f t="shared" si="2"/>
        <v>43541.208333333328</v>
      </c>
      <c r="T46" s="6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5"/>
        <v>48</v>
      </c>
      <c r="P47">
        <f t="shared" si="4"/>
        <v>94.38</v>
      </c>
      <c r="Q47" t="str">
        <f t="shared" si="0"/>
        <v>theater</v>
      </c>
      <c r="R47" t="str">
        <f t="shared" si="1"/>
        <v>plays</v>
      </c>
      <c r="S47" s="6">
        <f t="shared" si="2"/>
        <v>42676.208333333328</v>
      </c>
      <c r="T47" s="6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5"/>
        <v>115</v>
      </c>
      <c r="P48">
        <f t="shared" si="4"/>
        <v>46.16</v>
      </c>
      <c r="Q48" t="str">
        <f t="shared" si="0"/>
        <v>music</v>
      </c>
      <c r="R48" t="str">
        <f t="shared" si="1"/>
        <v>rock</v>
      </c>
      <c r="S48" s="6">
        <f t="shared" si="2"/>
        <v>40367.208333333336</v>
      </c>
      <c r="T48" s="6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5"/>
        <v>475</v>
      </c>
      <c r="P49">
        <f t="shared" si="4"/>
        <v>47.85</v>
      </c>
      <c r="Q49" t="str">
        <f t="shared" si="0"/>
        <v>theater</v>
      </c>
      <c r="R49" t="str">
        <f t="shared" si="1"/>
        <v>plays</v>
      </c>
      <c r="S49" s="6">
        <f t="shared" si="2"/>
        <v>41727.208333333336</v>
      </c>
      <c r="T49" s="6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5"/>
        <v>387</v>
      </c>
      <c r="P50">
        <f t="shared" si="4"/>
        <v>53.01</v>
      </c>
      <c r="Q50" t="str">
        <f t="shared" si="0"/>
        <v>theater</v>
      </c>
      <c r="R50" t="str">
        <f t="shared" si="1"/>
        <v>plays</v>
      </c>
      <c r="S50" s="6">
        <f t="shared" si="2"/>
        <v>42180.208333333328</v>
      </c>
      <c r="T50" s="6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5"/>
        <v>190</v>
      </c>
      <c r="P51">
        <f t="shared" si="4"/>
        <v>45.06</v>
      </c>
      <c r="Q51" t="str">
        <f t="shared" si="0"/>
        <v>music</v>
      </c>
      <c r="R51" t="str">
        <f t="shared" si="1"/>
        <v>rock</v>
      </c>
      <c r="S51" s="6">
        <f t="shared" si="2"/>
        <v>43758.208333333328</v>
      </c>
      <c r="T51" s="6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5"/>
        <v>2</v>
      </c>
      <c r="P52">
        <f t="shared" si="4"/>
        <v>2</v>
      </c>
      <c r="Q52" t="str">
        <f t="shared" si="0"/>
        <v>music</v>
      </c>
      <c r="R52" t="str">
        <f t="shared" si="1"/>
        <v>metal</v>
      </c>
      <c r="S52" s="6">
        <f t="shared" si="2"/>
        <v>41487.208333333336</v>
      </c>
      <c r="T52" s="6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5"/>
        <v>92</v>
      </c>
      <c r="P53">
        <f t="shared" si="4"/>
        <v>99.01</v>
      </c>
      <c r="Q53" t="str">
        <f t="shared" si="0"/>
        <v>technology</v>
      </c>
      <c r="R53" t="str">
        <f t="shared" si="1"/>
        <v>wearables</v>
      </c>
      <c r="S53" s="6">
        <f t="shared" si="2"/>
        <v>40995.208333333336</v>
      </c>
      <c r="T53" s="6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5"/>
        <v>34</v>
      </c>
      <c r="P54">
        <f t="shared" si="4"/>
        <v>32.79</v>
      </c>
      <c r="Q54" t="str">
        <f t="shared" si="0"/>
        <v>theater</v>
      </c>
      <c r="R54" t="str">
        <f t="shared" si="1"/>
        <v>plays</v>
      </c>
      <c r="S54" s="6">
        <f t="shared" si="2"/>
        <v>40436.208333333336</v>
      </c>
      <c r="T54" s="6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5"/>
        <v>140</v>
      </c>
      <c r="P55">
        <f t="shared" si="4"/>
        <v>59.12</v>
      </c>
      <c r="Q55" t="str">
        <f t="shared" si="0"/>
        <v>film &amp; video</v>
      </c>
      <c r="R55" t="str">
        <f t="shared" si="1"/>
        <v>drama</v>
      </c>
      <c r="S55" s="6">
        <f t="shared" si="2"/>
        <v>41779.208333333336</v>
      </c>
      <c r="T55" s="6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5"/>
        <v>90</v>
      </c>
      <c r="P56">
        <f t="shared" si="4"/>
        <v>44.93</v>
      </c>
      <c r="Q56" t="str">
        <f t="shared" si="0"/>
        <v>technology</v>
      </c>
      <c r="R56" t="str">
        <f t="shared" si="1"/>
        <v>wearables</v>
      </c>
      <c r="S56" s="6">
        <f t="shared" si="2"/>
        <v>43170.25</v>
      </c>
      <c r="T56" s="6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5"/>
        <v>178</v>
      </c>
      <c r="P57">
        <f t="shared" si="4"/>
        <v>89.66</v>
      </c>
      <c r="Q57" t="str">
        <f t="shared" si="0"/>
        <v>music</v>
      </c>
      <c r="R57" t="str">
        <f t="shared" si="1"/>
        <v>jazz</v>
      </c>
      <c r="S57" s="6">
        <f t="shared" si="2"/>
        <v>43311.208333333328</v>
      </c>
      <c r="T57" s="6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5"/>
        <v>144</v>
      </c>
      <c r="P58">
        <f t="shared" si="4"/>
        <v>70.08</v>
      </c>
      <c r="Q58" t="str">
        <f t="shared" si="0"/>
        <v>technology</v>
      </c>
      <c r="R58" t="str">
        <f t="shared" si="1"/>
        <v>wearables</v>
      </c>
      <c r="S58" s="6">
        <f t="shared" si="2"/>
        <v>42014.25</v>
      </c>
      <c r="T58" s="6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5"/>
        <v>215</v>
      </c>
      <c r="P59">
        <f t="shared" si="4"/>
        <v>31.06</v>
      </c>
      <c r="Q59" t="str">
        <f t="shared" si="0"/>
        <v>games</v>
      </c>
      <c r="R59" t="str">
        <f t="shared" si="1"/>
        <v>video games</v>
      </c>
      <c r="S59" s="6">
        <f t="shared" si="2"/>
        <v>42979.208333333328</v>
      </c>
      <c r="T59" s="6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5"/>
        <v>227</v>
      </c>
      <c r="P60">
        <f t="shared" si="4"/>
        <v>29.06</v>
      </c>
      <c r="Q60" t="str">
        <f t="shared" si="0"/>
        <v>theater</v>
      </c>
      <c r="R60" t="str">
        <f t="shared" si="1"/>
        <v>plays</v>
      </c>
      <c r="S60" s="6">
        <f t="shared" si="2"/>
        <v>42268.208333333328</v>
      </c>
      <c r="T60" s="6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5"/>
        <v>275</v>
      </c>
      <c r="P61">
        <f t="shared" si="4"/>
        <v>30.09</v>
      </c>
      <c r="Q61" t="str">
        <f t="shared" si="0"/>
        <v>theater</v>
      </c>
      <c r="R61" t="str">
        <f t="shared" si="1"/>
        <v>plays</v>
      </c>
      <c r="S61" s="6">
        <f t="shared" si="2"/>
        <v>42898.208333333328</v>
      </c>
      <c r="T61" s="6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5"/>
        <v>144</v>
      </c>
      <c r="P62">
        <f t="shared" si="4"/>
        <v>85</v>
      </c>
      <c r="Q62" t="str">
        <f t="shared" si="0"/>
        <v>theater</v>
      </c>
      <c r="R62" t="str">
        <f t="shared" si="1"/>
        <v>plays</v>
      </c>
      <c r="S62" s="6">
        <f t="shared" si="2"/>
        <v>41107.208333333336</v>
      </c>
      <c r="T62" s="6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5"/>
        <v>93</v>
      </c>
      <c r="P63">
        <f t="shared" si="4"/>
        <v>82</v>
      </c>
      <c r="Q63" t="str">
        <f t="shared" si="0"/>
        <v>theater</v>
      </c>
      <c r="R63" t="str">
        <f t="shared" si="1"/>
        <v>plays</v>
      </c>
      <c r="S63" s="6">
        <f t="shared" si="2"/>
        <v>40595.25</v>
      </c>
      <c r="T63" s="6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5"/>
        <v>723</v>
      </c>
      <c r="P64">
        <f t="shared" si="4"/>
        <v>58.04</v>
      </c>
      <c r="Q64" t="str">
        <f t="shared" si="0"/>
        <v>technology</v>
      </c>
      <c r="R64" t="str">
        <f t="shared" si="1"/>
        <v>web</v>
      </c>
      <c r="S64" s="6">
        <f t="shared" si="2"/>
        <v>42160.208333333328</v>
      </c>
      <c r="T64" s="6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5"/>
        <v>12</v>
      </c>
      <c r="P65">
        <f t="shared" si="4"/>
        <v>111.4</v>
      </c>
      <c r="Q65" t="str">
        <f t="shared" si="0"/>
        <v>theater</v>
      </c>
      <c r="R65" t="str">
        <f t="shared" si="1"/>
        <v>plays</v>
      </c>
      <c r="S65" s="6">
        <f t="shared" si="2"/>
        <v>42853.208333333328</v>
      </c>
      <c r="T65" s="6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5"/>
        <v>98</v>
      </c>
      <c r="P66">
        <f t="shared" si="4"/>
        <v>71.95</v>
      </c>
      <c r="Q66" t="str">
        <f t="shared" si="0"/>
        <v>technology</v>
      </c>
      <c r="R66" t="str">
        <f t="shared" si="1"/>
        <v>web</v>
      </c>
      <c r="S66" s="6">
        <f t="shared" si="2"/>
        <v>43283.208333333328</v>
      </c>
      <c r="T66" s="6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5"/>
        <v>236</v>
      </c>
      <c r="P67">
        <f t="shared" si="4"/>
        <v>61.04</v>
      </c>
      <c r="Q67" t="str">
        <f t="shared" ref="Q67:Q130" si="6">LEFT(N67,SEARCH("/",N67)-1)</f>
        <v>theater</v>
      </c>
      <c r="R67" t="str">
        <f t="shared" ref="R67:R130" si="7">RIGHT(N67,LEN(N67)-SEARCH("/",N67))</f>
        <v>plays</v>
      </c>
      <c r="S67" s="6">
        <f t="shared" ref="S67:S130" si="8">(((J67/60)/60)/24)+DATE(1970,1,1)</f>
        <v>40570.25</v>
      </c>
      <c r="T67" s="6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5"/>
        <v>45</v>
      </c>
      <c r="P68">
        <f t="shared" ref="P68:P131" si="10">ROUND(E68/G68,2)</f>
        <v>108.92</v>
      </c>
      <c r="Q68" t="str">
        <f t="shared" si="6"/>
        <v>theater</v>
      </c>
      <c r="R68" t="str">
        <f t="shared" si="7"/>
        <v>plays</v>
      </c>
      <c r="S68" s="6">
        <f t="shared" si="8"/>
        <v>42102.208333333328</v>
      </c>
      <c r="T68" s="6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5"/>
        <v>162</v>
      </c>
      <c r="P69">
        <f t="shared" si="10"/>
        <v>29</v>
      </c>
      <c r="Q69" t="str">
        <f t="shared" si="6"/>
        <v>technology</v>
      </c>
      <c r="R69" t="str">
        <f t="shared" si="7"/>
        <v>wearables</v>
      </c>
      <c r="S69" s="6">
        <f t="shared" si="8"/>
        <v>40203.25</v>
      </c>
      <c r="T69" s="6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5"/>
        <v>255</v>
      </c>
      <c r="P70">
        <f t="shared" si="10"/>
        <v>58.98</v>
      </c>
      <c r="Q70" t="str">
        <f t="shared" si="6"/>
        <v>theater</v>
      </c>
      <c r="R70" t="str">
        <f t="shared" si="7"/>
        <v>plays</v>
      </c>
      <c r="S70" s="6">
        <f t="shared" si="8"/>
        <v>42943.208333333328</v>
      </c>
      <c r="T70" s="6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ref="O71:O134" si="11">ROUND(100*(E71/D71),0)</f>
        <v>24</v>
      </c>
      <c r="P71">
        <f t="shared" si="10"/>
        <v>111.82</v>
      </c>
      <c r="Q71" t="str">
        <f t="shared" si="6"/>
        <v>theater</v>
      </c>
      <c r="R71" t="str">
        <f t="shared" si="7"/>
        <v>plays</v>
      </c>
      <c r="S71" s="6">
        <f t="shared" si="8"/>
        <v>40531.25</v>
      </c>
      <c r="T71" s="6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11"/>
        <v>124</v>
      </c>
      <c r="P72">
        <f t="shared" si="10"/>
        <v>64</v>
      </c>
      <c r="Q72" t="str">
        <f t="shared" si="6"/>
        <v>theater</v>
      </c>
      <c r="R72" t="str">
        <f t="shared" si="7"/>
        <v>plays</v>
      </c>
      <c r="S72" s="6">
        <f t="shared" si="8"/>
        <v>40484.208333333336</v>
      </c>
      <c r="T72" s="6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11"/>
        <v>108</v>
      </c>
      <c r="P73">
        <f t="shared" si="10"/>
        <v>85.32</v>
      </c>
      <c r="Q73" t="str">
        <f t="shared" si="6"/>
        <v>theater</v>
      </c>
      <c r="R73" t="str">
        <f t="shared" si="7"/>
        <v>plays</v>
      </c>
      <c r="S73" s="6">
        <f t="shared" si="8"/>
        <v>43799.25</v>
      </c>
      <c r="T73" s="6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11"/>
        <v>670</v>
      </c>
      <c r="P74">
        <f t="shared" si="10"/>
        <v>74.48</v>
      </c>
      <c r="Q74" t="str">
        <f t="shared" si="6"/>
        <v>film &amp; video</v>
      </c>
      <c r="R74" t="str">
        <f t="shared" si="7"/>
        <v>animation</v>
      </c>
      <c r="S74" s="6">
        <f t="shared" si="8"/>
        <v>42186.208333333328</v>
      </c>
      <c r="T74" s="6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11"/>
        <v>661</v>
      </c>
      <c r="P75">
        <f t="shared" si="10"/>
        <v>105.15</v>
      </c>
      <c r="Q75" t="str">
        <f t="shared" si="6"/>
        <v>music</v>
      </c>
      <c r="R75" t="str">
        <f t="shared" si="7"/>
        <v>jazz</v>
      </c>
      <c r="S75" s="6">
        <f t="shared" si="8"/>
        <v>42701.25</v>
      </c>
      <c r="T75" s="6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11"/>
        <v>122</v>
      </c>
      <c r="P76">
        <f t="shared" si="10"/>
        <v>56.19</v>
      </c>
      <c r="Q76" t="str">
        <f t="shared" si="6"/>
        <v>music</v>
      </c>
      <c r="R76" t="str">
        <f t="shared" si="7"/>
        <v>metal</v>
      </c>
      <c r="S76" s="6">
        <f t="shared" si="8"/>
        <v>42456.208333333328</v>
      </c>
      <c r="T76" s="6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11"/>
        <v>151</v>
      </c>
      <c r="P77">
        <f t="shared" si="10"/>
        <v>85.92</v>
      </c>
      <c r="Q77" t="str">
        <f t="shared" si="6"/>
        <v>photography</v>
      </c>
      <c r="R77" t="str">
        <f t="shared" si="7"/>
        <v>photography books</v>
      </c>
      <c r="S77" s="6">
        <f t="shared" si="8"/>
        <v>43296.208333333328</v>
      </c>
      <c r="T77" s="6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11"/>
        <v>78</v>
      </c>
      <c r="P78">
        <f t="shared" si="10"/>
        <v>57</v>
      </c>
      <c r="Q78" t="str">
        <f t="shared" si="6"/>
        <v>theater</v>
      </c>
      <c r="R78" t="str">
        <f t="shared" si="7"/>
        <v>plays</v>
      </c>
      <c r="S78" s="6">
        <f t="shared" si="8"/>
        <v>42027.25</v>
      </c>
      <c r="T78" s="6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11"/>
        <v>47</v>
      </c>
      <c r="P79">
        <f t="shared" si="10"/>
        <v>79.64</v>
      </c>
      <c r="Q79" t="str">
        <f t="shared" si="6"/>
        <v>film &amp; video</v>
      </c>
      <c r="R79" t="str">
        <f t="shared" si="7"/>
        <v>animation</v>
      </c>
      <c r="S79" s="6">
        <f t="shared" si="8"/>
        <v>40448.208333333336</v>
      </c>
      <c r="T79" s="6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11"/>
        <v>301</v>
      </c>
      <c r="P80">
        <f t="shared" si="10"/>
        <v>41.02</v>
      </c>
      <c r="Q80" t="str">
        <f t="shared" si="6"/>
        <v>publishing</v>
      </c>
      <c r="R80" t="str">
        <f t="shared" si="7"/>
        <v>translations</v>
      </c>
      <c r="S80" s="6">
        <f t="shared" si="8"/>
        <v>43206.208333333328</v>
      </c>
      <c r="T80" s="6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11"/>
        <v>70</v>
      </c>
      <c r="P81">
        <f t="shared" si="10"/>
        <v>48</v>
      </c>
      <c r="Q81" t="str">
        <f t="shared" si="6"/>
        <v>theater</v>
      </c>
      <c r="R81" t="str">
        <f t="shared" si="7"/>
        <v>plays</v>
      </c>
      <c r="S81" s="6">
        <f t="shared" si="8"/>
        <v>43267.208333333328</v>
      </c>
      <c r="T81" s="6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11"/>
        <v>637</v>
      </c>
      <c r="P82">
        <f t="shared" si="10"/>
        <v>55.21</v>
      </c>
      <c r="Q82" t="str">
        <f t="shared" si="6"/>
        <v>games</v>
      </c>
      <c r="R82" t="str">
        <f t="shared" si="7"/>
        <v>video games</v>
      </c>
      <c r="S82" s="6">
        <f t="shared" si="8"/>
        <v>42976.208333333328</v>
      </c>
      <c r="T82" s="6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11"/>
        <v>225</v>
      </c>
      <c r="P83">
        <f t="shared" si="10"/>
        <v>92.11</v>
      </c>
      <c r="Q83" t="str">
        <f t="shared" si="6"/>
        <v>music</v>
      </c>
      <c r="R83" t="str">
        <f t="shared" si="7"/>
        <v>rock</v>
      </c>
      <c r="S83" s="6">
        <f t="shared" si="8"/>
        <v>43062.25</v>
      </c>
      <c r="T83" s="6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11"/>
        <v>1497</v>
      </c>
      <c r="P84">
        <f t="shared" si="10"/>
        <v>83.18</v>
      </c>
      <c r="Q84" t="str">
        <f t="shared" si="6"/>
        <v>games</v>
      </c>
      <c r="R84" t="str">
        <f t="shared" si="7"/>
        <v>video games</v>
      </c>
      <c r="S84" s="6">
        <f t="shared" si="8"/>
        <v>43482.25</v>
      </c>
      <c r="T84" s="6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11"/>
        <v>38</v>
      </c>
      <c r="P85">
        <f t="shared" si="10"/>
        <v>40</v>
      </c>
      <c r="Q85" t="str">
        <f t="shared" si="6"/>
        <v>music</v>
      </c>
      <c r="R85" t="str">
        <f t="shared" si="7"/>
        <v>electric music</v>
      </c>
      <c r="S85" s="6">
        <f t="shared" si="8"/>
        <v>42579.208333333328</v>
      </c>
      <c r="T85" s="6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11"/>
        <v>132</v>
      </c>
      <c r="P86">
        <f t="shared" si="10"/>
        <v>111.13</v>
      </c>
      <c r="Q86" t="str">
        <f t="shared" si="6"/>
        <v>technology</v>
      </c>
      <c r="R86" t="str">
        <f t="shared" si="7"/>
        <v>wearables</v>
      </c>
      <c r="S86" s="6">
        <f t="shared" si="8"/>
        <v>41118.208333333336</v>
      </c>
      <c r="T86" s="6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11"/>
        <v>131</v>
      </c>
      <c r="P87">
        <f t="shared" si="10"/>
        <v>90.56</v>
      </c>
      <c r="Q87" t="str">
        <f t="shared" si="6"/>
        <v>music</v>
      </c>
      <c r="R87" t="str">
        <f t="shared" si="7"/>
        <v>indie rock</v>
      </c>
      <c r="S87" s="6">
        <f t="shared" si="8"/>
        <v>40797.208333333336</v>
      </c>
      <c r="T87" s="6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11"/>
        <v>168</v>
      </c>
      <c r="P88">
        <f t="shared" si="10"/>
        <v>61.11</v>
      </c>
      <c r="Q88" t="str">
        <f t="shared" si="6"/>
        <v>theater</v>
      </c>
      <c r="R88" t="str">
        <f t="shared" si="7"/>
        <v>plays</v>
      </c>
      <c r="S88" s="6">
        <f t="shared" si="8"/>
        <v>42128.208333333328</v>
      </c>
      <c r="T88" s="6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11"/>
        <v>62</v>
      </c>
      <c r="P89">
        <f t="shared" si="10"/>
        <v>83.02</v>
      </c>
      <c r="Q89" t="str">
        <f t="shared" si="6"/>
        <v>music</v>
      </c>
      <c r="R89" t="str">
        <f t="shared" si="7"/>
        <v>rock</v>
      </c>
      <c r="S89" s="6">
        <f t="shared" si="8"/>
        <v>40610.25</v>
      </c>
      <c r="T89" s="6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11"/>
        <v>261</v>
      </c>
      <c r="P90">
        <f t="shared" si="10"/>
        <v>110.76</v>
      </c>
      <c r="Q90" t="str">
        <f t="shared" si="6"/>
        <v>publishing</v>
      </c>
      <c r="R90" t="str">
        <f t="shared" si="7"/>
        <v>translations</v>
      </c>
      <c r="S90" s="6">
        <f t="shared" si="8"/>
        <v>42110.208333333328</v>
      </c>
      <c r="T90" s="6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11"/>
        <v>253</v>
      </c>
      <c r="P91">
        <f t="shared" si="10"/>
        <v>89.46</v>
      </c>
      <c r="Q91" t="str">
        <f t="shared" si="6"/>
        <v>theater</v>
      </c>
      <c r="R91" t="str">
        <f t="shared" si="7"/>
        <v>plays</v>
      </c>
      <c r="S91" s="6">
        <f t="shared" si="8"/>
        <v>40283.208333333336</v>
      </c>
      <c r="T91" s="6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11"/>
        <v>79</v>
      </c>
      <c r="P92">
        <f t="shared" si="10"/>
        <v>57.85</v>
      </c>
      <c r="Q92" t="str">
        <f t="shared" si="6"/>
        <v>theater</v>
      </c>
      <c r="R92" t="str">
        <f t="shared" si="7"/>
        <v>plays</v>
      </c>
      <c r="S92" s="6">
        <f t="shared" si="8"/>
        <v>42425.25</v>
      </c>
      <c r="T92" s="6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11"/>
        <v>48</v>
      </c>
      <c r="P93">
        <f t="shared" si="10"/>
        <v>110</v>
      </c>
      <c r="Q93" t="str">
        <f t="shared" si="6"/>
        <v>publishing</v>
      </c>
      <c r="R93" t="str">
        <f t="shared" si="7"/>
        <v>translations</v>
      </c>
      <c r="S93" s="6">
        <f t="shared" si="8"/>
        <v>42588.208333333328</v>
      </c>
      <c r="T93" s="6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11"/>
        <v>259</v>
      </c>
      <c r="P94">
        <f t="shared" si="10"/>
        <v>103.97</v>
      </c>
      <c r="Q94" t="str">
        <f t="shared" si="6"/>
        <v>games</v>
      </c>
      <c r="R94" t="str">
        <f t="shared" si="7"/>
        <v>video games</v>
      </c>
      <c r="S94" s="6">
        <f t="shared" si="8"/>
        <v>40352.208333333336</v>
      </c>
      <c r="T94" s="6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11"/>
        <v>61</v>
      </c>
      <c r="P95">
        <f t="shared" si="10"/>
        <v>108</v>
      </c>
      <c r="Q95" t="str">
        <f t="shared" si="6"/>
        <v>theater</v>
      </c>
      <c r="R95" t="str">
        <f t="shared" si="7"/>
        <v>plays</v>
      </c>
      <c r="S95" s="6">
        <f t="shared" si="8"/>
        <v>41202.208333333336</v>
      </c>
      <c r="T95" s="6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11"/>
        <v>304</v>
      </c>
      <c r="P96">
        <f t="shared" si="10"/>
        <v>48.93</v>
      </c>
      <c r="Q96" t="str">
        <f t="shared" si="6"/>
        <v>technology</v>
      </c>
      <c r="R96" t="str">
        <f t="shared" si="7"/>
        <v>web</v>
      </c>
      <c r="S96" s="6">
        <f t="shared" si="8"/>
        <v>43562.208333333328</v>
      </c>
      <c r="T96" s="6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11"/>
        <v>113</v>
      </c>
      <c r="P97">
        <f t="shared" si="10"/>
        <v>37.67</v>
      </c>
      <c r="Q97" t="str">
        <f t="shared" si="6"/>
        <v>film &amp; video</v>
      </c>
      <c r="R97" t="str">
        <f t="shared" si="7"/>
        <v>documentary</v>
      </c>
      <c r="S97" s="6">
        <f t="shared" si="8"/>
        <v>43752.208333333328</v>
      </c>
      <c r="T97" s="6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11"/>
        <v>217</v>
      </c>
      <c r="P98">
        <f t="shared" si="10"/>
        <v>65</v>
      </c>
      <c r="Q98" t="str">
        <f t="shared" si="6"/>
        <v>theater</v>
      </c>
      <c r="R98" t="str">
        <f t="shared" si="7"/>
        <v>plays</v>
      </c>
      <c r="S98" s="6">
        <f t="shared" si="8"/>
        <v>40612.25</v>
      </c>
      <c r="T98" s="6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11"/>
        <v>927</v>
      </c>
      <c r="P99">
        <f t="shared" si="10"/>
        <v>106.61</v>
      </c>
      <c r="Q99" t="str">
        <f t="shared" si="6"/>
        <v>food</v>
      </c>
      <c r="R99" t="str">
        <f t="shared" si="7"/>
        <v>food trucks</v>
      </c>
      <c r="S99" s="6">
        <f t="shared" si="8"/>
        <v>42180.208333333328</v>
      </c>
      <c r="T99" s="6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11"/>
        <v>34</v>
      </c>
      <c r="P100">
        <f t="shared" si="10"/>
        <v>27.01</v>
      </c>
      <c r="Q100" t="str">
        <f t="shared" si="6"/>
        <v>games</v>
      </c>
      <c r="R100" t="str">
        <f t="shared" si="7"/>
        <v>video games</v>
      </c>
      <c r="S100" s="6">
        <f t="shared" si="8"/>
        <v>42212.208333333328</v>
      </c>
      <c r="T100" s="6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11"/>
        <v>197</v>
      </c>
      <c r="P101">
        <f t="shared" si="10"/>
        <v>91.16</v>
      </c>
      <c r="Q101" t="str">
        <f t="shared" si="6"/>
        <v>theater</v>
      </c>
      <c r="R101" t="str">
        <f t="shared" si="7"/>
        <v>plays</v>
      </c>
      <c r="S101" s="6">
        <f t="shared" si="8"/>
        <v>41968.25</v>
      </c>
      <c r="T101" s="6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11"/>
        <v>1</v>
      </c>
      <c r="P102">
        <f t="shared" si="10"/>
        <v>1</v>
      </c>
      <c r="Q102" t="str">
        <f t="shared" si="6"/>
        <v>theater</v>
      </c>
      <c r="R102" t="str">
        <f t="shared" si="7"/>
        <v>plays</v>
      </c>
      <c r="S102" s="6">
        <f t="shared" si="8"/>
        <v>40835.208333333336</v>
      </c>
      <c r="T102" s="6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11"/>
        <v>1021</v>
      </c>
      <c r="P103">
        <f t="shared" si="10"/>
        <v>56.05</v>
      </c>
      <c r="Q103" t="str">
        <f t="shared" si="6"/>
        <v>music</v>
      </c>
      <c r="R103" t="str">
        <f t="shared" si="7"/>
        <v>electric music</v>
      </c>
      <c r="S103" s="6">
        <f t="shared" si="8"/>
        <v>42056.25</v>
      </c>
      <c r="T103" s="6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11"/>
        <v>282</v>
      </c>
      <c r="P104">
        <f t="shared" si="10"/>
        <v>31.02</v>
      </c>
      <c r="Q104" t="str">
        <f t="shared" si="6"/>
        <v>technology</v>
      </c>
      <c r="R104" t="str">
        <f t="shared" si="7"/>
        <v>wearables</v>
      </c>
      <c r="S104" s="6">
        <f t="shared" si="8"/>
        <v>43234.208333333328</v>
      </c>
      <c r="T104" s="6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11"/>
        <v>25</v>
      </c>
      <c r="P105">
        <f t="shared" si="10"/>
        <v>66.510000000000005</v>
      </c>
      <c r="Q105" t="str">
        <f t="shared" si="6"/>
        <v>music</v>
      </c>
      <c r="R105" t="str">
        <f t="shared" si="7"/>
        <v>electric music</v>
      </c>
      <c r="S105" s="6">
        <f t="shared" si="8"/>
        <v>40475.208333333336</v>
      </c>
      <c r="T105" s="6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11"/>
        <v>143</v>
      </c>
      <c r="P106">
        <f t="shared" si="10"/>
        <v>89.01</v>
      </c>
      <c r="Q106" t="str">
        <f t="shared" si="6"/>
        <v>music</v>
      </c>
      <c r="R106" t="str">
        <f t="shared" si="7"/>
        <v>indie rock</v>
      </c>
      <c r="S106" s="6">
        <f t="shared" si="8"/>
        <v>42878.208333333328</v>
      </c>
      <c r="T106" s="6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11"/>
        <v>145</v>
      </c>
      <c r="P107">
        <f t="shared" si="10"/>
        <v>103.46</v>
      </c>
      <c r="Q107" t="str">
        <f t="shared" si="6"/>
        <v>technology</v>
      </c>
      <c r="R107" t="str">
        <f t="shared" si="7"/>
        <v>web</v>
      </c>
      <c r="S107" s="6">
        <f t="shared" si="8"/>
        <v>41366.208333333336</v>
      </c>
      <c r="T107" s="6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11"/>
        <v>359</v>
      </c>
      <c r="P108">
        <f t="shared" si="10"/>
        <v>95.28</v>
      </c>
      <c r="Q108" t="str">
        <f t="shared" si="6"/>
        <v>theater</v>
      </c>
      <c r="R108" t="str">
        <f t="shared" si="7"/>
        <v>plays</v>
      </c>
      <c r="S108" s="6">
        <f t="shared" si="8"/>
        <v>43716.208333333328</v>
      </c>
      <c r="T108" s="6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11"/>
        <v>186</v>
      </c>
      <c r="P109">
        <f t="shared" si="10"/>
        <v>75.900000000000006</v>
      </c>
      <c r="Q109" t="str">
        <f t="shared" si="6"/>
        <v>theater</v>
      </c>
      <c r="R109" t="str">
        <f t="shared" si="7"/>
        <v>plays</v>
      </c>
      <c r="S109" s="6">
        <f t="shared" si="8"/>
        <v>43213.208333333328</v>
      </c>
      <c r="T109" s="6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11"/>
        <v>595</v>
      </c>
      <c r="P110">
        <f t="shared" si="10"/>
        <v>107.58</v>
      </c>
      <c r="Q110" t="str">
        <f t="shared" si="6"/>
        <v>film &amp; video</v>
      </c>
      <c r="R110" t="str">
        <f t="shared" si="7"/>
        <v>documentary</v>
      </c>
      <c r="S110" s="6">
        <f t="shared" si="8"/>
        <v>41005.208333333336</v>
      </c>
      <c r="T110" s="6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11"/>
        <v>59</v>
      </c>
      <c r="P111">
        <f t="shared" si="10"/>
        <v>51.32</v>
      </c>
      <c r="Q111" t="str">
        <f t="shared" si="6"/>
        <v>film &amp; video</v>
      </c>
      <c r="R111" t="str">
        <f t="shared" si="7"/>
        <v>television</v>
      </c>
      <c r="S111" s="6">
        <f t="shared" si="8"/>
        <v>41651.25</v>
      </c>
      <c r="T111" s="6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11"/>
        <v>15</v>
      </c>
      <c r="P112">
        <f t="shared" si="10"/>
        <v>71.98</v>
      </c>
      <c r="Q112" t="str">
        <f t="shared" si="6"/>
        <v>food</v>
      </c>
      <c r="R112" t="str">
        <f t="shared" si="7"/>
        <v>food trucks</v>
      </c>
      <c r="S112" s="6">
        <f t="shared" si="8"/>
        <v>43354.208333333328</v>
      </c>
      <c r="T112" s="6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11"/>
        <v>120</v>
      </c>
      <c r="P113">
        <f t="shared" si="10"/>
        <v>108.95</v>
      </c>
      <c r="Q113" t="str">
        <f t="shared" si="6"/>
        <v>publishing</v>
      </c>
      <c r="R113" t="str">
        <f t="shared" si="7"/>
        <v>radio &amp; podcasts</v>
      </c>
      <c r="S113" s="6">
        <f t="shared" si="8"/>
        <v>41174.208333333336</v>
      </c>
      <c r="T113" s="6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11"/>
        <v>269</v>
      </c>
      <c r="P114">
        <f t="shared" si="10"/>
        <v>35</v>
      </c>
      <c r="Q114" t="str">
        <f t="shared" si="6"/>
        <v>technology</v>
      </c>
      <c r="R114" t="str">
        <f t="shared" si="7"/>
        <v>web</v>
      </c>
      <c r="S114" s="6">
        <f t="shared" si="8"/>
        <v>41875.208333333336</v>
      </c>
      <c r="T114" s="6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11"/>
        <v>377</v>
      </c>
      <c r="P115">
        <f t="shared" si="10"/>
        <v>94.94</v>
      </c>
      <c r="Q115" t="str">
        <f t="shared" si="6"/>
        <v>food</v>
      </c>
      <c r="R115" t="str">
        <f t="shared" si="7"/>
        <v>food trucks</v>
      </c>
      <c r="S115" s="6">
        <f t="shared" si="8"/>
        <v>42990.208333333328</v>
      </c>
      <c r="T115" s="6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11"/>
        <v>727</v>
      </c>
      <c r="P116">
        <f t="shared" si="10"/>
        <v>109.65</v>
      </c>
      <c r="Q116" t="str">
        <f t="shared" si="6"/>
        <v>technology</v>
      </c>
      <c r="R116" t="str">
        <f t="shared" si="7"/>
        <v>wearables</v>
      </c>
      <c r="S116" s="6">
        <f t="shared" si="8"/>
        <v>43564.208333333328</v>
      </c>
      <c r="T116" s="6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11"/>
        <v>87</v>
      </c>
      <c r="P117">
        <f t="shared" si="10"/>
        <v>44</v>
      </c>
      <c r="Q117" t="str">
        <f t="shared" si="6"/>
        <v>publishing</v>
      </c>
      <c r="R117" t="str">
        <f t="shared" si="7"/>
        <v>fiction</v>
      </c>
      <c r="S117" s="6">
        <f t="shared" si="8"/>
        <v>43056.25</v>
      </c>
      <c r="T117" s="6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11"/>
        <v>88</v>
      </c>
      <c r="P118">
        <f t="shared" si="10"/>
        <v>86.79</v>
      </c>
      <c r="Q118" t="str">
        <f t="shared" si="6"/>
        <v>theater</v>
      </c>
      <c r="R118" t="str">
        <f t="shared" si="7"/>
        <v>plays</v>
      </c>
      <c r="S118" s="6">
        <f t="shared" si="8"/>
        <v>42265.208333333328</v>
      </c>
      <c r="T118" s="6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11"/>
        <v>174</v>
      </c>
      <c r="P119">
        <f t="shared" si="10"/>
        <v>30.99</v>
      </c>
      <c r="Q119" t="str">
        <f t="shared" si="6"/>
        <v>film &amp; video</v>
      </c>
      <c r="R119" t="str">
        <f t="shared" si="7"/>
        <v>television</v>
      </c>
      <c r="S119" s="6">
        <f t="shared" si="8"/>
        <v>40808.208333333336</v>
      </c>
      <c r="T119" s="6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11"/>
        <v>118</v>
      </c>
      <c r="P120">
        <f t="shared" si="10"/>
        <v>94.79</v>
      </c>
      <c r="Q120" t="str">
        <f t="shared" si="6"/>
        <v>photography</v>
      </c>
      <c r="R120" t="str">
        <f t="shared" si="7"/>
        <v>photography books</v>
      </c>
      <c r="S120" s="6">
        <f t="shared" si="8"/>
        <v>41665.25</v>
      </c>
      <c r="T120" s="6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11"/>
        <v>215</v>
      </c>
      <c r="P121">
        <f t="shared" si="10"/>
        <v>69.790000000000006</v>
      </c>
      <c r="Q121" t="str">
        <f t="shared" si="6"/>
        <v>film &amp; video</v>
      </c>
      <c r="R121" t="str">
        <f t="shared" si="7"/>
        <v>documentary</v>
      </c>
      <c r="S121" s="6">
        <f t="shared" si="8"/>
        <v>41806.208333333336</v>
      </c>
      <c r="T121" s="6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11"/>
        <v>149</v>
      </c>
      <c r="P122">
        <f t="shared" si="10"/>
        <v>63</v>
      </c>
      <c r="Q122" t="str">
        <f t="shared" si="6"/>
        <v>games</v>
      </c>
      <c r="R122" t="str">
        <f t="shared" si="7"/>
        <v>mobile games</v>
      </c>
      <c r="S122" s="6">
        <f t="shared" si="8"/>
        <v>42111.208333333328</v>
      </c>
      <c r="T122" s="6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11"/>
        <v>219</v>
      </c>
      <c r="P123">
        <f t="shared" si="10"/>
        <v>110.03</v>
      </c>
      <c r="Q123" t="str">
        <f t="shared" si="6"/>
        <v>games</v>
      </c>
      <c r="R123" t="str">
        <f t="shared" si="7"/>
        <v>video games</v>
      </c>
      <c r="S123" s="6">
        <f t="shared" si="8"/>
        <v>41917.208333333336</v>
      </c>
      <c r="T123" s="6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11"/>
        <v>64</v>
      </c>
      <c r="P124">
        <f t="shared" si="10"/>
        <v>26</v>
      </c>
      <c r="Q124" t="str">
        <f t="shared" si="6"/>
        <v>publishing</v>
      </c>
      <c r="R124" t="str">
        <f t="shared" si="7"/>
        <v>fiction</v>
      </c>
      <c r="S124" s="6">
        <f t="shared" si="8"/>
        <v>41970.25</v>
      </c>
      <c r="T124" s="6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11"/>
        <v>19</v>
      </c>
      <c r="P125">
        <f t="shared" si="10"/>
        <v>49.99</v>
      </c>
      <c r="Q125" t="str">
        <f t="shared" si="6"/>
        <v>theater</v>
      </c>
      <c r="R125" t="str">
        <f t="shared" si="7"/>
        <v>plays</v>
      </c>
      <c r="S125" s="6">
        <f t="shared" si="8"/>
        <v>42332.25</v>
      </c>
      <c r="T125" s="6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11"/>
        <v>368</v>
      </c>
      <c r="P126">
        <f t="shared" si="10"/>
        <v>101.72</v>
      </c>
      <c r="Q126" t="str">
        <f t="shared" si="6"/>
        <v>photography</v>
      </c>
      <c r="R126" t="str">
        <f t="shared" si="7"/>
        <v>photography books</v>
      </c>
      <c r="S126" s="6">
        <f t="shared" si="8"/>
        <v>43598.208333333328</v>
      </c>
      <c r="T126" s="6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11"/>
        <v>160</v>
      </c>
      <c r="P127">
        <f t="shared" si="10"/>
        <v>47.08</v>
      </c>
      <c r="Q127" t="str">
        <f t="shared" si="6"/>
        <v>theater</v>
      </c>
      <c r="R127" t="str">
        <f t="shared" si="7"/>
        <v>plays</v>
      </c>
      <c r="S127" s="6">
        <f t="shared" si="8"/>
        <v>43362.208333333328</v>
      </c>
      <c r="T127" s="6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11"/>
        <v>39</v>
      </c>
      <c r="P128">
        <f t="shared" si="10"/>
        <v>89.94</v>
      </c>
      <c r="Q128" t="str">
        <f t="shared" si="6"/>
        <v>theater</v>
      </c>
      <c r="R128" t="str">
        <f t="shared" si="7"/>
        <v>plays</v>
      </c>
      <c r="S128" s="6">
        <f t="shared" si="8"/>
        <v>42596.208333333328</v>
      </c>
      <c r="T128" s="6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11"/>
        <v>51</v>
      </c>
      <c r="P129">
        <f t="shared" si="10"/>
        <v>78.97</v>
      </c>
      <c r="Q129" t="str">
        <f t="shared" si="6"/>
        <v>theater</v>
      </c>
      <c r="R129" t="str">
        <f t="shared" si="7"/>
        <v>plays</v>
      </c>
      <c r="S129" s="6">
        <f t="shared" si="8"/>
        <v>40310.208333333336</v>
      </c>
      <c r="T129" s="6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11"/>
        <v>60</v>
      </c>
      <c r="P130">
        <f t="shared" si="10"/>
        <v>80.069999999999993</v>
      </c>
      <c r="Q130" t="str">
        <f t="shared" si="6"/>
        <v>music</v>
      </c>
      <c r="R130" t="str">
        <f t="shared" si="7"/>
        <v>rock</v>
      </c>
      <c r="S130" s="6">
        <f t="shared" si="8"/>
        <v>40417.208333333336</v>
      </c>
      <c r="T130" s="6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11"/>
        <v>3</v>
      </c>
      <c r="P131">
        <f t="shared" si="10"/>
        <v>86.47</v>
      </c>
      <c r="Q131" t="str">
        <f t="shared" ref="Q131:Q194" si="12">LEFT(N131,SEARCH("/",N131)-1)</f>
        <v>food</v>
      </c>
      <c r="R131" t="str">
        <f t="shared" ref="R131:R194" si="13">RIGHT(N131,LEN(N131)-SEARCH("/",N131))</f>
        <v>food trucks</v>
      </c>
      <c r="S131" s="6">
        <f t="shared" ref="S131:S194" si="14">(((J131/60)/60)/24)+DATE(1970,1,1)</f>
        <v>42038.25</v>
      </c>
      <c r="T131" s="6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1"/>
        <v>155</v>
      </c>
      <c r="P132">
        <f t="shared" ref="P132:P195" si="16">ROUND(E132/G132,2)</f>
        <v>28</v>
      </c>
      <c r="Q132" t="str">
        <f t="shared" si="12"/>
        <v>film &amp; video</v>
      </c>
      <c r="R132" t="str">
        <f t="shared" si="13"/>
        <v>drama</v>
      </c>
      <c r="S132" s="6">
        <f t="shared" si="14"/>
        <v>40842.208333333336</v>
      </c>
      <c r="T132" s="6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1"/>
        <v>101</v>
      </c>
      <c r="P133">
        <f t="shared" si="16"/>
        <v>68</v>
      </c>
      <c r="Q133" t="str">
        <f t="shared" si="12"/>
        <v>technology</v>
      </c>
      <c r="R133" t="str">
        <f t="shared" si="13"/>
        <v>web</v>
      </c>
      <c r="S133" s="6">
        <f t="shared" si="14"/>
        <v>41607.25</v>
      </c>
      <c r="T133" s="6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1"/>
        <v>116</v>
      </c>
      <c r="P134">
        <f t="shared" si="16"/>
        <v>43.08</v>
      </c>
      <c r="Q134" t="str">
        <f t="shared" si="12"/>
        <v>theater</v>
      </c>
      <c r="R134" t="str">
        <f t="shared" si="13"/>
        <v>plays</v>
      </c>
      <c r="S134" s="6">
        <f t="shared" si="14"/>
        <v>43112.25</v>
      </c>
      <c r="T134" s="6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ref="O135:O198" si="17">ROUND(100*(E135/D135),0)</f>
        <v>311</v>
      </c>
      <c r="P135">
        <f t="shared" si="16"/>
        <v>87.96</v>
      </c>
      <c r="Q135" t="str">
        <f t="shared" si="12"/>
        <v>music</v>
      </c>
      <c r="R135" t="str">
        <f t="shared" si="13"/>
        <v>world music</v>
      </c>
      <c r="S135" s="6">
        <f t="shared" si="14"/>
        <v>40767.208333333336</v>
      </c>
      <c r="T135" s="6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7"/>
        <v>90</v>
      </c>
      <c r="P136">
        <f t="shared" si="16"/>
        <v>94.99</v>
      </c>
      <c r="Q136" t="str">
        <f t="shared" si="12"/>
        <v>film &amp; video</v>
      </c>
      <c r="R136" t="str">
        <f t="shared" si="13"/>
        <v>documentary</v>
      </c>
      <c r="S136" s="6">
        <f t="shared" si="14"/>
        <v>40713.208333333336</v>
      </c>
      <c r="T136" s="6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7"/>
        <v>71</v>
      </c>
      <c r="P137">
        <f t="shared" si="16"/>
        <v>46.91</v>
      </c>
      <c r="Q137" t="str">
        <f t="shared" si="12"/>
        <v>theater</v>
      </c>
      <c r="R137" t="str">
        <f t="shared" si="13"/>
        <v>plays</v>
      </c>
      <c r="S137" s="6">
        <f t="shared" si="14"/>
        <v>41340.25</v>
      </c>
      <c r="T137" s="6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7"/>
        <v>3</v>
      </c>
      <c r="P138">
        <f t="shared" si="16"/>
        <v>46.91</v>
      </c>
      <c r="Q138" t="str">
        <f t="shared" si="12"/>
        <v>film &amp; video</v>
      </c>
      <c r="R138" t="str">
        <f t="shared" si="13"/>
        <v>drama</v>
      </c>
      <c r="S138" s="6">
        <f t="shared" si="14"/>
        <v>41797.208333333336</v>
      </c>
      <c r="T138" s="6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7"/>
        <v>262</v>
      </c>
      <c r="P139">
        <f t="shared" si="16"/>
        <v>94.24</v>
      </c>
      <c r="Q139" t="str">
        <f t="shared" si="12"/>
        <v>publishing</v>
      </c>
      <c r="R139" t="str">
        <f t="shared" si="13"/>
        <v>nonfiction</v>
      </c>
      <c r="S139" s="6">
        <f t="shared" si="14"/>
        <v>40457.208333333336</v>
      </c>
      <c r="T139" s="6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7"/>
        <v>96</v>
      </c>
      <c r="P140">
        <f t="shared" si="16"/>
        <v>80.14</v>
      </c>
      <c r="Q140" t="str">
        <f t="shared" si="12"/>
        <v>games</v>
      </c>
      <c r="R140" t="str">
        <f t="shared" si="13"/>
        <v>mobile games</v>
      </c>
      <c r="S140" s="6">
        <f t="shared" si="14"/>
        <v>41180.208333333336</v>
      </c>
      <c r="T140" s="6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7"/>
        <v>21</v>
      </c>
      <c r="P141">
        <f t="shared" si="16"/>
        <v>59.04</v>
      </c>
      <c r="Q141" t="str">
        <f t="shared" si="12"/>
        <v>technology</v>
      </c>
      <c r="R141" t="str">
        <f t="shared" si="13"/>
        <v>wearables</v>
      </c>
      <c r="S141" s="6">
        <f t="shared" si="14"/>
        <v>42115.208333333328</v>
      </c>
      <c r="T141" s="6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7"/>
        <v>223</v>
      </c>
      <c r="P142">
        <f t="shared" si="16"/>
        <v>65.989999999999995</v>
      </c>
      <c r="Q142" t="str">
        <f t="shared" si="12"/>
        <v>film &amp; video</v>
      </c>
      <c r="R142" t="str">
        <f t="shared" si="13"/>
        <v>documentary</v>
      </c>
      <c r="S142" s="6">
        <f t="shared" si="14"/>
        <v>43156.25</v>
      </c>
      <c r="T142" s="6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7"/>
        <v>102</v>
      </c>
      <c r="P143">
        <f t="shared" si="16"/>
        <v>60.99</v>
      </c>
      <c r="Q143" t="str">
        <f t="shared" si="12"/>
        <v>technology</v>
      </c>
      <c r="R143" t="str">
        <f t="shared" si="13"/>
        <v>web</v>
      </c>
      <c r="S143" s="6">
        <f t="shared" si="14"/>
        <v>42167.208333333328</v>
      </c>
      <c r="T143" s="6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7"/>
        <v>230</v>
      </c>
      <c r="P144">
        <f t="shared" si="16"/>
        <v>98.31</v>
      </c>
      <c r="Q144" t="str">
        <f t="shared" si="12"/>
        <v>technology</v>
      </c>
      <c r="R144" t="str">
        <f t="shared" si="13"/>
        <v>web</v>
      </c>
      <c r="S144" s="6">
        <f t="shared" si="14"/>
        <v>41005.208333333336</v>
      </c>
      <c r="T144" s="6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7"/>
        <v>136</v>
      </c>
      <c r="P145">
        <f t="shared" si="16"/>
        <v>104.6</v>
      </c>
      <c r="Q145" t="str">
        <f t="shared" si="12"/>
        <v>music</v>
      </c>
      <c r="R145" t="str">
        <f t="shared" si="13"/>
        <v>indie rock</v>
      </c>
      <c r="S145" s="6">
        <f t="shared" si="14"/>
        <v>40357.208333333336</v>
      </c>
      <c r="T145" s="6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7"/>
        <v>129</v>
      </c>
      <c r="P146">
        <f t="shared" si="16"/>
        <v>86.07</v>
      </c>
      <c r="Q146" t="str">
        <f t="shared" si="12"/>
        <v>theater</v>
      </c>
      <c r="R146" t="str">
        <f t="shared" si="13"/>
        <v>plays</v>
      </c>
      <c r="S146" s="6">
        <f t="shared" si="14"/>
        <v>43633.208333333328</v>
      </c>
      <c r="T146" s="6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7"/>
        <v>237</v>
      </c>
      <c r="P147">
        <f t="shared" si="16"/>
        <v>76.989999999999995</v>
      </c>
      <c r="Q147" t="str">
        <f t="shared" si="12"/>
        <v>technology</v>
      </c>
      <c r="R147" t="str">
        <f t="shared" si="13"/>
        <v>wearables</v>
      </c>
      <c r="S147" s="6">
        <f t="shared" si="14"/>
        <v>41889.208333333336</v>
      </c>
      <c r="T147" s="6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7"/>
        <v>17</v>
      </c>
      <c r="P148">
        <f t="shared" si="16"/>
        <v>29.76</v>
      </c>
      <c r="Q148" t="str">
        <f t="shared" si="12"/>
        <v>theater</v>
      </c>
      <c r="R148" t="str">
        <f t="shared" si="13"/>
        <v>plays</v>
      </c>
      <c r="S148" s="6">
        <f t="shared" si="14"/>
        <v>40855.25</v>
      </c>
      <c r="T148" s="6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7"/>
        <v>112</v>
      </c>
      <c r="P149">
        <f t="shared" si="16"/>
        <v>46.92</v>
      </c>
      <c r="Q149" t="str">
        <f t="shared" si="12"/>
        <v>theater</v>
      </c>
      <c r="R149" t="str">
        <f t="shared" si="13"/>
        <v>plays</v>
      </c>
      <c r="S149" s="6">
        <f t="shared" si="14"/>
        <v>42534.208333333328</v>
      </c>
      <c r="T149" s="6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7"/>
        <v>121</v>
      </c>
      <c r="P150">
        <f t="shared" si="16"/>
        <v>105.19</v>
      </c>
      <c r="Q150" t="str">
        <f t="shared" si="12"/>
        <v>technology</v>
      </c>
      <c r="R150" t="str">
        <f t="shared" si="13"/>
        <v>wearables</v>
      </c>
      <c r="S150" s="6">
        <f t="shared" si="14"/>
        <v>42941.208333333328</v>
      </c>
      <c r="T150" s="6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7"/>
        <v>220</v>
      </c>
      <c r="P151">
        <f t="shared" si="16"/>
        <v>69.91</v>
      </c>
      <c r="Q151" t="str">
        <f t="shared" si="12"/>
        <v>music</v>
      </c>
      <c r="R151" t="str">
        <f t="shared" si="13"/>
        <v>indie rock</v>
      </c>
      <c r="S151" s="6">
        <f t="shared" si="14"/>
        <v>41275.25</v>
      </c>
      <c r="T151" s="6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7"/>
        <v>1</v>
      </c>
      <c r="P152">
        <f t="shared" si="16"/>
        <v>1</v>
      </c>
      <c r="Q152" t="str">
        <f t="shared" si="12"/>
        <v>music</v>
      </c>
      <c r="R152" t="str">
        <f t="shared" si="13"/>
        <v>rock</v>
      </c>
      <c r="S152" s="6">
        <f t="shared" si="14"/>
        <v>43450.25</v>
      </c>
      <c r="T152" s="6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7"/>
        <v>64</v>
      </c>
      <c r="P153">
        <f t="shared" si="16"/>
        <v>60.01</v>
      </c>
      <c r="Q153" t="str">
        <f t="shared" si="12"/>
        <v>music</v>
      </c>
      <c r="R153" t="str">
        <f t="shared" si="13"/>
        <v>electric music</v>
      </c>
      <c r="S153" s="6">
        <f t="shared" si="14"/>
        <v>41799.208333333336</v>
      </c>
      <c r="T153" s="6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7"/>
        <v>423</v>
      </c>
      <c r="P154">
        <f t="shared" si="16"/>
        <v>52.01</v>
      </c>
      <c r="Q154" t="str">
        <f t="shared" si="12"/>
        <v>music</v>
      </c>
      <c r="R154" t="str">
        <f t="shared" si="13"/>
        <v>indie rock</v>
      </c>
      <c r="S154" s="6">
        <f t="shared" si="14"/>
        <v>42783.25</v>
      </c>
      <c r="T154" s="6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7"/>
        <v>93</v>
      </c>
      <c r="P155">
        <f t="shared" si="16"/>
        <v>31</v>
      </c>
      <c r="Q155" t="str">
        <f t="shared" si="12"/>
        <v>theater</v>
      </c>
      <c r="R155" t="str">
        <f t="shared" si="13"/>
        <v>plays</v>
      </c>
      <c r="S155" s="6">
        <f t="shared" si="14"/>
        <v>41201.208333333336</v>
      </c>
      <c r="T155" s="6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7"/>
        <v>59</v>
      </c>
      <c r="P156">
        <f t="shared" si="16"/>
        <v>95.04</v>
      </c>
      <c r="Q156" t="str">
        <f t="shared" si="12"/>
        <v>music</v>
      </c>
      <c r="R156" t="str">
        <f t="shared" si="13"/>
        <v>indie rock</v>
      </c>
      <c r="S156" s="6">
        <f t="shared" si="14"/>
        <v>42502.208333333328</v>
      </c>
      <c r="T156" s="6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7"/>
        <v>65</v>
      </c>
      <c r="P157">
        <f t="shared" si="16"/>
        <v>75.97</v>
      </c>
      <c r="Q157" t="str">
        <f t="shared" si="12"/>
        <v>theater</v>
      </c>
      <c r="R157" t="str">
        <f t="shared" si="13"/>
        <v>plays</v>
      </c>
      <c r="S157" s="6">
        <f t="shared" si="14"/>
        <v>40262.208333333336</v>
      </c>
      <c r="T157" s="6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7"/>
        <v>74</v>
      </c>
      <c r="P158">
        <f t="shared" si="16"/>
        <v>71.010000000000005</v>
      </c>
      <c r="Q158" t="str">
        <f t="shared" si="12"/>
        <v>music</v>
      </c>
      <c r="R158" t="str">
        <f t="shared" si="13"/>
        <v>rock</v>
      </c>
      <c r="S158" s="6">
        <f t="shared" si="14"/>
        <v>43743.208333333328</v>
      </c>
      <c r="T158" s="6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7"/>
        <v>53</v>
      </c>
      <c r="P159">
        <f t="shared" si="16"/>
        <v>73.73</v>
      </c>
      <c r="Q159" t="str">
        <f t="shared" si="12"/>
        <v>photography</v>
      </c>
      <c r="R159" t="str">
        <f t="shared" si="13"/>
        <v>photography books</v>
      </c>
      <c r="S159" s="6">
        <f t="shared" si="14"/>
        <v>41638.25</v>
      </c>
      <c r="T159" s="6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7"/>
        <v>221</v>
      </c>
      <c r="P160">
        <f t="shared" si="16"/>
        <v>113.17</v>
      </c>
      <c r="Q160" t="str">
        <f t="shared" si="12"/>
        <v>music</v>
      </c>
      <c r="R160" t="str">
        <f t="shared" si="13"/>
        <v>rock</v>
      </c>
      <c r="S160" s="6">
        <f t="shared" si="14"/>
        <v>42346.25</v>
      </c>
      <c r="T160" s="6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7"/>
        <v>100</v>
      </c>
      <c r="P161">
        <f t="shared" si="16"/>
        <v>105.01</v>
      </c>
      <c r="Q161" t="str">
        <f t="shared" si="12"/>
        <v>theater</v>
      </c>
      <c r="R161" t="str">
        <f t="shared" si="13"/>
        <v>plays</v>
      </c>
      <c r="S161" s="6">
        <f t="shared" si="14"/>
        <v>43551.208333333328</v>
      </c>
      <c r="T161" s="6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7"/>
        <v>162</v>
      </c>
      <c r="P162">
        <f t="shared" si="16"/>
        <v>79.180000000000007</v>
      </c>
      <c r="Q162" t="str">
        <f t="shared" si="12"/>
        <v>technology</v>
      </c>
      <c r="R162" t="str">
        <f t="shared" si="13"/>
        <v>wearables</v>
      </c>
      <c r="S162" s="6">
        <f t="shared" si="14"/>
        <v>43582.208333333328</v>
      </c>
      <c r="T162" s="6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7"/>
        <v>78</v>
      </c>
      <c r="P163">
        <f t="shared" si="16"/>
        <v>57.33</v>
      </c>
      <c r="Q163" t="str">
        <f t="shared" si="12"/>
        <v>technology</v>
      </c>
      <c r="R163" t="str">
        <f t="shared" si="13"/>
        <v>web</v>
      </c>
      <c r="S163" s="6">
        <f t="shared" si="14"/>
        <v>42270.208333333328</v>
      </c>
      <c r="T163" s="6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7"/>
        <v>150</v>
      </c>
      <c r="P164">
        <f t="shared" si="16"/>
        <v>58.18</v>
      </c>
      <c r="Q164" t="str">
        <f t="shared" si="12"/>
        <v>music</v>
      </c>
      <c r="R164" t="str">
        <f t="shared" si="13"/>
        <v>rock</v>
      </c>
      <c r="S164" s="6">
        <f t="shared" si="14"/>
        <v>43442.25</v>
      </c>
      <c r="T164" s="6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7"/>
        <v>253</v>
      </c>
      <c r="P165">
        <f t="shared" si="16"/>
        <v>36.03</v>
      </c>
      <c r="Q165" t="str">
        <f t="shared" si="12"/>
        <v>photography</v>
      </c>
      <c r="R165" t="str">
        <f t="shared" si="13"/>
        <v>photography books</v>
      </c>
      <c r="S165" s="6">
        <f t="shared" si="14"/>
        <v>43028.208333333328</v>
      </c>
      <c r="T165" s="6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7"/>
        <v>100</v>
      </c>
      <c r="P166">
        <f t="shared" si="16"/>
        <v>107.99</v>
      </c>
      <c r="Q166" t="str">
        <f t="shared" si="12"/>
        <v>theater</v>
      </c>
      <c r="R166" t="str">
        <f t="shared" si="13"/>
        <v>plays</v>
      </c>
      <c r="S166" s="6">
        <f t="shared" si="14"/>
        <v>43016.208333333328</v>
      </c>
      <c r="T166" s="6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7"/>
        <v>122</v>
      </c>
      <c r="P167">
        <f t="shared" si="16"/>
        <v>44.01</v>
      </c>
      <c r="Q167" t="str">
        <f t="shared" si="12"/>
        <v>technology</v>
      </c>
      <c r="R167" t="str">
        <f t="shared" si="13"/>
        <v>web</v>
      </c>
      <c r="S167" s="6">
        <f t="shared" si="14"/>
        <v>42948.208333333328</v>
      </c>
      <c r="T167" s="6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7"/>
        <v>137</v>
      </c>
      <c r="P168">
        <f t="shared" si="16"/>
        <v>55.08</v>
      </c>
      <c r="Q168" t="str">
        <f t="shared" si="12"/>
        <v>photography</v>
      </c>
      <c r="R168" t="str">
        <f t="shared" si="13"/>
        <v>photography books</v>
      </c>
      <c r="S168" s="6">
        <f t="shared" si="14"/>
        <v>40534.25</v>
      </c>
      <c r="T168" s="6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7"/>
        <v>416</v>
      </c>
      <c r="P169">
        <f t="shared" si="16"/>
        <v>74</v>
      </c>
      <c r="Q169" t="str">
        <f t="shared" si="12"/>
        <v>theater</v>
      </c>
      <c r="R169" t="str">
        <f t="shared" si="13"/>
        <v>plays</v>
      </c>
      <c r="S169" s="6">
        <f t="shared" si="14"/>
        <v>41435.208333333336</v>
      </c>
      <c r="T169" s="6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7"/>
        <v>31</v>
      </c>
      <c r="P170">
        <f t="shared" si="16"/>
        <v>42</v>
      </c>
      <c r="Q170" t="str">
        <f t="shared" si="12"/>
        <v>music</v>
      </c>
      <c r="R170" t="str">
        <f t="shared" si="13"/>
        <v>indie rock</v>
      </c>
      <c r="S170" s="6">
        <f t="shared" si="14"/>
        <v>43518.25</v>
      </c>
      <c r="T170" s="6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7"/>
        <v>424</v>
      </c>
      <c r="P171">
        <f t="shared" si="16"/>
        <v>77.989999999999995</v>
      </c>
      <c r="Q171" t="str">
        <f t="shared" si="12"/>
        <v>film &amp; video</v>
      </c>
      <c r="R171" t="str">
        <f t="shared" si="13"/>
        <v>shorts</v>
      </c>
      <c r="S171" s="6">
        <f t="shared" si="14"/>
        <v>41077.208333333336</v>
      </c>
      <c r="T171" s="6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7"/>
        <v>3</v>
      </c>
      <c r="P172">
        <f t="shared" si="16"/>
        <v>82.51</v>
      </c>
      <c r="Q172" t="str">
        <f t="shared" si="12"/>
        <v>music</v>
      </c>
      <c r="R172" t="str">
        <f t="shared" si="13"/>
        <v>indie rock</v>
      </c>
      <c r="S172" s="6">
        <f t="shared" si="14"/>
        <v>42950.208333333328</v>
      </c>
      <c r="T172" s="6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7"/>
        <v>11</v>
      </c>
      <c r="P173">
        <f t="shared" si="16"/>
        <v>104.2</v>
      </c>
      <c r="Q173" t="str">
        <f t="shared" si="12"/>
        <v>publishing</v>
      </c>
      <c r="R173" t="str">
        <f t="shared" si="13"/>
        <v>translations</v>
      </c>
      <c r="S173" s="6">
        <f t="shared" si="14"/>
        <v>41718.208333333336</v>
      </c>
      <c r="T173" s="6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7"/>
        <v>83</v>
      </c>
      <c r="P174">
        <f t="shared" si="16"/>
        <v>25.5</v>
      </c>
      <c r="Q174" t="str">
        <f t="shared" si="12"/>
        <v>film &amp; video</v>
      </c>
      <c r="R174" t="str">
        <f t="shared" si="13"/>
        <v>documentary</v>
      </c>
      <c r="S174" s="6">
        <f t="shared" si="14"/>
        <v>41839.208333333336</v>
      </c>
      <c r="T174" s="6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7"/>
        <v>163</v>
      </c>
      <c r="P175">
        <f t="shared" si="16"/>
        <v>100.98</v>
      </c>
      <c r="Q175" t="str">
        <f t="shared" si="12"/>
        <v>theater</v>
      </c>
      <c r="R175" t="str">
        <f t="shared" si="13"/>
        <v>plays</v>
      </c>
      <c r="S175" s="6">
        <f t="shared" si="14"/>
        <v>41412.208333333336</v>
      </c>
      <c r="T175" s="6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7"/>
        <v>895</v>
      </c>
      <c r="P176">
        <f t="shared" si="16"/>
        <v>111.83</v>
      </c>
      <c r="Q176" t="str">
        <f t="shared" si="12"/>
        <v>technology</v>
      </c>
      <c r="R176" t="str">
        <f t="shared" si="13"/>
        <v>wearables</v>
      </c>
      <c r="S176" s="6">
        <f t="shared" si="14"/>
        <v>42282.208333333328</v>
      </c>
      <c r="T176" s="6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7"/>
        <v>26</v>
      </c>
      <c r="P177">
        <f t="shared" si="16"/>
        <v>42</v>
      </c>
      <c r="Q177" t="str">
        <f t="shared" si="12"/>
        <v>theater</v>
      </c>
      <c r="R177" t="str">
        <f t="shared" si="13"/>
        <v>plays</v>
      </c>
      <c r="S177" s="6">
        <f t="shared" si="14"/>
        <v>42613.208333333328</v>
      </c>
      <c r="T177" s="6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7"/>
        <v>75</v>
      </c>
      <c r="P178">
        <f t="shared" si="16"/>
        <v>110.05</v>
      </c>
      <c r="Q178" t="str">
        <f t="shared" si="12"/>
        <v>theater</v>
      </c>
      <c r="R178" t="str">
        <f t="shared" si="13"/>
        <v>plays</v>
      </c>
      <c r="S178" s="6">
        <f t="shared" si="14"/>
        <v>42616.208333333328</v>
      </c>
      <c r="T178" s="6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7"/>
        <v>416</v>
      </c>
      <c r="P179">
        <f t="shared" si="16"/>
        <v>59</v>
      </c>
      <c r="Q179" t="str">
        <f t="shared" si="12"/>
        <v>theater</v>
      </c>
      <c r="R179" t="str">
        <f t="shared" si="13"/>
        <v>plays</v>
      </c>
      <c r="S179" s="6">
        <f t="shared" si="14"/>
        <v>40497.25</v>
      </c>
      <c r="T179" s="6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7"/>
        <v>96</v>
      </c>
      <c r="P180">
        <f t="shared" si="16"/>
        <v>32.99</v>
      </c>
      <c r="Q180" t="str">
        <f t="shared" si="12"/>
        <v>food</v>
      </c>
      <c r="R180" t="str">
        <f t="shared" si="13"/>
        <v>food trucks</v>
      </c>
      <c r="S180" s="6">
        <f t="shared" si="14"/>
        <v>42999.208333333328</v>
      </c>
      <c r="T180" s="6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7"/>
        <v>358</v>
      </c>
      <c r="P181">
        <f t="shared" si="16"/>
        <v>45.01</v>
      </c>
      <c r="Q181" t="str">
        <f t="shared" si="12"/>
        <v>theater</v>
      </c>
      <c r="R181" t="str">
        <f t="shared" si="13"/>
        <v>plays</v>
      </c>
      <c r="S181" s="6">
        <f t="shared" si="14"/>
        <v>41350.208333333336</v>
      </c>
      <c r="T181" s="6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7"/>
        <v>308</v>
      </c>
      <c r="P182">
        <f t="shared" si="16"/>
        <v>81.98</v>
      </c>
      <c r="Q182" t="str">
        <f t="shared" si="12"/>
        <v>technology</v>
      </c>
      <c r="R182" t="str">
        <f t="shared" si="13"/>
        <v>wearables</v>
      </c>
      <c r="S182" s="6">
        <f t="shared" si="14"/>
        <v>40259.208333333336</v>
      </c>
      <c r="T182" s="6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7"/>
        <v>62</v>
      </c>
      <c r="P183">
        <f t="shared" si="16"/>
        <v>39.08</v>
      </c>
      <c r="Q183" t="str">
        <f t="shared" si="12"/>
        <v>technology</v>
      </c>
      <c r="R183" t="str">
        <f t="shared" si="13"/>
        <v>web</v>
      </c>
      <c r="S183" s="6">
        <f t="shared" si="14"/>
        <v>43012.208333333328</v>
      </c>
      <c r="T183" s="6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7"/>
        <v>722</v>
      </c>
      <c r="P184">
        <f t="shared" si="16"/>
        <v>59</v>
      </c>
      <c r="Q184" t="str">
        <f t="shared" si="12"/>
        <v>theater</v>
      </c>
      <c r="R184" t="str">
        <f t="shared" si="13"/>
        <v>plays</v>
      </c>
      <c r="S184" s="6">
        <f t="shared" si="14"/>
        <v>43631.208333333328</v>
      </c>
      <c r="T184" s="6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7"/>
        <v>69</v>
      </c>
      <c r="P185">
        <f t="shared" si="16"/>
        <v>40.99</v>
      </c>
      <c r="Q185" t="str">
        <f t="shared" si="12"/>
        <v>music</v>
      </c>
      <c r="R185" t="str">
        <f t="shared" si="13"/>
        <v>rock</v>
      </c>
      <c r="S185" s="6">
        <f t="shared" si="14"/>
        <v>40430.208333333336</v>
      </c>
      <c r="T185" s="6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7"/>
        <v>293</v>
      </c>
      <c r="P186">
        <f t="shared" si="16"/>
        <v>31.03</v>
      </c>
      <c r="Q186" t="str">
        <f t="shared" si="12"/>
        <v>theater</v>
      </c>
      <c r="R186" t="str">
        <f t="shared" si="13"/>
        <v>plays</v>
      </c>
      <c r="S186" s="6">
        <f t="shared" si="14"/>
        <v>43588.208333333328</v>
      </c>
      <c r="T186" s="6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7"/>
        <v>72</v>
      </c>
      <c r="P187">
        <f t="shared" si="16"/>
        <v>37.79</v>
      </c>
      <c r="Q187" t="str">
        <f t="shared" si="12"/>
        <v>film &amp; video</v>
      </c>
      <c r="R187" t="str">
        <f t="shared" si="13"/>
        <v>television</v>
      </c>
      <c r="S187" s="6">
        <f t="shared" si="14"/>
        <v>43233.208333333328</v>
      </c>
      <c r="T187" s="6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7"/>
        <v>32</v>
      </c>
      <c r="P188">
        <f t="shared" si="16"/>
        <v>32.01</v>
      </c>
      <c r="Q188" t="str">
        <f t="shared" si="12"/>
        <v>theater</v>
      </c>
      <c r="R188" t="str">
        <f t="shared" si="13"/>
        <v>plays</v>
      </c>
      <c r="S188" s="6">
        <f t="shared" si="14"/>
        <v>41782.208333333336</v>
      </c>
      <c r="T188" s="6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7"/>
        <v>230</v>
      </c>
      <c r="P189">
        <f t="shared" si="16"/>
        <v>95.97</v>
      </c>
      <c r="Q189" t="str">
        <f t="shared" si="12"/>
        <v>film &amp; video</v>
      </c>
      <c r="R189" t="str">
        <f t="shared" si="13"/>
        <v>shorts</v>
      </c>
      <c r="S189" s="6">
        <f t="shared" si="14"/>
        <v>41328.25</v>
      </c>
      <c r="T189" s="6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7"/>
        <v>32</v>
      </c>
      <c r="P190">
        <f t="shared" si="16"/>
        <v>75</v>
      </c>
      <c r="Q190" t="str">
        <f t="shared" si="12"/>
        <v>theater</v>
      </c>
      <c r="R190" t="str">
        <f t="shared" si="13"/>
        <v>plays</v>
      </c>
      <c r="S190" s="6">
        <f t="shared" si="14"/>
        <v>41975.25</v>
      </c>
      <c r="T190" s="6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7"/>
        <v>24</v>
      </c>
      <c r="P191">
        <f t="shared" si="16"/>
        <v>102.05</v>
      </c>
      <c r="Q191" t="str">
        <f t="shared" si="12"/>
        <v>theater</v>
      </c>
      <c r="R191" t="str">
        <f t="shared" si="13"/>
        <v>plays</v>
      </c>
      <c r="S191" s="6">
        <f t="shared" si="14"/>
        <v>42433.25</v>
      </c>
      <c r="T191" s="6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7"/>
        <v>69</v>
      </c>
      <c r="P192">
        <f t="shared" si="16"/>
        <v>105.75</v>
      </c>
      <c r="Q192" t="str">
        <f t="shared" si="12"/>
        <v>theater</v>
      </c>
      <c r="R192" t="str">
        <f t="shared" si="13"/>
        <v>plays</v>
      </c>
      <c r="S192" s="6">
        <f t="shared" si="14"/>
        <v>41429.208333333336</v>
      </c>
      <c r="T192" s="6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7"/>
        <v>38</v>
      </c>
      <c r="P193">
        <f t="shared" si="16"/>
        <v>37.07</v>
      </c>
      <c r="Q193" t="str">
        <f t="shared" si="12"/>
        <v>theater</v>
      </c>
      <c r="R193" t="str">
        <f t="shared" si="13"/>
        <v>plays</v>
      </c>
      <c r="S193" s="6">
        <f t="shared" si="14"/>
        <v>43536.208333333328</v>
      </c>
      <c r="T193" s="6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7"/>
        <v>20</v>
      </c>
      <c r="P194">
        <f t="shared" si="16"/>
        <v>35.049999999999997</v>
      </c>
      <c r="Q194" t="str">
        <f t="shared" si="12"/>
        <v>music</v>
      </c>
      <c r="R194" t="str">
        <f t="shared" si="13"/>
        <v>rock</v>
      </c>
      <c r="S194" s="6">
        <f t="shared" si="14"/>
        <v>41817.208333333336</v>
      </c>
      <c r="T194" s="6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7"/>
        <v>46</v>
      </c>
      <c r="P195">
        <f t="shared" si="16"/>
        <v>46.34</v>
      </c>
      <c r="Q195" t="str">
        <f t="shared" ref="Q195:Q258" si="18">LEFT(N195,SEARCH("/",N195)-1)</f>
        <v>music</v>
      </c>
      <c r="R195" t="str">
        <f t="shared" ref="R195:R258" si="19">RIGHT(N195,LEN(N195)-SEARCH("/",N195))</f>
        <v>indie rock</v>
      </c>
      <c r="S195" s="6">
        <f t="shared" ref="S195:S258" si="20">(((J195/60)/60)/24)+DATE(1970,1,1)</f>
        <v>43198.208333333328</v>
      </c>
      <c r="T195" s="6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7"/>
        <v>123</v>
      </c>
      <c r="P196">
        <f t="shared" ref="P196:P259" si="22">ROUND(E196/G196,2)</f>
        <v>69.17</v>
      </c>
      <c r="Q196" t="str">
        <f t="shared" si="18"/>
        <v>music</v>
      </c>
      <c r="R196" t="str">
        <f t="shared" si="19"/>
        <v>metal</v>
      </c>
      <c r="S196" s="6">
        <f t="shared" si="20"/>
        <v>42261.208333333328</v>
      </c>
      <c r="T196" s="6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7"/>
        <v>362</v>
      </c>
      <c r="P197">
        <f t="shared" si="22"/>
        <v>109.08</v>
      </c>
      <c r="Q197" t="str">
        <f t="shared" si="18"/>
        <v>music</v>
      </c>
      <c r="R197" t="str">
        <f t="shared" si="19"/>
        <v>electric music</v>
      </c>
      <c r="S197" s="6">
        <f t="shared" si="20"/>
        <v>43310.208333333328</v>
      </c>
      <c r="T197" s="6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7"/>
        <v>63</v>
      </c>
      <c r="P198">
        <f t="shared" si="22"/>
        <v>51.78</v>
      </c>
      <c r="Q198" t="str">
        <f t="shared" si="18"/>
        <v>technology</v>
      </c>
      <c r="R198" t="str">
        <f t="shared" si="19"/>
        <v>wearables</v>
      </c>
      <c r="S198" s="6">
        <f t="shared" si="20"/>
        <v>42616.208333333328</v>
      </c>
      <c r="T198" s="6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ref="O199:O262" si="23">ROUND(100*(E199/D199),0)</f>
        <v>298</v>
      </c>
      <c r="P199">
        <f t="shared" si="22"/>
        <v>82.01</v>
      </c>
      <c r="Q199" t="str">
        <f t="shared" si="18"/>
        <v>film &amp; video</v>
      </c>
      <c r="R199" t="str">
        <f t="shared" si="19"/>
        <v>drama</v>
      </c>
      <c r="S199" s="6">
        <f t="shared" si="20"/>
        <v>42909.208333333328</v>
      </c>
      <c r="T199" s="6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3"/>
        <v>10</v>
      </c>
      <c r="P200">
        <f t="shared" si="22"/>
        <v>35.96</v>
      </c>
      <c r="Q200" t="str">
        <f t="shared" si="18"/>
        <v>music</v>
      </c>
      <c r="R200" t="str">
        <f t="shared" si="19"/>
        <v>electric music</v>
      </c>
      <c r="S200" s="6">
        <f t="shared" si="20"/>
        <v>40396.208333333336</v>
      </c>
      <c r="T200" s="6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3"/>
        <v>54</v>
      </c>
      <c r="P201">
        <f t="shared" si="22"/>
        <v>74.459999999999994</v>
      </c>
      <c r="Q201" t="str">
        <f t="shared" si="18"/>
        <v>music</v>
      </c>
      <c r="R201" t="str">
        <f t="shared" si="19"/>
        <v>rock</v>
      </c>
      <c r="S201" s="6">
        <f t="shared" si="20"/>
        <v>42192.208333333328</v>
      </c>
      <c r="T201" s="6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3"/>
        <v>2</v>
      </c>
      <c r="P202">
        <f t="shared" si="22"/>
        <v>2</v>
      </c>
      <c r="Q202" t="str">
        <f t="shared" si="18"/>
        <v>theater</v>
      </c>
      <c r="R202" t="str">
        <f t="shared" si="19"/>
        <v>plays</v>
      </c>
      <c r="S202" s="6">
        <f t="shared" si="20"/>
        <v>40262.208333333336</v>
      </c>
      <c r="T202" s="6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3"/>
        <v>681</v>
      </c>
      <c r="P203">
        <f t="shared" si="22"/>
        <v>91.11</v>
      </c>
      <c r="Q203" t="str">
        <f t="shared" si="18"/>
        <v>technology</v>
      </c>
      <c r="R203" t="str">
        <f t="shared" si="19"/>
        <v>web</v>
      </c>
      <c r="S203" s="6">
        <f t="shared" si="20"/>
        <v>41845.208333333336</v>
      </c>
      <c r="T203" s="6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3"/>
        <v>79</v>
      </c>
      <c r="P204">
        <f t="shared" si="22"/>
        <v>79.790000000000006</v>
      </c>
      <c r="Q204" t="str">
        <f t="shared" si="18"/>
        <v>food</v>
      </c>
      <c r="R204" t="str">
        <f t="shared" si="19"/>
        <v>food trucks</v>
      </c>
      <c r="S204" s="6">
        <f t="shared" si="20"/>
        <v>40818.208333333336</v>
      </c>
      <c r="T204" s="6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3"/>
        <v>134</v>
      </c>
      <c r="P205">
        <f t="shared" si="22"/>
        <v>43</v>
      </c>
      <c r="Q205" t="str">
        <f t="shared" si="18"/>
        <v>theater</v>
      </c>
      <c r="R205" t="str">
        <f t="shared" si="19"/>
        <v>plays</v>
      </c>
      <c r="S205" s="6">
        <f t="shared" si="20"/>
        <v>42752.25</v>
      </c>
      <c r="T205" s="6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3"/>
        <v>3</v>
      </c>
      <c r="P206">
        <f t="shared" si="22"/>
        <v>63.23</v>
      </c>
      <c r="Q206" t="str">
        <f t="shared" si="18"/>
        <v>music</v>
      </c>
      <c r="R206" t="str">
        <f t="shared" si="19"/>
        <v>jazz</v>
      </c>
      <c r="S206" s="6">
        <f t="shared" si="20"/>
        <v>40636.208333333336</v>
      </c>
      <c r="T206" s="6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3"/>
        <v>432</v>
      </c>
      <c r="P207">
        <f t="shared" si="22"/>
        <v>70.180000000000007</v>
      </c>
      <c r="Q207" t="str">
        <f t="shared" si="18"/>
        <v>theater</v>
      </c>
      <c r="R207" t="str">
        <f t="shared" si="19"/>
        <v>plays</v>
      </c>
      <c r="S207" s="6">
        <f t="shared" si="20"/>
        <v>43390.208333333328</v>
      </c>
      <c r="T207" s="6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3"/>
        <v>39</v>
      </c>
      <c r="P208">
        <f t="shared" si="22"/>
        <v>61.33</v>
      </c>
      <c r="Q208" t="str">
        <f t="shared" si="18"/>
        <v>publishing</v>
      </c>
      <c r="R208" t="str">
        <f t="shared" si="19"/>
        <v>fiction</v>
      </c>
      <c r="S208" s="6">
        <f t="shared" si="20"/>
        <v>40236.25</v>
      </c>
      <c r="T208" s="6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3"/>
        <v>426</v>
      </c>
      <c r="P209">
        <f t="shared" si="22"/>
        <v>99</v>
      </c>
      <c r="Q209" t="str">
        <f t="shared" si="18"/>
        <v>music</v>
      </c>
      <c r="R209" t="str">
        <f t="shared" si="19"/>
        <v>rock</v>
      </c>
      <c r="S209" s="6">
        <f t="shared" si="20"/>
        <v>43340.208333333328</v>
      </c>
      <c r="T209" s="6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3"/>
        <v>101</v>
      </c>
      <c r="P210">
        <f t="shared" si="22"/>
        <v>96.98</v>
      </c>
      <c r="Q210" t="str">
        <f t="shared" si="18"/>
        <v>film &amp; video</v>
      </c>
      <c r="R210" t="str">
        <f t="shared" si="19"/>
        <v>documentary</v>
      </c>
      <c r="S210" s="6">
        <f t="shared" si="20"/>
        <v>43048.25</v>
      </c>
      <c r="T210" s="6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3"/>
        <v>21</v>
      </c>
      <c r="P211">
        <f t="shared" si="22"/>
        <v>51</v>
      </c>
      <c r="Q211" t="str">
        <f t="shared" si="18"/>
        <v>film &amp; video</v>
      </c>
      <c r="R211" t="str">
        <f t="shared" si="19"/>
        <v>documentary</v>
      </c>
      <c r="S211" s="6">
        <f t="shared" si="20"/>
        <v>42496.208333333328</v>
      </c>
      <c r="T211" s="6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3"/>
        <v>67</v>
      </c>
      <c r="P212">
        <f t="shared" si="22"/>
        <v>28.04</v>
      </c>
      <c r="Q212" t="str">
        <f t="shared" si="18"/>
        <v>film &amp; video</v>
      </c>
      <c r="R212" t="str">
        <f t="shared" si="19"/>
        <v>science fiction</v>
      </c>
      <c r="S212" s="6">
        <f t="shared" si="20"/>
        <v>42797.25</v>
      </c>
      <c r="T212" s="6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3"/>
        <v>95</v>
      </c>
      <c r="P213">
        <f t="shared" si="22"/>
        <v>60.98</v>
      </c>
      <c r="Q213" t="str">
        <f t="shared" si="18"/>
        <v>theater</v>
      </c>
      <c r="R213" t="str">
        <f t="shared" si="19"/>
        <v>plays</v>
      </c>
      <c r="S213" s="6">
        <f t="shared" si="20"/>
        <v>41513.208333333336</v>
      </c>
      <c r="T213" s="6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3"/>
        <v>152</v>
      </c>
      <c r="P214">
        <f t="shared" si="22"/>
        <v>73.209999999999994</v>
      </c>
      <c r="Q214" t="str">
        <f t="shared" si="18"/>
        <v>theater</v>
      </c>
      <c r="R214" t="str">
        <f t="shared" si="19"/>
        <v>plays</v>
      </c>
      <c r="S214" s="6">
        <f t="shared" si="20"/>
        <v>43814.25</v>
      </c>
      <c r="T214" s="6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3"/>
        <v>195</v>
      </c>
      <c r="P215">
        <f t="shared" si="22"/>
        <v>40</v>
      </c>
      <c r="Q215" t="str">
        <f t="shared" si="18"/>
        <v>music</v>
      </c>
      <c r="R215" t="str">
        <f t="shared" si="19"/>
        <v>indie rock</v>
      </c>
      <c r="S215" s="6">
        <f t="shared" si="20"/>
        <v>40488.208333333336</v>
      </c>
      <c r="T215" s="6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3"/>
        <v>1023</v>
      </c>
      <c r="P216">
        <f t="shared" si="22"/>
        <v>86.81</v>
      </c>
      <c r="Q216" t="str">
        <f t="shared" si="18"/>
        <v>music</v>
      </c>
      <c r="R216" t="str">
        <f t="shared" si="19"/>
        <v>rock</v>
      </c>
      <c r="S216" s="6">
        <f t="shared" si="20"/>
        <v>40409.208333333336</v>
      </c>
      <c r="T216" s="6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3"/>
        <v>4</v>
      </c>
      <c r="P217">
        <f t="shared" si="22"/>
        <v>42.13</v>
      </c>
      <c r="Q217" t="str">
        <f t="shared" si="18"/>
        <v>theater</v>
      </c>
      <c r="R217" t="str">
        <f t="shared" si="19"/>
        <v>plays</v>
      </c>
      <c r="S217" s="6">
        <f t="shared" si="20"/>
        <v>43509.25</v>
      </c>
      <c r="T217" s="6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3"/>
        <v>155</v>
      </c>
      <c r="P218">
        <f t="shared" si="22"/>
        <v>103.98</v>
      </c>
      <c r="Q218" t="str">
        <f t="shared" si="18"/>
        <v>theater</v>
      </c>
      <c r="R218" t="str">
        <f t="shared" si="19"/>
        <v>plays</v>
      </c>
      <c r="S218" s="6">
        <f t="shared" si="20"/>
        <v>40869.25</v>
      </c>
      <c r="T218" s="6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3"/>
        <v>45</v>
      </c>
      <c r="P219">
        <f t="shared" si="22"/>
        <v>62</v>
      </c>
      <c r="Q219" t="str">
        <f t="shared" si="18"/>
        <v>film &amp; video</v>
      </c>
      <c r="R219" t="str">
        <f t="shared" si="19"/>
        <v>science fiction</v>
      </c>
      <c r="S219" s="6">
        <f t="shared" si="20"/>
        <v>43583.208333333328</v>
      </c>
      <c r="T219" s="6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3"/>
        <v>216</v>
      </c>
      <c r="P220">
        <f t="shared" si="22"/>
        <v>31.01</v>
      </c>
      <c r="Q220" t="str">
        <f t="shared" si="18"/>
        <v>film &amp; video</v>
      </c>
      <c r="R220" t="str">
        <f t="shared" si="19"/>
        <v>shorts</v>
      </c>
      <c r="S220" s="6">
        <f t="shared" si="20"/>
        <v>40858.25</v>
      </c>
      <c r="T220" s="6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3"/>
        <v>332</v>
      </c>
      <c r="P221">
        <f t="shared" si="22"/>
        <v>89.99</v>
      </c>
      <c r="Q221" t="str">
        <f t="shared" si="18"/>
        <v>film &amp; video</v>
      </c>
      <c r="R221" t="str">
        <f t="shared" si="19"/>
        <v>animation</v>
      </c>
      <c r="S221" s="6">
        <f t="shared" si="20"/>
        <v>41137.208333333336</v>
      </c>
      <c r="T221" s="6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3"/>
        <v>8</v>
      </c>
      <c r="P222">
        <f t="shared" si="22"/>
        <v>39.24</v>
      </c>
      <c r="Q222" t="str">
        <f t="shared" si="18"/>
        <v>theater</v>
      </c>
      <c r="R222" t="str">
        <f t="shared" si="19"/>
        <v>plays</v>
      </c>
      <c r="S222" s="6">
        <f t="shared" si="20"/>
        <v>40725.208333333336</v>
      </c>
      <c r="T222" s="6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3"/>
        <v>99</v>
      </c>
      <c r="P223">
        <f t="shared" si="22"/>
        <v>54.99</v>
      </c>
      <c r="Q223" t="str">
        <f t="shared" si="18"/>
        <v>food</v>
      </c>
      <c r="R223" t="str">
        <f t="shared" si="19"/>
        <v>food trucks</v>
      </c>
      <c r="S223" s="6">
        <f t="shared" si="20"/>
        <v>41081.208333333336</v>
      </c>
      <c r="T223" s="6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3"/>
        <v>138</v>
      </c>
      <c r="P224">
        <f t="shared" si="22"/>
        <v>47.99</v>
      </c>
      <c r="Q224" t="str">
        <f t="shared" si="18"/>
        <v>photography</v>
      </c>
      <c r="R224" t="str">
        <f t="shared" si="19"/>
        <v>photography books</v>
      </c>
      <c r="S224" s="6">
        <f t="shared" si="20"/>
        <v>41914.208333333336</v>
      </c>
      <c r="T224" s="6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3"/>
        <v>94</v>
      </c>
      <c r="P225">
        <f t="shared" si="22"/>
        <v>87.97</v>
      </c>
      <c r="Q225" t="str">
        <f t="shared" si="18"/>
        <v>theater</v>
      </c>
      <c r="R225" t="str">
        <f t="shared" si="19"/>
        <v>plays</v>
      </c>
      <c r="S225" s="6">
        <f t="shared" si="20"/>
        <v>42445.208333333328</v>
      </c>
      <c r="T225" s="6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3"/>
        <v>404</v>
      </c>
      <c r="P226">
        <f t="shared" si="22"/>
        <v>52</v>
      </c>
      <c r="Q226" t="str">
        <f t="shared" si="18"/>
        <v>film &amp; video</v>
      </c>
      <c r="R226" t="str">
        <f t="shared" si="19"/>
        <v>science fiction</v>
      </c>
      <c r="S226" s="6">
        <f t="shared" si="20"/>
        <v>41906.208333333336</v>
      </c>
      <c r="T226" s="6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3"/>
        <v>260</v>
      </c>
      <c r="P227">
        <f t="shared" si="22"/>
        <v>30</v>
      </c>
      <c r="Q227" t="str">
        <f t="shared" si="18"/>
        <v>music</v>
      </c>
      <c r="R227" t="str">
        <f t="shared" si="19"/>
        <v>rock</v>
      </c>
      <c r="S227" s="6">
        <f t="shared" si="20"/>
        <v>41762.208333333336</v>
      </c>
      <c r="T227" s="6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3"/>
        <v>367</v>
      </c>
      <c r="P228">
        <f t="shared" si="22"/>
        <v>98.21</v>
      </c>
      <c r="Q228" t="str">
        <f t="shared" si="18"/>
        <v>photography</v>
      </c>
      <c r="R228" t="str">
        <f t="shared" si="19"/>
        <v>photography books</v>
      </c>
      <c r="S228" s="6">
        <f t="shared" si="20"/>
        <v>40276.208333333336</v>
      </c>
      <c r="T228" s="6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3"/>
        <v>169</v>
      </c>
      <c r="P229">
        <f t="shared" si="22"/>
        <v>108.96</v>
      </c>
      <c r="Q229" t="str">
        <f t="shared" si="18"/>
        <v>games</v>
      </c>
      <c r="R229" t="str">
        <f t="shared" si="19"/>
        <v>mobile games</v>
      </c>
      <c r="S229" s="6">
        <f t="shared" si="20"/>
        <v>42139.208333333328</v>
      </c>
      <c r="T229" s="6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3"/>
        <v>120</v>
      </c>
      <c r="P230">
        <f t="shared" si="22"/>
        <v>67</v>
      </c>
      <c r="Q230" t="str">
        <f t="shared" si="18"/>
        <v>film &amp; video</v>
      </c>
      <c r="R230" t="str">
        <f t="shared" si="19"/>
        <v>animation</v>
      </c>
      <c r="S230" s="6">
        <f t="shared" si="20"/>
        <v>42613.208333333328</v>
      </c>
      <c r="T230" s="6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3"/>
        <v>194</v>
      </c>
      <c r="P231">
        <f t="shared" si="22"/>
        <v>64.989999999999995</v>
      </c>
      <c r="Q231" t="str">
        <f t="shared" si="18"/>
        <v>games</v>
      </c>
      <c r="R231" t="str">
        <f t="shared" si="19"/>
        <v>mobile games</v>
      </c>
      <c r="S231" s="6">
        <f t="shared" si="20"/>
        <v>42887.208333333328</v>
      </c>
      <c r="T231" s="6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3"/>
        <v>420</v>
      </c>
      <c r="P232">
        <f t="shared" si="22"/>
        <v>99.84</v>
      </c>
      <c r="Q232" t="str">
        <f t="shared" si="18"/>
        <v>games</v>
      </c>
      <c r="R232" t="str">
        <f t="shared" si="19"/>
        <v>video games</v>
      </c>
      <c r="S232" s="6">
        <f t="shared" si="20"/>
        <v>43805.25</v>
      </c>
      <c r="T232" s="6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3"/>
        <v>77</v>
      </c>
      <c r="P233">
        <f t="shared" si="22"/>
        <v>82.43</v>
      </c>
      <c r="Q233" t="str">
        <f t="shared" si="18"/>
        <v>theater</v>
      </c>
      <c r="R233" t="str">
        <f t="shared" si="19"/>
        <v>plays</v>
      </c>
      <c r="S233" s="6">
        <f t="shared" si="20"/>
        <v>41415.208333333336</v>
      </c>
      <c r="T233" s="6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3"/>
        <v>171</v>
      </c>
      <c r="P234">
        <f t="shared" si="22"/>
        <v>63.29</v>
      </c>
      <c r="Q234" t="str">
        <f t="shared" si="18"/>
        <v>theater</v>
      </c>
      <c r="R234" t="str">
        <f t="shared" si="19"/>
        <v>plays</v>
      </c>
      <c r="S234" s="6">
        <f t="shared" si="20"/>
        <v>42576.208333333328</v>
      </c>
      <c r="T234" s="6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3"/>
        <v>158</v>
      </c>
      <c r="P235">
        <f t="shared" si="22"/>
        <v>96.77</v>
      </c>
      <c r="Q235" t="str">
        <f t="shared" si="18"/>
        <v>film &amp; video</v>
      </c>
      <c r="R235" t="str">
        <f t="shared" si="19"/>
        <v>animation</v>
      </c>
      <c r="S235" s="6">
        <f t="shared" si="20"/>
        <v>40706.208333333336</v>
      </c>
      <c r="T235" s="6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3"/>
        <v>109</v>
      </c>
      <c r="P236">
        <f t="shared" si="22"/>
        <v>54.91</v>
      </c>
      <c r="Q236" t="str">
        <f t="shared" si="18"/>
        <v>games</v>
      </c>
      <c r="R236" t="str">
        <f t="shared" si="19"/>
        <v>video games</v>
      </c>
      <c r="S236" s="6">
        <f t="shared" si="20"/>
        <v>42969.208333333328</v>
      </c>
      <c r="T236" s="6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3"/>
        <v>42</v>
      </c>
      <c r="P237">
        <f t="shared" si="22"/>
        <v>39.01</v>
      </c>
      <c r="Q237" t="str">
        <f t="shared" si="18"/>
        <v>film &amp; video</v>
      </c>
      <c r="R237" t="str">
        <f t="shared" si="19"/>
        <v>animation</v>
      </c>
      <c r="S237" s="6">
        <f t="shared" si="20"/>
        <v>42779.25</v>
      </c>
      <c r="T237" s="6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3"/>
        <v>11</v>
      </c>
      <c r="P238">
        <f t="shared" si="22"/>
        <v>75.84</v>
      </c>
      <c r="Q238" t="str">
        <f t="shared" si="18"/>
        <v>music</v>
      </c>
      <c r="R238" t="str">
        <f t="shared" si="19"/>
        <v>rock</v>
      </c>
      <c r="S238" s="6">
        <f t="shared" si="20"/>
        <v>43641.208333333328</v>
      </c>
      <c r="T238" s="6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3"/>
        <v>159</v>
      </c>
      <c r="P239">
        <f t="shared" si="22"/>
        <v>45.05</v>
      </c>
      <c r="Q239" t="str">
        <f t="shared" si="18"/>
        <v>film &amp; video</v>
      </c>
      <c r="R239" t="str">
        <f t="shared" si="19"/>
        <v>animation</v>
      </c>
      <c r="S239" s="6">
        <f t="shared" si="20"/>
        <v>41754.208333333336</v>
      </c>
      <c r="T239" s="6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3"/>
        <v>422</v>
      </c>
      <c r="P240">
        <f t="shared" si="22"/>
        <v>104.52</v>
      </c>
      <c r="Q240" t="str">
        <f t="shared" si="18"/>
        <v>theater</v>
      </c>
      <c r="R240" t="str">
        <f t="shared" si="19"/>
        <v>plays</v>
      </c>
      <c r="S240" s="6">
        <f t="shared" si="20"/>
        <v>43083.25</v>
      </c>
      <c r="T240" s="6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3"/>
        <v>98</v>
      </c>
      <c r="P241">
        <f t="shared" si="22"/>
        <v>76.27</v>
      </c>
      <c r="Q241" t="str">
        <f t="shared" si="18"/>
        <v>technology</v>
      </c>
      <c r="R241" t="str">
        <f t="shared" si="19"/>
        <v>wearables</v>
      </c>
      <c r="S241" s="6">
        <f t="shared" si="20"/>
        <v>42245.208333333328</v>
      </c>
      <c r="T241" s="6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3"/>
        <v>419</v>
      </c>
      <c r="P242">
        <f t="shared" si="22"/>
        <v>69.02</v>
      </c>
      <c r="Q242" t="str">
        <f t="shared" si="18"/>
        <v>theater</v>
      </c>
      <c r="R242" t="str">
        <f t="shared" si="19"/>
        <v>plays</v>
      </c>
      <c r="S242" s="6">
        <f t="shared" si="20"/>
        <v>40396.208333333336</v>
      </c>
      <c r="T242" s="6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3"/>
        <v>102</v>
      </c>
      <c r="P243">
        <f t="shared" si="22"/>
        <v>101.98</v>
      </c>
      <c r="Q243" t="str">
        <f t="shared" si="18"/>
        <v>publishing</v>
      </c>
      <c r="R243" t="str">
        <f t="shared" si="19"/>
        <v>nonfiction</v>
      </c>
      <c r="S243" s="6">
        <f t="shared" si="20"/>
        <v>41742.208333333336</v>
      </c>
      <c r="T243" s="6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3"/>
        <v>128</v>
      </c>
      <c r="P244">
        <f t="shared" si="22"/>
        <v>42.92</v>
      </c>
      <c r="Q244" t="str">
        <f t="shared" si="18"/>
        <v>music</v>
      </c>
      <c r="R244" t="str">
        <f t="shared" si="19"/>
        <v>rock</v>
      </c>
      <c r="S244" s="6">
        <f t="shared" si="20"/>
        <v>42865.208333333328</v>
      </c>
      <c r="T244" s="6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3"/>
        <v>445</v>
      </c>
      <c r="P245">
        <f t="shared" si="22"/>
        <v>43.03</v>
      </c>
      <c r="Q245" t="str">
        <f t="shared" si="18"/>
        <v>theater</v>
      </c>
      <c r="R245" t="str">
        <f t="shared" si="19"/>
        <v>plays</v>
      </c>
      <c r="S245" s="6">
        <f t="shared" si="20"/>
        <v>43163.25</v>
      </c>
      <c r="T245" s="6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3"/>
        <v>570</v>
      </c>
      <c r="P246">
        <f t="shared" si="22"/>
        <v>75.25</v>
      </c>
      <c r="Q246" t="str">
        <f t="shared" si="18"/>
        <v>theater</v>
      </c>
      <c r="R246" t="str">
        <f t="shared" si="19"/>
        <v>plays</v>
      </c>
      <c r="S246" s="6">
        <f t="shared" si="20"/>
        <v>41834.208333333336</v>
      </c>
      <c r="T246" s="6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3"/>
        <v>509</v>
      </c>
      <c r="P247">
        <f t="shared" si="22"/>
        <v>69.02</v>
      </c>
      <c r="Q247" t="str">
        <f t="shared" si="18"/>
        <v>theater</v>
      </c>
      <c r="R247" t="str">
        <f t="shared" si="19"/>
        <v>plays</v>
      </c>
      <c r="S247" s="6">
        <f t="shared" si="20"/>
        <v>41736.208333333336</v>
      </c>
      <c r="T247" s="6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3"/>
        <v>326</v>
      </c>
      <c r="P248">
        <f t="shared" si="22"/>
        <v>65.989999999999995</v>
      </c>
      <c r="Q248" t="str">
        <f t="shared" si="18"/>
        <v>technology</v>
      </c>
      <c r="R248" t="str">
        <f t="shared" si="19"/>
        <v>web</v>
      </c>
      <c r="S248" s="6">
        <f t="shared" si="20"/>
        <v>41491.208333333336</v>
      </c>
      <c r="T248" s="6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3"/>
        <v>933</v>
      </c>
      <c r="P249">
        <f t="shared" si="22"/>
        <v>98.01</v>
      </c>
      <c r="Q249" t="str">
        <f t="shared" si="18"/>
        <v>publishing</v>
      </c>
      <c r="R249" t="str">
        <f t="shared" si="19"/>
        <v>fiction</v>
      </c>
      <c r="S249" s="6">
        <f t="shared" si="20"/>
        <v>42726.25</v>
      </c>
      <c r="T249" s="6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3"/>
        <v>211</v>
      </c>
      <c r="P250">
        <f t="shared" si="22"/>
        <v>60.11</v>
      </c>
      <c r="Q250" t="str">
        <f t="shared" si="18"/>
        <v>games</v>
      </c>
      <c r="R250" t="str">
        <f t="shared" si="19"/>
        <v>mobile games</v>
      </c>
      <c r="S250" s="6">
        <f t="shared" si="20"/>
        <v>42004.25</v>
      </c>
      <c r="T250" s="6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3"/>
        <v>273</v>
      </c>
      <c r="P251">
        <f t="shared" si="22"/>
        <v>26</v>
      </c>
      <c r="Q251" t="str">
        <f t="shared" si="18"/>
        <v>publishing</v>
      </c>
      <c r="R251" t="str">
        <f t="shared" si="19"/>
        <v>translations</v>
      </c>
      <c r="S251" s="6">
        <f t="shared" si="20"/>
        <v>42006.25</v>
      </c>
      <c r="T251" s="6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3"/>
        <v>3</v>
      </c>
      <c r="P252">
        <f t="shared" si="22"/>
        <v>3</v>
      </c>
      <c r="Q252" t="str">
        <f t="shared" si="18"/>
        <v>music</v>
      </c>
      <c r="R252" t="str">
        <f t="shared" si="19"/>
        <v>rock</v>
      </c>
      <c r="S252" s="6">
        <f t="shared" si="20"/>
        <v>40203.25</v>
      </c>
      <c r="T252" s="6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3"/>
        <v>54</v>
      </c>
      <c r="P253">
        <f t="shared" si="22"/>
        <v>38.020000000000003</v>
      </c>
      <c r="Q253" t="str">
        <f t="shared" si="18"/>
        <v>theater</v>
      </c>
      <c r="R253" t="str">
        <f t="shared" si="19"/>
        <v>plays</v>
      </c>
      <c r="S253" s="6">
        <f t="shared" si="20"/>
        <v>41252.25</v>
      </c>
      <c r="T253" s="6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3"/>
        <v>626</v>
      </c>
      <c r="P254">
        <f t="shared" si="22"/>
        <v>106.15</v>
      </c>
      <c r="Q254" t="str">
        <f t="shared" si="18"/>
        <v>theater</v>
      </c>
      <c r="R254" t="str">
        <f t="shared" si="19"/>
        <v>plays</v>
      </c>
      <c r="S254" s="6">
        <f t="shared" si="20"/>
        <v>41572.208333333336</v>
      </c>
      <c r="T254" s="6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3"/>
        <v>89</v>
      </c>
      <c r="P255">
        <f t="shared" si="22"/>
        <v>81.02</v>
      </c>
      <c r="Q255" t="str">
        <f t="shared" si="18"/>
        <v>film &amp; video</v>
      </c>
      <c r="R255" t="str">
        <f t="shared" si="19"/>
        <v>drama</v>
      </c>
      <c r="S255" s="6">
        <f t="shared" si="20"/>
        <v>40641.208333333336</v>
      </c>
      <c r="T255" s="6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3"/>
        <v>185</v>
      </c>
      <c r="P256">
        <f t="shared" si="22"/>
        <v>96.65</v>
      </c>
      <c r="Q256" t="str">
        <f t="shared" si="18"/>
        <v>publishing</v>
      </c>
      <c r="R256" t="str">
        <f t="shared" si="19"/>
        <v>nonfiction</v>
      </c>
      <c r="S256" s="6">
        <f t="shared" si="20"/>
        <v>42787.25</v>
      </c>
      <c r="T256" s="6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3"/>
        <v>120</v>
      </c>
      <c r="P257">
        <f t="shared" si="22"/>
        <v>57</v>
      </c>
      <c r="Q257" t="str">
        <f t="shared" si="18"/>
        <v>music</v>
      </c>
      <c r="R257" t="str">
        <f t="shared" si="19"/>
        <v>rock</v>
      </c>
      <c r="S257" s="6">
        <f t="shared" si="20"/>
        <v>40590.25</v>
      </c>
      <c r="T257" s="6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3"/>
        <v>23</v>
      </c>
      <c r="P258">
        <f t="shared" si="22"/>
        <v>63.93</v>
      </c>
      <c r="Q258" t="str">
        <f t="shared" si="18"/>
        <v>music</v>
      </c>
      <c r="R258" t="str">
        <f t="shared" si="19"/>
        <v>rock</v>
      </c>
      <c r="S258" s="6">
        <f t="shared" si="20"/>
        <v>42393.25</v>
      </c>
      <c r="T258" s="6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23"/>
        <v>146</v>
      </c>
      <c r="P259">
        <f t="shared" si="22"/>
        <v>90.46</v>
      </c>
      <c r="Q259" t="str">
        <f t="shared" ref="Q259:Q322" si="24">LEFT(N259,SEARCH("/",N259)-1)</f>
        <v>theater</v>
      </c>
      <c r="R259" t="str">
        <f t="shared" ref="R259:R322" si="25">RIGHT(N259,LEN(N259)-SEARCH("/",N259))</f>
        <v>plays</v>
      </c>
      <c r="S259" s="6">
        <f t="shared" ref="S259:S322" si="26">(((J259/60)/60)/24)+DATE(1970,1,1)</f>
        <v>41338.25</v>
      </c>
      <c r="T259" s="6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3"/>
        <v>268</v>
      </c>
      <c r="P260">
        <f t="shared" ref="P260:P323" si="28">ROUND(E260/G260,2)</f>
        <v>72.17</v>
      </c>
      <c r="Q260" t="str">
        <f t="shared" si="24"/>
        <v>theater</v>
      </c>
      <c r="R260" t="str">
        <f t="shared" si="25"/>
        <v>plays</v>
      </c>
      <c r="S260" s="6">
        <f t="shared" si="26"/>
        <v>42712.25</v>
      </c>
      <c r="T260" s="6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3"/>
        <v>598</v>
      </c>
      <c r="P261">
        <f t="shared" si="28"/>
        <v>77.930000000000007</v>
      </c>
      <c r="Q261" t="str">
        <f t="shared" si="24"/>
        <v>photography</v>
      </c>
      <c r="R261" t="str">
        <f t="shared" si="25"/>
        <v>photography books</v>
      </c>
      <c r="S261" s="6">
        <f t="shared" si="26"/>
        <v>41251.25</v>
      </c>
      <c r="T261" s="6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3"/>
        <v>158</v>
      </c>
      <c r="P262">
        <f t="shared" si="28"/>
        <v>38.07</v>
      </c>
      <c r="Q262" t="str">
        <f t="shared" si="24"/>
        <v>music</v>
      </c>
      <c r="R262" t="str">
        <f t="shared" si="25"/>
        <v>rock</v>
      </c>
      <c r="S262" s="6">
        <f t="shared" si="26"/>
        <v>41180.208333333336</v>
      </c>
      <c r="T262" s="6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ref="O263:O326" si="29">ROUND(100*(E263/D263),0)</f>
        <v>31</v>
      </c>
      <c r="P263">
        <f t="shared" si="28"/>
        <v>57.94</v>
      </c>
      <c r="Q263" t="str">
        <f t="shared" si="24"/>
        <v>music</v>
      </c>
      <c r="R263" t="str">
        <f t="shared" si="25"/>
        <v>rock</v>
      </c>
      <c r="S263" s="6">
        <f t="shared" si="26"/>
        <v>40415.208333333336</v>
      </c>
      <c r="T263" s="6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9"/>
        <v>313</v>
      </c>
      <c r="P264">
        <f t="shared" si="28"/>
        <v>49.79</v>
      </c>
      <c r="Q264" t="str">
        <f t="shared" si="24"/>
        <v>music</v>
      </c>
      <c r="R264" t="str">
        <f t="shared" si="25"/>
        <v>indie rock</v>
      </c>
      <c r="S264" s="6">
        <f t="shared" si="26"/>
        <v>40638.208333333336</v>
      </c>
      <c r="T264" s="6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9"/>
        <v>371</v>
      </c>
      <c r="P265">
        <f t="shared" si="28"/>
        <v>54.05</v>
      </c>
      <c r="Q265" t="str">
        <f t="shared" si="24"/>
        <v>photography</v>
      </c>
      <c r="R265" t="str">
        <f t="shared" si="25"/>
        <v>photography books</v>
      </c>
      <c r="S265" s="6">
        <f t="shared" si="26"/>
        <v>40187.25</v>
      </c>
      <c r="T265" s="6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9"/>
        <v>363</v>
      </c>
      <c r="P266">
        <f t="shared" si="28"/>
        <v>30</v>
      </c>
      <c r="Q266" t="str">
        <f t="shared" si="24"/>
        <v>theater</v>
      </c>
      <c r="R266" t="str">
        <f t="shared" si="25"/>
        <v>plays</v>
      </c>
      <c r="S266" s="6">
        <f t="shared" si="26"/>
        <v>41317.25</v>
      </c>
      <c r="T266" s="6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9"/>
        <v>123</v>
      </c>
      <c r="P267">
        <f t="shared" si="28"/>
        <v>70.13</v>
      </c>
      <c r="Q267" t="str">
        <f t="shared" si="24"/>
        <v>theater</v>
      </c>
      <c r="R267" t="str">
        <f t="shared" si="25"/>
        <v>plays</v>
      </c>
      <c r="S267" s="6">
        <f t="shared" si="26"/>
        <v>42372.25</v>
      </c>
      <c r="T267" s="6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9"/>
        <v>77</v>
      </c>
      <c r="P268">
        <f t="shared" si="28"/>
        <v>27</v>
      </c>
      <c r="Q268" t="str">
        <f t="shared" si="24"/>
        <v>music</v>
      </c>
      <c r="R268" t="str">
        <f t="shared" si="25"/>
        <v>jazz</v>
      </c>
      <c r="S268" s="6">
        <f t="shared" si="26"/>
        <v>41950.25</v>
      </c>
      <c r="T268" s="6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9"/>
        <v>234</v>
      </c>
      <c r="P269">
        <f t="shared" si="28"/>
        <v>51.99</v>
      </c>
      <c r="Q269" t="str">
        <f t="shared" si="24"/>
        <v>theater</v>
      </c>
      <c r="R269" t="str">
        <f t="shared" si="25"/>
        <v>plays</v>
      </c>
      <c r="S269" s="6">
        <f t="shared" si="26"/>
        <v>41206.208333333336</v>
      </c>
      <c r="T269" s="6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9"/>
        <v>181</v>
      </c>
      <c r="P270">
        <f t="shared" si="28"/>
        <v>56.42</v>
      </c>
      <c r="Q270" t="str">
        <f t="shared" si="24"/>
        <v>film &amp; video</v>
      </c>
      <c r="R270" t="str">
        <f t="shared" si="25"/>
        <v>documentary</v>
      </c>
      <c r="S270" s="6">
        <f t="shared" si="26"/>
        <v>41186.208333333336</v>
      </c>
      <c r="T270" s="6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9"/>
        <v>253</v>
      </c>
      <c r="P271">
        <f t="shared" si="28"/>
        <v>101.63</v>
      </c>
      <c r="Q271" t="str">
        <f t="shared" si="24"/>
        <v>film &amp; video</v>
      </c>
      <c r="R271" t="str">
        <f t="shared" si="25"/>
        <v>television</v>
      </c>
      <c r="S271" s="6">
        <f t="shared" si="26"/>
        <v>43496.25</v>
      </c>
      <c r="T271" s="6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9"/>
        <v>27</v>
      </c>
      <c r="P272">
        <f t="shared" si="28"/>
        <v>25.01</v>
      </c>
      <c r="Q272" t="str">
        <f t="shared" si="24"/>
        <v>games</v>
      </c>
      <c r="R272" t="str">
        <f t="shared" si="25"/>
        <v>video games</v>
      </c>
      <c r="S272" s="6">
        <f t="shared" si="26"/>
        <v>40514.25</v>
      </c>
      <c r="T272" s="6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9"/>
        <v>1</v>
      </c>
      <c r="P273">
        <f t="shared" si="28"/>
        <v>32.020000000000003</v>
      </c>
      <c r="Q273" t="str">
        <f t="shared" si="24"/>
        <v>photography</v>
      </c>
      <c r="R273" t="str">
        <f t="shared" si="25"/>
        <v>photography books</v>
      </c>
      <c r="S273" s="6">
        <f t="shared" si="26"/>
        <v>42345.25</v>
      </c>
      <c r="T273" s="6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9"/>
        <v>304</v>
      </c>
      <c r="P274">
        <f t="shared" si="28"/>
        <v>82.02</v>
      </c>
      <c r="Q274" t="str">
        <f t="shared" si="24"/>
        <v>theater</v>
      </c>
      <c r="R274" t="str">
        <f t="shared" si="25"/>
        <v>plays</v>
      </c>
      <c r="S274" s="6">
        <f t="shared" si="26"/>
        <v>43656.208333333328</v>
      </c>
      <c r="T274" s="6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9"/>
        <v>137</v>
      </c>
      <c r="P275">
        <f t="shared" si="28"/>
        <v>37.96</v>
      </c>
      <c r="Q275" t="str">
        <f t="shared" si="24"/>
        <v>theater</v>
      </c>
      <c r="R275" t="str">
        <f t="shared" si="25"/>
        <v>plays</v>
      </c>
      <c r="S275" s="6">
        <f t="shared" si="26"/>
        <v>42995.208333333328</v>
      </c>
      <c r="T275" s="6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9"/>
        <v>32</v>
      </c>
      <c r="P276">
        <f t="shared" si="28"/>
        <v>51.53</v>
      </c>
      <c r="Q276" t="str">
        <f t="shared" si="24"/>
        <v>theater</v>
      </c>
      <c r="R276" t="str">
        <f t="shared" si="25"/>
        <v>plays</v>
      </c>
      <c r="S276" s="6">
        <f t="shared" si="26"/>
        <v>43045.25</v>
      </c>
      <c r="T276" s="6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9"/>
        <v>242</v>
      </c>
      <c r="P277">
        <f t="shared" si="28"/>
        <v>81.2</v>
      </c>
      <c r="Q277" t="str">
        <f t="shared" si="24"/>
        <v>publishing</v>
      </c>
      <c r="R277" t="str">
        <f t="shared" si="25"/>
        <v>translations</v>
      </c>
      <c r="S277" s="6">
        <f t="shared" si="26"/>
        <v>43561.208333333328</v>
      </c>
      <c r="T277" s="6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9"/>
        <v>97</v>
      </c>
      <c r="P278">
        <f t="shared" si="28"/>
        <v>40.03</v>
      </c>
      <c r="Q278" t="str">
        <f t="shared" si="24"/>
        <v>games</v>
      </c>
      <c r="R278" t="str">
        <f t="shared" si="25"/>
        <v>video games</v>
      </c>
      <c r="S278" s="6">
        <f t="shared" si="26"/>
        <v>41018.208333333336</v>
      </c>
      <c r="T278" s="6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9"/>
        <v>1066</v>
      </c>
      <c r="P279">
        <f t="shared" si="28"/>
        <v>89.94</v>
      </c>
      <c r="Q279" t="str">
        <f t="shared" si="24"/>
        <v>theater</v>
      </c>
      <c r="R279" t="str">
        <f t="shared" si="25"/>
        <v>plays</v>
      </c>
      <c r="S279" s="6">
        <f t="shared" si="26"/>
        <v>40378.208333333336</v>
      </c>
      <c r="T279" s="6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9"/>
        <v>326</v>
      </c>
      <c r="P280">
        <f t="shared" si="28"/>
        <v>96.69</v>
      </c>
      <c r="Q280" t="str">
        <f t="shared" si="24"/>
        <v>technology</v>
      </c>
      <c r="R280" t="str">
        <f t="shared" si="25"/>
        <v>web</v>
      </c>
      <c r="S280" s="6">
        <f t="shared" si="26"/>
        <v>41239.25</v>
      </c>
      <c r="T280" s="6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9"/>
        <v>171</v>
      </c>
      <c r="P281">
        <f t="shared" si="28"/>
        <v>25.01</v>
      </c>
      <c r="Q281" t="str">
        <f t="shared" si="24"/>
        <v>theater</v>
      </c>
      <c r="R281" t="str">
        <f t="shared" si="25"/>
        <v>plays</v>
      </c>
      <c r="S281" s="6">
        <f t="shared" si="26"/>
        <v>43346.208333333328</v>
      </c>
      <c r="T281" s="6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9"/>
        <v>581</v>
      </c>
      <c r="P282">
        <f t="shared" si="28"/>
        <v>36.99</v>
      </c>
      <c r="Q282" t="str">
        <f t="shared" si="24"/>
        <v>film &amp; video</v>
      </c>
      <c r="R282" t="str">
        <f t="shared" si="25"/>
        <v>animation</v>
      </c>
      <c r="S282" s="6">
        <f t="shared" si="26"/>
        <v>43060.25</v>
      </c>
      <c r="T282" s="6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9"/>
        <v>92</v>
      </c>
      <c r="P283">
        <f t="shared" si="28"/>
        <v>73.010000000000005</v>
      </c>
      <c r="Q283" t="str">
        <f t="shared" si="24"/>
        <v>theater</v>
      </c>
      <c r="R283" t="str">
        <f t="shared" si="25"/>
        <v>plays</v>
      </c>
      <c r="S283" s="6">
        <f t="shared" si="26"/>
        <v>40979.25</v>
      </c>
      <c r="T283" s="6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9"/>
        <v>108</v>
      </c>
      <c r="P284">
        <f t="shared" si="28"/>
        <v>68.239999999999995</v>
      </c>
      <c r="Q284" t="str">
        <f t="shared" si="24"/>
        <v>film &amp; video</v>
      </c>
      <c r="R284" t="str">
        <f t="shared" si="25"/>
        <v>television</v>
      </c>
      <c r="S284" s="6">
        <f t="shared" si="26"/>
        <v>42701.25</v>
      </c>
      <c r="T284" s="6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9"/>
        <v>19</v>
      </c>
      <c r="P285">
        <f t="shared" si="28"/>
        <v>52.31</v>
      </c>
      <c r="Q285" t="str">
        <f t="shared" si="24"/>
        <v>music</v>
      </c>
      <c r="R285" t="str">
        <f t="shared" si="25"/>
        <v>rock</v>
      </c>
      <c r="S285" s="6">
        <f t="shared" si="26"/>
        <v>42520.208333333328</v>
      </c>
      <c r="T285" s="6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9"/>
        <v>83</v>
      </c>
      <c r="P286">
        <f t="shared" si="28"/>
        <v>61.77</v>
      </c>
      <c r="Q286" t="str">
        <f t="shared" si="24"/>
        <v>technology</v>
      </c>
      <c r="R286" t="str">
        <f t="shared" si="25"/>
        <v>web</v>
      </c>
      <c r="S286" s="6">
        <f t="shared" si="26"/>
        <v>41030.208333333336</v>
      </c>
      <c r="T286" s="6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9"/>
        <v>706</v>
      </c>
      <c r="P287">
        <f t="shared" si="28"/>
        <v>25.03</v>
      </c>
      <c r="Q287" t="str">
        <f t="shared" si="24"/>
        <v>theater</v>
      </c>
      <c r="R287" t="str">
        <f t="shared" si="25"/>
        <v>plays</v>
      </c>
      <c r="S287" s="6">
        <f t="shared" si="26"/>
        <v>42623.208333333328</v>
      </c>
      <c r="T287" s="6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9"/>
        <v>17</v>
      </c>
      <c r="P288">
        <f t="shared" si="28"/>
        <v>106.29</v>
      </c>
      <c r="Q288" t="str">
        <f t="shared" si="24"/>
        <v>theater</v>
      </c>
      <c r="R288" t="str">
        <f t="shared" si="25"/>
        <v>plays</v>
      </c>
      <c r="S288" s="6">
        <f t="shared" si="26"/>
        <v>42697.25</v>
      </c>
      <c r="T288" s="6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9"/>
        <v>210</v>
      </c>
      <c r="P289">
        <f t="shared" si="28"/>
        <v>75.069999999999993</v>
      </c>
      <c r="Q289" t="str">
        <f t="shared" si="24"/>
        <v>music</v>
      </c>
      <c r="R289" t="str">
        <f t="shared" si="25"/>
        <v>electric music</v>
      </c>
      <c r="S289" s="6">
        <f t="shared" si="26"/>
        <v>42122.208333333328</v>
      </c>
      <c r="T289" s="6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9"/>
        <v>98</v>
      </c>
      <c r="P290">
        <f t="shared" si="28"/>
        <v>39.97</v>
      </c>
      <c r="Q290" t="str">
        <f t="shared" si="24"/>
        <v>music</v>
      </c>
      <c r="R290" t="str">
        <f t="shared" si="25"/>
        <v>metal</v>
      </c>
      <c r="S290" s="6">
        <f t="shared" si="26"/>
        <v>40982.208333333336</v>
      </c>
      <c r="T290" s="6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9"/>
        <v>1684</v>
      </c>
      <c r="P291">
        <f t="shared" si="28"/>
        <v>39.979999999999997</v>
      </c>
      <c r="Q291" t="str">
        <f t="shared" si="24"/>
        <v>theater</v>
      </c>
      <c r="R291" t="str">
        <f t="shared" si="25"/>
        <v>plays</v>
      </c>
      <c r="S291" s="6">
        <f t="shared" si="26"/>
        <v>42219.208333333328</v>
      </c>
      <c r="T291" s="6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9"/>
        <v>54</v>
      </c>
      <c r="P292">
        <f t="shared" si="28"/>
        <v>101.02</v>
      </c>
      <c r="Q292" t="str">
        <f t="shared" si="24"/>
        <v>film &amp; video</v>
      </c>
      <c r="R292" t="str">
        <f t="shared" si="25"/>
        <v>documentary</v>
      </c>
      <c r="S292" s="6">
        <f t="shared" si="26"/>
        <v>41404.208333333336</v>
      </c>
      <c r="T292" s="6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9"/>
        <v>457</v>
      </c>
      <c r="P293">
        <f t="shared" si="28"/>
        <v>76.81</v>
      </c>
      <c r="Q293" t="str">
        <f t="shared" si="24"/>
        <v>technology</v>
      </c>
      <c r="R293" t="str">
        <f t="shared" si="25"/>
        <v>web</v>
      </c>
      <c r="S293" s="6">
        <f t="shared" si="26"/>
        <v>40831.208333333336</v>
      </c>
      <c r="T293" s="6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9"/>
        <v>10</v>
      </c>
      <c r="P294">
        <f t="shared" si="28"/>
        <v>71.7</v>
      </c>
      <c r="Q294" t="str">
        <f t="shared" si="24"/>
        <v>food</v>
      </c>
      <c r="R294" t="str">
        <f t="shared" si="25"/>
        <v>food trucks</v>
      </c>
      <c r="S294" s="6">
        <f t="shared" si="26"/>
        <v>40984.208333333336</v>
      </c>
      <c r="T294" s="6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9"/>
        <v>16</v>
      </c>
      <c r="P295">
        <f t="shared" si="28"/>
        <v>33.28</v>
      </c>
      <c r="Q295" t="str">
        <f t="shared" si="24"/>
        <v>theater</v>
      </c>
      <c r="R295" t="str">
        <f t="shared" si="25"/>
        <v>plays</v>
      </c>
      <c r="S295" s="6">
        <f t="shared" si="26"/>
        <v>40456.208333333336</v>
      </c>
      <c r="T295" s="6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9"/>
        <v>1340</v>
      </c>
      <c r="P296">
        <f t="shared" si="28"/>
        <v>43.92</v>
      </c>
      <c r="Q296" t="str">
        <f t="shared" si="24"/>
        <v>theater</v>
      </c>
      <c r="R296" t="str">
        <f t="shared" si="25"/>
        <v>plays</v>
      </c>
      <c r="S296" s="6">
        <f t="shared" si="26"/>
        <v>43399.208333333328</v>
      </c>
      <c r="T296" s="6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9"/>
        <v>36</v>
      </c>
      <c r="P297">
        <f t="shared" si="28"/>
        <v>36</v>
      </c>
      <c r="Q297" t="str">
        <f t="shared" si="24"/>
        <v>theater</v>
      </c>
      <c r="R297" t="str">
        <f t="shared" si="25"/>
        <v>plays</v>
      </c>
      <c r="S297" s="6">
        <f t="shared" si="26"/>
        <v>41562.208333333336</v>
      </c>
      <c r="T297" s="6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9"/>
        <v>55</v>
      </c>
      <c r="P298">
        <f t="shared" si="28"/>
        <v>88.21</v>
      </c>
      <c r="Q298" t="str">
        <f t="shared" si="24"/>
        <v>theater</v>
      </c>
      <c r="R298" t="str">
        <f t="shared" si="25"/>
        <v>plays</v>
      </c>
      <c r="S298" s="6">
        <f t="shared" si="26"/>
        <v>43493.25</v>
      </c>
      <c r="T298" s="6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9"/>
        <v>94</v>
      </c>
      <c r="P299">
        <f t="shared" si="28"/>
        <v>65.239999999999995</v>
      </c>
      <c r="Q299" t="str">
        <f t="shared" si="24"/>
        <v>theater</v>
      </c>
      <c r="R299" t="str">
        <f t="shared" si="25"/>
        <v>plays</v>
      </c>
      <c r="S299" s="6">
        <f t="shared" si="26"/>
        <v>41653.25</v>
      </c>
      <c r="T299" s="6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9"/>
        <v>144</v>
      </c>
      <c r="P300">
        <f t="shared" si="28"/>
        <v>69.959999999999994</v>
      </c>
      <c r="Q300" t="str">
        <f t="shared" si="24"/>
        <v>music</v>
      </c>
      <c r="R300" t="str">
        <f t="shared" si="25"/>
        <v>rock</v>
      </c>
      <c r="S300" s="6">
        <f t="shared" si="26"/>
        <v>42426.25</v>
      </c>
      <c r="T300" s="6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9"/>
        <v>51</v>
      </c>
      <c r="P301">
        <f t="shared" si="28"/>
        <v>39.880000000000003</v>
      </c>
      <c r="Q301" t="str">
        <f t="shared" si="24"/>
        <v>food</v>
      </c>
      <c r="R301" t="str">
        <f t="shared" si="25"/>
        <v>food trucks</v>
      </c>
      <c r="S301" s="6">
        <f t="shared" si="26"/>
        <v>42432.25</v>
      </c>
      <c r="T301" s="6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9"/>
        <v>5</v>
      </c>
      <c r="P302">
        <f t="shared" si="28"/>
        <v>5</v>
      </c>
      <c r="Q302" t="str">
        <f t="shared" si="24"/>
        <v>publishing</v>
      </c>
      <c r="R302" t="str">
        <f t="shared" si="25"/>
        <v>nonfiction</v>
      </c>
      <c r="S302" s="6">
        <f t="shared" si="26"/>
        <v>42977.208333333328</v>
      </c>
      <c r="T302" s="6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9"/>
        <v>1345</v>
      </c>
      <c r="P303">
        <f t="shared" si="28"/>
        <v>41.02</v>
      </c>
      <c r="Q303" t="str">
        <f t="shared" si="24"/>
        <v>film &amp; video</v>
      </c>
      <c r="R303" t="str">
        <f t="shared" si="25"/>
        <v>documentary</v>
      </c>
      <c r="S303" s="6">
        <f t="shared" si="26"/>
        <v>42061.25</v>
      </c>
      <c r="T303" s="6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9"/>
        <v>32</v>
      </c>
      <c r="P304">
        <f t="shared" si="28"/>
        <v>98.91</v>
      </c>
      <c r="Q304" t="str">
        <f t="shared" si="24"/>
        <v>theater</v>
      </c>
      <c r="R304" t="str">
        <f t="shared" si="25"/>
        <v>plays</v>
      </c>
      <c r="S304" s="6">
        <f t="shared" si="26"/>
        <v>43345.208333333328</v>
      </c>
      <c r="T304" s="6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9"/>
        <v>83</v>
      </c>
      <c r="P305">
        <f t="shared" si="28"/>
        <v>87.78</v>
      </c>
      <c r="Q305" t="str">
        <f t="shared" si="24"/>
        <v>music</v>
      </c>
      <c r="R305" t="str">
        <f t="shared" si="25"/>
        <v>indie rock</v>
      </c>
      <c r="S305" s="6">
        <f t="shared" si="26"/>
        <v>42376.25</v>
      </c>
      <c r="T305" s="6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9"/>
        <v>546</v>
      </c>
      <c r="P306">
        <f t="shared" si="28"/>
        <v>80.77</v>
      </c>
      <c r="Q306" t="str">
        <f t="shared" si="24"/>
        <v>film &amp; video</v>
      </c>
      <c r="R306" t="str">
        <f t="shared" si="25"/>
        <v>documentary</v>
      </c>
      <c r="S306" s="6">
        <f t="shared" si="26"/>
        <v>42589.208333333328</v>
      </c>
      <c r="T306" s="6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9"/>
        <v>286</v>
      </c>
      <c r="P307">
        <f t="shared" si="28"/>
        <v>94.28</v>
      </c>
      <c r="Q307" t="str">
        <f t="shared" si="24"/>
        <v>theater</v>
      </c>
      <c r="R307" t="str">
        <f t="shared" si="25"/>
        <v>plays</v>
      </c>
      <c r="S307" s="6">
        <f t="shared" si="26"/>
        <v>42448.208333333328</v>
      </c>
      <c r="T307" s="6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9"/>
        <v>8</v>
      </c>
      <c r="P308">
        <f t="shared" si="28"/>
        <v>73.430000000000007</v>
      </c>
      <c r="Q308" t="str">
        <f t="shared" si="24"/>
        <v>theater</v>
      </c>
      <c r="R308" t="str">
        <f t="shared" si="25"/>
        <v>plays</v>
      </c>
      <c r="S308" s="6">
        <f t="shared" si="26"/>
        <v>42930.208333333328</v>
      </c>
      <c r="T308" s="6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9"/>
        <v>132</v>
      </c>
      <c r="P309">
        <f t="shared" si="28"/>
        <v>65.97</v>
      </c>
      <c r="Q309" t="str">
        <f t="shared" si="24"/>
        <v>publishing</v>
      </c>
      <c r="R309" t="str">
        <f t="shared" si="25"/>
        <v>fiction</v>
      </c>
      <c r="S309" s="6">
        <f t="shared" si="26"/>
        <v>41066.208333333336</v>
      </c>
      <c r="T309" s="6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9"/>
        <v>74</v>
      </c>
      <c r="P310">
        <f t="shared" si="28"/>
        <v>109.04</v>
      </c>
      <c r="Q310" t="str">
        <f t="shared" si="24"/>
        <v>theater</v>
      </c>
      <c r="R310" t="str">
        <f t="shared" si="25"/>
        <v>plays</v>
      </c>
      <c r="S310" s="6">
        <f t="shared" si="26"/>
        <v>40651.208333333336</v>
      </c>
      <c r="T310" s="6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9"/>
        <v>75</v>
      </c>
      <c r="P311">
        <f t="shared" si="28"/>
        <v>41.16</v>
      </c>
      <c r="Q311" t="str">
        <f t="shared" si="24"/>
        <v>music</v>
      </c>
      <c r="R311" t="str">
        <f t="shared" si="25"/>
        <v>indie rock</v>
      </c>
      <c r="S311" s="6">
        <f t="shared" si="26"/>
        <v>40807.208333333336</v>
      </c>
      <c r="T311" s="6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9"/>
        <v>20</v>
      </c>
      <c r="P312">
        <f t="shared" si="28"/>
        <v>99.13</v>
      </c>
      <c r="Q312" t="str">
        <f t="shared" si="24"/>
        <v>games</v>
      </c>
      <c r="R312" t="str">
        <f t="shared" si="25"/>
        <v>video games</v>
      </c>
      <c r="S312" s="6">
        <f t="shared" si="26"/>
        <v>40277.208333333336</v>
      </c>
      <c r="T312" s="6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9"/>
        <v>203</v>
      </c>
      <c r="P313">
        <f t="shared" si="28"/>
        <v>105.88</v>
      </c>
      <c r="Q313" t="str">
        <f t="shared" si="24"/>
        <v>theater</v>
      </c>
      <c r="R313" t="str">
        <f t="shared" si="25"/>
        <v>plays</v>
      </c>
      <c r="S313" s="6">
        <f t="shared" si="26"/>
        <v>40590.25</v>
      </c>
      <c r="T313" s="6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9"/>
        <v>310</v>
      </c>
      <c r="P314">
        <f t="shared" si="28"/>
        <v>49</v>
      </c>
      <c r="Q314" t="str">
        <f t="shared" si="24"/>
        <v>theater</v>
      </c>
      <c r="R314" t="str">
        <f t="shared" si="25"/>
        <v>plays</v>
      </c>
      <c r="S314" s="6">
        <f t="shared" si="26"/>
        <v>41572.208333333336</v>
      </c>
      <c r="T314" s="6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9"/>
        <v>395</v>
      </c>
      <c r="P315">
        <f t="shared" si="28"/>
        <v>39</v>
      </c>
      <c r="Q315" t="str">
        <f t="shared" si="24"/>
        <v>music</v>
      </c>
      <c r="R315" t="str">
        <f t="shared" si="25"/>
        <v>rock</v>
      </c>
      <c r="S315" s="6">
        <f t="shared" si="26"/>
        <v>40966.25</v>
      </c>
      <c r="T315" s="6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9"/>
        <v>295</v>
      </c>
      <c r="P316">
        <f t="shared" si="28"/>
        <v>31.02</v>
      </c>
      <c r="Q316" t="str">
        <f t="shared" si="24"/>
        <v>film &amp; video</v>
      </c>
      <c r="R316" t="str">
        <f t="shared" si="25"/>
        <v>documentary</v>
      </c>
      <c r="S316" s="6">
        <f t="shared" si="26"/>
        <v>43536.208333333328</v>
      </c>
      <c r="T316" s="6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9"/>
        <v>34</v>
      </c>
      <c r="P317">
        <f t="shared" si="28"/>
        <v>103.87</v>
      </c>
      <c r="Q317" t="str">
        <f t="shared" si="24"/>
        <v>theater</v>
      </c>
      <c r="R317" t="str">
        <f t="shared" si="25"/>
        <v>plays</v>
      </c>
      <c r="S317" s="6">
        <f t="shared" si="26"/>
        <v>41783.208333333336</v>
      </c>
      <c r="T317" s="6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9"/>
        <v>67</v>
      </c>
      <c r="P318">
        <f t="shared" si="28"/>
        <v>59.27</v>
      </c>
      <c r="Q318" t="str">
        <f t="shared" si="24"/>
        <v>food</v>
      </c>
      <c r="R318" t="str">
        <f t="shared" si="25"/>
        <v>food trucks</v>
      </c>
      <c r="S318" s="6">
        <f t="shared" si="26"/>
        <v>43788.25</v>
      </c>
      <c r="T318" s="6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9"/>
        <v>19</v>
      </c>
      <c r="P319">
        <f t="shared" si="28"/>
        <v>42.3</v>
      </c>
      <c r="Q319" t="str">
        <f t="shared" si="24"/>
        <v>theater</v>
      </c>
      <c r="R319" t="str">
        <f t="shared" si="25"/>
        <v>plays</v>
      </c>
      <c r="S319" s="6">
        <f t="shared" si="26"/>
        <v>42869.208333333328</v>
      </c>
      <c r="T319" s="6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9"/>
        <v>16</v>
      </c>
      <c r="P320">
        <f t="shared" si="28"/>
        <v>53.12</v>
      </c>
      <c r="Q320" t="str">
        <f t="shared" si="24"/>
        <v>music</v>
      </c>
      <c r="R320" t="str">
        <f t="shared" si="25"/>
        <v>rock</v>
      </c>
      <c r="S320" s="6">
        <f t="shared" si="26"/>
        <v>41684.25</v>
      </c>
      <c r="T320" s="6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9"/>
        <v>39</v>
      </c>
      <c r="P321">
        <f t="shared" si="28"/>
        <v>50.8</v>
      </c>
      <c r="Q321" t="str">
        <f t="shared" si="24"/>
        <v>technology</v>
      </c>
      <c r="R321" t="str">
        <f t="shared" si="25"/>
        <v>web</v>
      </c>
      <c r="S321" s="6">
        <f t="shared" si="26"/>
        <v>40402.208333333336</v>
      </c>
      <c r="T321" s="6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9"/>
        <v>10</v>
      </c>
      <c r="P322">
        <f t="shared" si="28"/>
        <v>101.15</v>
      </c>
      <c r="Q322" t="str">
        <f t="shared" si="24"/>
        <v>publishing</v>
      </c>
      <c r="R322" t="str">
        <f t="shared" si="25"/>
        <v>fiction</v>
      </c>
      <c r="S322" s="6">
        <f t="shared" si="26"/>
        <v>40673.208333333336</v>
      </c>
      <c r="T322" s="6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29"/>
        <v>94</v>
      </c>
      <c r="P323">
        <f t="shared" si="28"/>
        <v>65</v>
      </c>
      <c r="Q323" t="str">
        <f t="shared" ref="Q323:Q386" si="30">LEFT(N323,SEARCH("/",N323)-1)</f>
        <v>film &amp; video</v>
      </c>
      <c r="R323" t="str">
        <f t="shared" ref="R323:R386" si="31">RIGHT(N323,LEN(N323)-SEARCH("/",N323))</f>
        <v>shorts</v>
      </c>
      <c r="S323" s="6">
        <f t="shared" ref="S323:S386" si="32">(((J323/60)/60)/24)+DATE(1970,1,1)</f>
        <v>40634.208333333336</v>
      </c>
      <c r="T323" s="6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9"/>
        <v>167</v>
      </c>
      <c r="P324">
        <f t="shared" ref="P324:P387" si="34">ROUND(E324/G324,2)</f>
        <v>38</v>
      </c>
      <c r="Q324" t="str">
        <f t="shared" si="30"/>
        <v>theater</v>
      </c>
      <c r="R324" t="str">
        <f t="shared" si="31"/>
        <v>plays</v>
      </c>
      <c r="S324" s="6">
        <f t="shared" si="32"/>
        <v>40507.25</v>
      </c>
      <c r="T324" s="6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9"/>
        <v>24</v>
      </c>
      <c r="P325">
        <f t="shared" si="34"/>
        <v>82.62</v>
      </c>
      <c r="Q325" t="str">
        <f t="shared" si="30"/>
        <v>film &amp; video</v>
      </c>
      <c r="R325" t="str">
        <f t="shared" si="31"/>
        <v>documentary</v>
      </c>
      <c r="S325" s="6">
        <f t="shared" si="32"/>
        <v>41725.208333333336</v>
      </c>
      <c r="T325" s="6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9"/>
        <v>164</v>
      </c>
      <c r="P326">
        <f t="shared" si="34"/>
        <v>37.94</v>
      </c>
      <c r="Q326" t="str">
        <f t="shared" si="30"/>
        <v>theater</v>
      </c>
      <c r="R326" t="str">
        <f t="shared" si="31"/>
        <v>plays</v>
      </c>
      <c r="S326" s="6">
        <f t="shared" si="32"/>
        <v>42176.208333333328</v>
      </c>
      <c r="T326" s="6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ref="O327:O390" si="35">ROUND(100*(E327/D327),0)</f>
        <v>91</v>
      </c>
      <c r="P327">
        <f t="shared" si="34"/>
        <v>80.78</v>
      </c>
      <c r="Q327" t="str">
        <f t="shared" si="30"/>
        <v>theater</v>
      </c>
      <c r="R327" t="str">
        <f t="shared" si="31"/>
        <v>plays</v>
      </c>
      <c r="S327" s="6">
        <f t="shared" si="32"/>
        <v>43267.208333333328</v>
      </c>
      <c r="T327" s="6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5"/>
        <v>46</v>
      </c>
      <c r="P328">
        <f t="shared" si="34"/>
        <v>25.98</v>
      </c>
      <c r="Q328" t="str">
        <f t="shared" si="30"/>
        <v>film &amp; video</v>
      </c>
      <c r="R328" t="str">
        <f t="shared" si="31"/>
        <v>animation</v>
      </c>
      <c r="S328" s="6">
        <f t="shared" si="32"/>
        <v>42364.25</v>
      </c>
      <c r="T328" s="6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5"/>
        <v>39</v>
      </c>
      <c r="P329">
        <f t="shared" si="34"/>
        <v>30.36</v>
      </c>
      <c r="Q329" t="str">
        <f t="shared" si="30"/>
        <v>theater</v>
      </c>
      <c r="R329" t="str">
        <f t="shared" si="31"/>
        <v>plays</v>
      </c>
      <c r="S329" s="6">
        <f t="shared" si="32"/>
        <v>43705.208333333328</v>
      </c>
      <c r="T329" s="6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5"/>
        <v>134</v>
      </c>
      <c r="P330">
        <f t="shared" si="34"/>
        <v>54</v>
      </c>
      <c r="Q330" t="str">
        <f t="shared" si="30"/>
        <v>music</v>
      </c>
      <c r="R330" t="str">
        <f t="shared" si="31"/>
        <v>rock</v>
      </c>
      <c r="S330" s="6">
        <f t="shared" si="32"/>
        <v>43434.25</v>
      </c>
      <c r="T330" s="6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5"/>
        <v>23</v>
      </c>
      <c r="P331">
        <f t="shared" si="34"/>
        <v>101.79</v>
      </c>
      <c r="Q331" t="str">
        <f t="shared" si="30"/>
        <v>games</v>
      </c>
      <c r="R331" t="str">
        <f t="shared" si="31"/>
        <v>video games</v>
      </c>
      <c r="S331" s="6">
        <f t="shared" si="32"/>
        <v>42716.25</v>
      </c>
      <c r="T331" s="6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5"/>
        <v>185</v>
      </c>
      <c r="P332">
        <f t="shared" si="34"/>
        <v>45</v>
      </c>
      <c r="Q332" t="str">
        <f t="shared" si="30"/>
        <v>film &amp; video</v>
      </c>
      <c r="R332" t="str">
        <f t="shared" si="31"/>
        <v>documentary</v>
      </c>
      <c r="S332" s="6">
        <f t="shared" si="32"/>
        <v>43077.25</v>
      </c>
      <c r="T332" s="6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5"/>
        <v>444</v>
      </c>
      <c r="P333">
        <f t="shared" si="34"/>
        <v>77.069999999999993</v>
      </c>
      <c r="Q333" t="str">
        <f t="shared" si="30"/>
        <v>food</v>
      </c>
      <c r="R333" t="str">
        <f t="shared" si="31"/>
        <v>food trucks</v>
      </c>
      <c r="S333" s="6">
        <f t="shared" si="32"/>
        <v>40896.25</v>
      </c>
      <c r="T333" s="6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5"/>
        <v>200</v>
      </c>
      <c r="P334">
        <f t="shared" si="34"/>
        <v>88.08</v>
      </c>
      <c r="Q334" t="str">
        <f t="shared" si="30"/>
        <v>technology</v>
      </c>
      <c r="R334" t="str">
        <f t="shared" si="31"/>
        <v>wearables</v>
      </c>
      <c r="S334" s="6">
        <f t="shared" si="32"/>
        <v>41361.208333333336</v>
      </c>
      <c r="T334" s="6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5"/>
        <v>124</v>
      </c>
      <c r="P335">
        <f t="shared" si="34"/>
        <v>47.04</v>
      </c>
      <c r="Q335" t="str">
        <f t="shared" si="30"/>
        <v>theater</v>
      </c>
      <c r="R335" t="str">
        <f t="shared" si="31"/>
        <v>plays</v>
      </c>
      <c r="S335" s="6">
        <f t="shared" si="32"/>
        <v>43424.25</v>
      </c>
      <c r="T335" s="6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5"/>
        <v>187</v>
      </c>
      <c r="P336">
        <f t="shared" si="34"/>
        <v>111</v>
      </c>
      <c r="Q336" t="str">
        <f t="shared" si="30"/>
        <v>music</v>
      </c>
      <c r="R336" t="str">
        <f t="shared" si="31"/>
        <v>rock</v>
      </c>
      <c r="S336" s="6">
        <f t="shared" si="32"/>
        <v>43110.25</v>
      </c>
      <c r="T336" s="6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5"/>
        <v>114</v>
      </c>
      <c r="P337">
        <f t="shared" si="34"/>
        <v>87</v>
      </c>
      <c r="Q337" t="str">
        <f t="shared" si="30"/>
        <v>music</v>
      </c>
      <c r="R337" t="str">
        <f t="shared" si="31"/>
        <v>rock</v>
      </c>
      <c r="S337" s="6">
        <f t="shared" si="32"/>
        <v>43784.25</v>
      </c>
      <c r="T337" s="6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5"/>
        <v>97</v>
      </c>
      <c r="P338">
        <f t="shared" si="34"/>
        <v>63.99</v>
      </c>
      <c r="Q338" t="str">
        <f t="shared" si="30"/>
        <v>music</v>
      </c>
      <c r="R338" t="str">
        <f t="shared" si="31"/>
        <v>rock</v>
      </c>
      <c r="S338" s="6">
        <f t="shared" si="32"/>
        <v>40527.25</v>
      </c>
      <c r="T338" s="6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5"/>
        <v>123</v>
      </c>
      <c r="P339">
        <f t="shared" si="34"/>
        <v>105.99</v>
      </c>
      <c r="Q339" t="str">
        <f t="shared" si="30"/>
        <v>theater</v>
      </c>
      <c r="R339" t="str">
        <f t="shared" si="31"/>
        <v>plays</v>
      </c>
      <c r="S339" s="6">
        <f t="shared" si="32"/>
        <v>43780.25</v>
      </c>
      <c r="T339" s="6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5"/>
        <v>179</v>
      </c>
      <c r="P340">
        <f t="shared" si="34"/>
        <v>73.989999999999995</v>
      </c>
      <c r="Q340" t="str">
        <f t="shared" si="30"/>
        <v>theater</v>
      </c>
      <c r="R340" t="str">
        <f t="shared" si="31"/>
        <v>plays</v>
      </c>
      <c r="S340" s="6">
        <f t="shared" si="32"/>
        <v>40821.208333333336</v>
      </c>
      <c r="T340" s="6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5"/>
        <v>80</v>
      </c>
      <c r="P341">
        <f t="shared" si="34"/>
        <v>84.02</v>
      </c>
      <c r="Q341" t="str">
        <f t="shared" si="30"/>
        <v>theater</v>
      </c>
      <c r="R341" t="str">
        <f t="shared" si="31"/>
        <v>plays</v>
      </c>
      <c r="S341" s="6">
        <f t="shared" si="32"/>
        <v>42949.208333333328</v>
      </c>
      <c r="T341" s="6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5"/>
        <v>94</v>
      </c>
      <c r="P342">
        <f t="shared" si="34"/>
        <v>88.97</v>
      </c>
      <c r="Q342" t="str">
        <f t="shared" si="30"/>
        <v>photography</v>
      </c>
      <c r="R342" t="str">
        <f t="shared" si="31"/>
        <v>photography books</v>
      </c>
      <c r="S342" s="6">
        <f t="shared" si="32"/>
        <v>40889.25</v>
      </c>
      <c r="T342" s="6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5"/>
        <v>85</v>
      </c>
      <c r="P343">
        <f t="shared" si="34"/>
        <v>76.989999999999995</v>
      </c>
      <c r="Q343" t="str">
        <f t="shared" si="30"/>
        <v>music</v>
      </c>
      <c r="R343" t="str">
        <f t="shared" si="31"/>
        <v>indie rock</v>
      </c>
      <c r="S343" s="6">
        <f t="shared" si="32"/>
        <v>42244.208333333328</v>
      </c>
      <c r="T343" s="6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5"/>
        <v>67</v>
      </c>
      <c r="P344">
        <f t="shared" si="34"/>
        <v>97.15</v>
      </c>
      <c r="Q344" t="str">
        <f t="shared" si="30"/>
        <v>theater</v>
      </c>
      <c r="R344" t="str">
        <f t="shared" si="31"/>
        <v>plays</v>
      </c>
      <c r="S344" s="6">
        <f t="shared" si="32"/>
        <v>41475.208333333336</v>
      </c>
      <c r="T344" s="6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5"/>
        <v>54</v>
      </c>
      <c r="P345">
        <f t="shared" si="34"/>
        <v>33.01</v>
      </c>
      <c r="Q345" t="str">
        <f t="shared" si="30"/>
        <v>theater</v>
      </c>
      <c r="R345" t="str">
        <f t="shared" si="31"/>
        <v>plays</v>
      </c>
      <c r="S345" s="6">
        <f t="shared" si="32"/>
        <v>41597.25</v>
      </c>
      <c r="T345" s="6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5"/>
        <v>42</v>
      </c>
      <c r="P346">
        <f t="shared" si="34"/>
        <v>99.95</v>
      </c>
      <c r="Q346" t="str">
        <f t="shared" si="30"/>
        <v>games</v>
      </c>
      <c r="R346" t="str">
        <f t="shared" si="31"/>
        <v>video games</v>
      </c>
      <c r="S346" s="6">
        <f t="shared" si="32"/>
        <v>43122.25</v>
      </c>
      <c r="T346" s="6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5"/>
        <v>15</v>
      </c>
      <c r="P347">
        <f t="shared" si="34"/>
        <v>69.97</v>
      </c>
      <c r="Q347" t="str">
        <f t="shared" si="30"/>
        <v>film &amp; video</v>
      </c>
      <c r="R347" t="str">
        <f t="shared" si="31"/>
        <v>drama</v>
      </c>
      <c r="S347" s="6">
        <f t="shared" si="32"/>
        <v>42194.208333333328</v>
      </c>
      <c r="T347" s="6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5"/>
        <v>34</v>
      </c>
      <c r="P348">
        <f t="shared" si="34"/>
        <v>110.32</v>
      </c>
      <c r="Q348" t="str">
        <f t="shared" si="30"/>
        <v>music</v>
      </c>
      <c r="R348" t="str">
        <f t="shared" si="31"/>
        <v>indie rock</v>
      </c>
      <c r="S348" s="6">
        <f t="shared" si="32"/>
        <v>42971.208333333328</v>
      </c>
      <c r="T348" s="6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5"/>
        <v>1401</v>
      </c>
      <c r="P349">
        <f t="shared" si="34"/>
        <v>66.010000000000005</v>
      </c>
      <c r="Q349" t="str">
        <f t="shared" si="30"/>
        <v>technology</v>
      </c>
      <c r="R349" t="str">
        <f t="shared" si="31"/>
        <v>web</v>
      </c>
      <c r="S349" s="6">
        <f t="shared" si="32"/>
        <v>42046.25</v>
      </c>
      <c r="T349" s="6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5"/>
        <v>72</v>
      </c>
      <c r="P350">
        <f t="shared" si="34"/>
        <v>41.01</v>
      </c>
      <c r="Q350" t="str">
        <f t="shared" si="30"/>
        <v>food</v>
      </c>
      <c r="R350" t="str">
        <f t="shared" si="31"/>
        <v>food trucks</v>
      </c>
      <c r="S350" s="6">
        <f t="shared" si="32"/>
        <v>42782.25</v>
      </c>
      <c r="T350" s="6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5"/>
        <v>53</v>
      </c>
      <c r="P351">
        <f t="shared" si="34"/>
        <v>103.96</v>
      </c>
      <c r="Q351" t="str">
        <f t="shared" si="30"/>
        <v>theater</v>
      </c>
      <c r="R351" t="str">
        <f t="shared" si="31"/>
        <v>plays</v>
      </c>
      <c r="S351" s="6">
        <f t="shared" si="32"/>
        <v>42930.208333333328</v>
      </c>
      <c r="T351" s="6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5"/>
        <v>5</v>
      </c>
      <c r="P352">
        <f t="shared" si="34"/>
        <v>5</v>
      </c>
      <c r="Q352" t="str">
        <f t="shared" si="30"/>
        <v>music</v>
      </c>
      <c r="R352" t="str">
        <f t="shared" si="31"/>
        <v>jazz</v>
      </c>
      <c r="S352" s="6">
        <f t="shared" si="32"/>
        <v>42144.208333333328</v>
      </c>
      <c r="T352" s="6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5"/>
        <v>128</v>
      </c>
      <c r="P353">
        <f t="shared" si="34"/>
        <v>47.01</v>
      </c>
      <c r="Q353" t="str">
        <f t="shared" si="30"/>
        <v>music</v>
      </c>
      <c r="R353" t="str">
        <f t="shared" si="31"/>
        <v>rock</v>
      </c>
      <c r="S353" s="6">
        <f t="shared" si="32"/>
        <v>42240.208333333328</v>
      </c>
      <c r="T353" s="6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5"/>
        <v>35</v>
      </c>
      <c r="P354">
        <f t="shared" si="34"/>
        <v>29.61</v>
      </c>
      <c r="Q354" t="str">
        <f t="shared" si="30"/>
        <v>theater</v>
      </c>
      <c r="R354" t="str">
        <f t="shared" si="31"/>
        <v>plays</v>
      </c>
      <c r="S354" s="6">
        <f t="shared" si="32"/>
        <v>42315.25</v>
      </c>
      <c r="T354" s="6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5"/>
        <v>411</v>
      </c>
      <c r="P355">
        <f t="shared" si="34"/>
        <v>81.010000000000005</v>
      </c>
      <c r="Q355" t="str">
        <f t="shared" si="30"/>
        <v>theater</v>
      </c>
      <c r="R355" t="str">
        <f t="shared" si="31"/>
        <v>plays</v>
      </c>
      <c r="S355" s="6">
        <f t="shared" si="32"/>
        <v>43651.208333333328</v>
      </c>
      <c r="T355" s="6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5"/>
        <v>124</v>
      </c>
      <c r="P356">
        <f t="shared" si="34"/>
        <v>94.35</v>
      </c>
      <c r="Q356" t="str">
        <f t="shared" si="30"/>
        <v>film &amp; video</v>
      </c>
      <c r="R356" t="str">
        <f t="shared" si="31"/>
        <v>documentary</v>
      </c>
      <c r="S356" s="6">
        <f t="shared" si="32"/>
        <v>41520.208333333336</v>
      </c>
      <c r="T356" s="6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5"/>
        <v>59</v>
      </c>
      <c r="P357">
        <f t="shared" si="34"/>
        <v>26.06</v>
      </c>
      <c r="Q357" t="str">
        <f t="shared" si="30"/>
        <v>technology</v>
      </c>
      <c r="R357" t="str">
        <f t="shared" si="31"/>
        <v>wearables</v>
      </c>
      <c r="S357" s="6">
        <f t="shared" si="32"/>
        <v>42757.25</v>
      </c>
      <c r="T357" s="6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5"/>
        <v>37</v>
      </c>
      <c r="P358">
        <f t="shared" si="34"/>
        <v>85.78</v>
      </c>
      <c r="Q358" t="str">
        <f t="shared" si="30"/>
        <v>theater</v>
      </c>
      <c r="R358" t="str">
        <f t="shared" si="31"/>
        <v>plays</v>
      </c>
      <c r="S358" s="6">
        <f t="shared" si="32"/>
        <v>40922.25</v>
      </c>
      <c r="T358" s="6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5"/>
        <v>185</v>
      </c>
      <c r="P359">
        <f t="shared" si="34"/>
        <v>103.73</v>
      </c>
      <c r="Q359" t="str">
        <f t="shared" si="30"/>
        <v>games</v>
      </c>
      <c r="R359" t="str">
        <f t="shared" si="31"/>
        <v>video games</v>
      </c>
      <c r="S359" s="6">
        <f t="shared" si="32"/>
        <v>42250.208333333328</v>
      </c>
      <c r="T359" s="6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5"/>
        <v>12</v>
      </c>
      <c r="P360">
        <f t="shared" si="34"/>
        <v>49.83</v>
      </c>
      <c r="Q360" t="str">
        <f t="shared" si="30"/>
        <v>photography</v>
      </c>
      <c r="R360" t="str">
        <f t="shared" si="31"/>
        <v>photography books</v>
      </c>
      <c r="S360" s="6">
        <f t="shared" si="32"/>
        <v>43322.208333333328</v>
      </c>
      <c r="T360" s="6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5"/>
        <v>299</v>
      </c>
      <c r="P361">
        <f t="shared" si="34"/>
        <v>63.89</v>
      </c>
      <c r="Q361" t="str">
        <f t="shared" si="30"/>
        <v>film &amp; video</v>
      </c>
      <c r="R361" t="str">
        <f t="shared" si="31"/>
        <v>animation</v>
      </c>
      <c r="S361" s="6">
        <f t="shared" si="32"/>
        <v>40782.208333333336</v>
      </c>
      <c r="T361" s="6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5"/>
        <v>226</v>
      </c>
      <c r="P362">
        <f t="shared" si="34"/>
        <v>47</v>
      </c>
      <c r="Q362" t="str">
        <f t="shared" si="30"/>
        <v>theater</v>
      </c>
      <c r="R362" t="str">
        <f t="shared" si="31"/>
        <v>plays</v>
      </c>
      <c r="S362" s="6">
        <f t="shared" si="32"/>
        <v>40544.25</v>
      </c>
      <c r="T362" s="6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5"/>
        <v>174</v>
      </c>
      <c r="P363">
        <f t="shared" si="34"/>
        <v>108.48</v>
      </c>
      <c r="Q363" t="str">
        <f t="shared" si="30"/>
        <v>theater</v>
      </c>
      <c r="R363" t="str">
        <f t="shared" si="31"/>
        <v>plays</v>
      </c>
      <c r="S363" s="6">
        <f t="shared" si="32"/>
        <v>43015.208333333328</v>
      </c>
      <c r="T363" s="6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5"/>
        <v>372</v>
      </c>
      <c r="P364">
        <f t="shared" si="34"/>
        <v>72.02</v>
      </c>
      <c r="Q364" t="str">
        <f t="shared" si="30"/>
        <v>music</v>
      </c>
      <c r="R364" t="str">
        <f t="shared" si="31"/>
        <v>rock</v>
      </c>
      <c r="S364" s="6">
        <f t="shared" si="32"/>
        <v>40570.25</v>
      </c>
      <c r="T364" s="6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5"/>
        <v>160</v>
      </c>
      <c r="P365">
        <f t="shared" si="34"/>
        <v>59.93</v>
      </c>
      <c r="Q365" t="str">
        <f t="shared" si="30"/>
        <v>music</v>
      </c>
      <c r="R365" t="str">
        <f t="shared" si="31"/>
        <v>rock</v>
      </c>
      <c r="S365" s="6">
        <f t="shared" si="32"/>
        <v>40904.25</v>
      </c>
      <c r="T365" s="6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5"/>
        <v>1616</v>
      </c>
      <c r="P366">
        <f t="shared" si="34"/>
        <v>78.209999999999994</v>
      </c>
      <c r="Q366" t="str">
        <f t="shared" si="30"/>
        <v>music</v>
      </c>
      <c r="R366" t="str">
        <f t="shared" si="31"/>
        <v>indie rock</v>
      </c>
      <c r="S366" s="6">
        <f t="shared" si="32"/>
        <v>43164.25</v>
      </c>
      <c r="T366" s="6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5"/>
        <v>733</v>
      </c>
      <c r="P367">
        <f t="shared" si="34"/>
        <v>104.78</v>
      </c>
      <c r="Q367" t="str">
        <f t="shared" si="30"/>
        <v>theater</v>
      </c>
      <c r="R367" t="str">
        <f t="shared" si="31"/>
        <v>plays</v>
      </c>
      <c r="S367" s="6">
        <f t="shared" si="32"/>
        <v>42733.25</v>
      </c>
      <c r="T367" s="6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5"/>
        <v>592</v>
      </c>
      <c r="P368">
        <f t="shared" si="34"/>
        <v>105.52</v>
      </c>
      <c r="Q368" t="str">
        <f t="shared" si="30"/>
        <v>theater</v>
      </c>
      <c r="R368" t="str">
        <f t="shared" si="31"/>
        <v>plays</v>
      </c>
      <c r="S368" s="6">
        <f t="shared" si="32"/>
        <v>40546.25</v>
      </c>
      <c r="T368" s="6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5"/>
        <v>19</v>
      </c>
      <c r="P369">
        <f t="shared" si="34"/>
        <v>24.93</v>
      </c>
      <c r="Q369" t="str">
        <f t="shared" si="30"/>
        <v>theater</v>
      </c>
      <c r="R369" t="str">
        <f t="shared" si="31"/>
        <v>plays</v>
      </c>
      <c r="S369" s="6">
        <f t="shared" si="32"/>
        <v>41930.208333333336</v>
      </c>
      <c r="T369" s="6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5"/>
        <v>277</v>
      </c>
      <c r="P370">
        <f t="shared" si="34"/>
        <v>69.87</v>
      </c>
      <c r="Q370" t="str">
        <f t="shared" si="30"/>
        <v>film &amp; video</v>
      </c>
      <c r="R370" t="str">
        <f t="shared" si="31"/>
        <v>documentary</v>
      </c>
      <c r="S370" s="6">
        <f t="shared" si="32"/>
        <v>40464.208333333336</v>
      </c>
      <c r="T370" s="6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5"/>
        <v>273</v>
      </c>
      <c r="P371">
        <f t="shared" si="34"/>
        <v>95.73</v>
      </c>
      <c r="Q371" t="str">
        <f t="shared" si="30"/>
        <v>film &amp; video</v>
      </c>
      <c r="R371" t="str">
        <f t="shared" si="31"/>
        <v>television</v>
      </c>
      <c r="S371" s="6">
        <f t="shared" si="32"/>
        <v>41308.25</v>
      </c>
      <c r="T371" s="6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5"/>
        <v>159</v>
      </c>
      <c r="P372">
        <f t="shared" si="34"/>
        <v>30</v>
      </c>
      <c r="Q372" t="str">
        <f t="shared" si="30"/>
        <v>theater</v>
      </c>
      <c r="R372" t="str">
        <f t="shared" si="31"/>
        <v>plays</v>
      </c>
      <c r="S372" s="6">
        <f t="shared" si="32"/>
        <v>43570.208333333328</v>
      </c>
      <c r="T372" s="6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5"/>
        <v>68</v>
      </c>
      <c r="P373">
        <f t="shared" si="34"/>
        <v>59.01</v>
      </c>
      <c r="Q373" t="str">
        <f t="shared" si="30"/>
        <v>theater</v>
      </c>
      <c r="R373" t="str">
        <f t="shared" si="31"/>
        <v>plays</v>
      </c>
      <c r="S373" s="6">
        <f t="shared" si="32"/>
        <v>42043.25</v>
      </c>
      <c r="T373" s="6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5"/>
        <v>1592</v>
      </c>
      <c r="P374">
        <f t="shared" si="34"/>
        <v>84.76</v>
      </c>
      <c r="Q374" t="str">
        <f t="shared" si="30"/>
        <v>film &amp; video</v>
      </c>
      <c r="R374" t="str">
        <f t="shared" si="31"/>
        <v>documentary</v>
      </c>
      <c r="S374" s="6">
        <f t="shared" si="32"/>
        <v>42012.25</v>
      </c>
      <c r="T374" s="6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5"/>
        <v>730</v>
      </c>
      <c r="P375">
        <f t="shared" si="34"/>
        <v>78.010000000000005</v>
      </c>
      <c r="Q375" t="str">
        <f t="shared" si="30"/>
        <v>theater</v>
      </c>
      <c r="R375" t="str">
        <f t="shared" si="31"/>
        <v>plays</v>
      </c>
      <c r="S375" s="6">
        <f t="shared" si="32"/>
        <v>42964.208333333328</v>
      </c>
      <c r="T375" s="6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5"/>
        <v>13</v>
      </c>
      <c r="P376">
        <f t="shared" si="34"/>
        <v>50.05</v>
      </c>
      <c r="Q376" t="str">
        <f t="shared" si="30"/>
        <v>film &amp; video</v>
      </c>
      <c r="R376" t="str">
        <f t="shared" si="31"/>
        <v>documentary</v>
      </c>
      <c r="S376" s="6">
        <f t="shared" si="32"/>
        <v>43476.25</v>
      </c>
      <c r="T376" s="6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5"/>
        <v>55</v>
      </c>
      <c r="P377">
        <f t="shared" si="34"/>
        <v>59.16</v>
      </c>
      <c r="Q377" t="str">
        <f t="shared" si="30"/>
        <v>music</v>
      </c>
      <c r="R377" t="str">
        <f t="shared" si="31"/>
        <v>indie rock</v>
      </c>
      <c r="S377" s="6">
        <f t="shared" si="32"/>
        <v>42293.208333333328</v>
      </c>
      <c r="T377" s="6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5"/>
        <v>361</v>
      </c>
      <c r="P378">
        <f t="shared" si="34"/>
        <v>93.7</v>
      </c>
      <c r="Q378" t="str">
        <f t="shared" si="30"/>
        <v>music</v>
      </c>
      <c r="R378" t="str">
        <f t="shared" si="31"/>
        <v>rock</v>
      </c>
      <c r="S378" s="6">
        <f t="shared" si="32"/>
        <v>41826.208333333336</v>
      </c>
      <c r="T378" s="6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5"/>
        <v>10</v>
      </c>
      <c r="P379">
        <f t="shared" si="34"/>
        <v>40.14</v>
      </c>
      <c r="Q379" t="str">
        <f t="shared" si="30"/>
        <v>theater</v>
      </c>
      <c r="R379" t="str">
        <f t="shared" si="31"/>
        <v>plays</v>
      </c>
      <c r="S379" s="6">
        <f t="shared" si="32"/>
        <v>43760.208333333328</v>
      </c>
      <c r="T379" s="6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5"/>
        <v>14</v>
      </c>
      <c r="P380">
        <f t="shared" si="34"/>
        <v>70.09</v>
      </c>
      <c r="Q380" t="str">
        <f t="shared" si="30"/>
        <v>film &amp; video</v>
      </c>
      <c r="R380" t="str">
        <f t="shared" si="31"/>
        <v>documentary</v>
      </c>
      <c r="S380" s="6">
        <f t="shared" si="32"/>
        <v>43241.208333333328</v>
      </c>
      <c r="T380" s="6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5"/>
        <v>40</v>
      </c>
      <c r="P381">
        <f t="shared" si="34"/>
        <v>66.180000000000007</v>
      </c>
      <c r="Q381" t="str">
        <f t="shared" si="30"/>
        <v>theater</v>
      </c>
      <c r="R381" t="str">
        <f t="shared" si="31"/>
        <v>plays</v>
      </c>
      <c r="S381" s="6">
        <f t="shared" si="32"/>
        <v>40843.208333333336</v>
      </c>
      <c r="T381" s="6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5"/>
        <v>160</v>
      </c>
      <c r="P382">
        <f t="shared" si="34"/>
        <v>47.71</v>
      </c>
      <c r="Q382" t="str">
        <f t="shared" si="30"/>
        <v>theater</v>
      </c>
      <c r="R382" t="str">
        <f t="shared" si="31"/>
        <v>plays</v>
      </c>
      <c r="S382" s="6">
        <f t="shared" si="32"/>
        <v>41448.208333333336</v>
      </c>
      <c r="T382" s="6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5"/>
        <v>184</v>
      </c>
      <c r="P383">
        <f t="shared" si="34"/>
        <v>62.9</v>
      </c>
      <c r="Q383" t="str">
        <f t="shared" si="30"/>
        <v>theater</v>
      </c>
      <c r="R383" t="str">
        <f t="shared" si="31"/>
        <v>plays</v>
      </c>
      <c r="S383" s="6">
        <f t="shared" si="32"/>
        <v>42163.208333333328</v>
      </c>
      <c r="T383" s="6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5"/>
        <v>64</v>
      </c>
      <c r="P384">
        <f t="shared" si="34"/>
        <v>86.61</v>
      </c>
      <c r="Q384" t="str">
        <f t="shared" si="30"/>
        <v>photography</v>
      </c>
      <c r="R384" t="str">
        <f t="shared" si="31"/>
        <v>photography books</v>
      </c>
      <c r="S384" s="6">
        <f t="shared" si="32"/>
        <v>43024.208333333328</v>
      </c>
      <c r="T384" s="6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5"/>
        <v>225</v>
      </c>
      <c r="P385">
        <f t="shared" si="34"/>
        <v>75.13</v>
      </c>
      <c r="Q385" t="str">
        <f t="shared" si="30"/>
        <v>food</v>
      </c>
      <c r="R385" t="str">
        <f t="shared" si="31"/>
        <v>food trucks</v>
      </c>
      <c r="S385" s="6">
        <f t="shared" si="32"/>
        <v>43509.25</v>
      </c>
      <c r="T385" s="6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5"/>
        <v>172</v>
      </c>
      <c r="P386">
        <f t="shared" si="34"/>
        <v>41</v>
      </c>
      <c r="Q386" t="str">
        <f t="shared" si="30"/>
        <v>film &amp; video</v>
      </c>
      <c r="R386" t="str">
        <f t="shared" si="31"/>
        <v>documentary</v>
      </c>
      <c r="S386" s="6">
        <f t="shared" si="32"/>
        <v>42776.25</v>
      </c>
      <c r="T386" s="6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35"/>
        <v>146</v>
      </c>
      <c r="P387">
        <f t="shared" si="34"/>
        <v>50.01</v>
      </c>
      <c r="Q387" t="str">
        <f t="shared" ref="Q387:Q450" si="36">LEFT(N387,SEARCH("/",N387)-1)</f>
        <v>publishing</v>
      </c>
      <c r="R387" t="str">
        <f t="shared" ref="R387:R450" si="37">RIGHT(N387,LEN(N387)-SEARCH("/",N387))</f>
        <v>nonfiction</v>
      </c>
      <c r="S387" s="6">
        <f t="shared" ref="S387:S450" si="38">(((J387/60)/60)/24)+DATE(1970,1,1)</f>
        <v>43553.208333333328</v>
      </c>
      <c r="T387" s="6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5"/>
        <v>76</v>
      </c>
      <c r="P388">
        <f t="shared" ref="P388:P451" si="40">ROUND(E388/G388,2)</f>
        <v>96.96</v>
      </c>
      <c r="Q388" t="str">
        <f t="shared" si="36"/>
        <v>theater</v>
      </c>
      <c r="R388" t="str">
        <f t="shared" si="37"/>
        <v>plays</v>
      </c>
      <c r="S388" s="6">
        <f t="shared" si="38"/>
        <v>40355.208333333336</v>
      </c>
      <c r="T388" s="6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5"/>
        <v>39</v>
      </c>
      <c r="P389">
        <f t="shared" si="40"/>
        <v>100.93</v>
      </c>
      <c r="Q389" t="str">
        <f t="shared" si="36"/>
        <v>technology</v>
      </c>
      <c r="R389" t="str">
        <f t="shared" si="37"/>
        <v>wearables</v>
      </c>
      <c r="S389" s="6">
        <f t="shared" si="38"/>
        <v>41072.208333333336</v>
      </c>
      <c r="T389" s="6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5"/>
        <v>11</v>
      </c>
      <c r="P390">
        <f t="shared" si="40"/>
        <v>89.23</v>
      </c>
      <c r="Q390" t="str">
        <f t="shared" si="36"/>
        <v>music</v>
      </c>
      <c r="R390" t="str">
        <f t="shared" si="37"/>
        <v>indie rock</v>
      </c>
      <c r="S390" s="6">
        <f t="shared" si="38"/>
        <v>40912.25</v>
      </c>
      <c r="T390" s="6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ref="O391:O454" si="41">ROUND(100*(E391/D391),0)</f>
        <v>122</v>
      </c>
      <c r="P391">
        <f t="shared" si="40"/>
        <v>87.98</v>
      </c>
      <c r="Q391" t="str">
        <f t="shared" si="36"/>
        <v>theater</v>
      </c>
      <c r="R391" t="str">
        <f t="shared" si="37"/>
        <v>plays</v>
      </c>
      <c r="S391" s="6">
        <f t="shared" si="38"/>
        <v>40479.208333333336</v>
      </c>
      <c r="T391" s="6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41"/>
        <v>187</v>
      </c>
      <c r="P392">
        <f t="shared" si="40"/>
        <v>89.54</v>
      </c>
      <c r="Q392" t="str">
        <f t="shared" si="36"/>
        <v>photography</v>
      </c>
      <c r="R392" t="str">
        <f t="shared" si="37"/>
        <v>photography books</v>
      </c>
      <c r="S392" s="6">
        <f t="shared" si="38"/>
        <v>41530.208333333336</v>
      </c>
      <c r="T392" s="6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41"/>
        <v>7</v>
      </c>
      <c r="P393">
        <f t="shared" si="40"/>
        <v>29.09</v>
      </c>
      <c r="Q393" t="str">
        <f t="shared" si="36"/>
        <v>publishing</v>
      </c>
      <c r="R393" t="str">
        <f t="shared" si="37"/>
        <v>nonfiction</v>
      </c>
      <c r="S393" s="6">
        <f t="shared" si="38"/>
        <v>41653.25</v>
      </c>
      <c r="T393" s="6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41"/>
        <v>66</v>
      </c>
      <c r="P394">
        <f t="shared" si="40"/>
        <v>42.01</v>
      </c>
      <c r="Q394" t="str">
        <f t="shared" si="36"/>
        <v>technology</v>
      </c>
      <c r="R394" t="str">
        <f t="shared" si="37"/>
        <v>wearables</v>
      </c>
      <c r="S394" s="6">
        <f t="shared" si="38"/>
        <v>40549.25</v>
      </c>
      <c r="T394" s="6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41"/>
        <v>229</v>
      </c>
      <c r="P395">
        <f t="shared" si="40"/>
        <v>47</v>
      </c>
      <c r="Q395" t="str">
        <f t="shared" si="36"/>
        <v>music</v>
      </c>
      <c r="R395" t="str">
        <f t="shared" si="37"/>
        <v>jazz</v>
      </c>
      <c r="S395" s="6">
        <f t="shared" si="38"/>
        <v>42933.208333333328</v>
      </c>
      <c r="T395" s="6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41"/>
        <v>469</v>
      </c>
      <c r="P396">
        <f t="shared" si="40"/>
        <v>110.44</v>
      </c>
      <c r="Q396" t="str">
        <f t="shared" si="36"/>
        <v>film &amp; video</v>
      </c>
      <c r="R396" t="str">
        <f t="shared" si="37"/>
        <v>documentary</v>
      </c>
      <c r="S396" s="6">
        <f t="shared" si="38"/>
        <v>41484.208333333336</v>
      </c>
      <c r="T396" s="6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41"/>
        <v>130</v>
      </c>
      <c r="P397">
        <f t="shared" si="40"/>
        <v>41.99</v>
      </c>
      <c r="Q397" t="str">
        <f t="shared" si="36"/>
        <v>theater</v>
      </c>
      <c r="R397" t="str">
        <f t="shared" si="37"/>
        <v>plays</v>
      </c>
      <c r="S397" s="6">
        <f t="shared" si="38"/>
        <v>40885.25</v>
      </c>
      <c r="T397" s="6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41"/>
        <v>167</v>
      </c>
      <c r="P398">
        <f t="shared" si="40"/>
        <v>48.01</v>
      </c>
      <c r="Q398" t="str">
        <f t="shared" si="36"/>
        <v>film &amp; video</v>
      </c>
      <c r="R398" t="str">
        <f t="shared" si="37"/>
        <v>drama</v>
      </c>
      <c r="S398" s="6">
        <f t="shared" si="38"/>
        <v>43378.208333333328</v>
      </c>
      <c r="T398" s="6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41"/>
        <v>174</v>
      </c>
      <c r="P399">
        <f t="shared" si="40"/>
        <v>31.02</v>
      </c>
      <c r="Q399" t="str">
        <f t="shared" si="36"/>
        <v>music</v>
      </c>
      <c r="R399" t="str">
        <f t="shared" si="37"/>
        <v>rock</v>
      </c>
      <c r="S399" s="6">
        <f t="shared" si="38"/>
        <v>41417.208333333336</v>
      </c>
      <c r="T399" s="6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41"/>
        <v>718</v>
      </c>
      <c r="P400">
        <f t="shared" si="40"/>
        <v>99.2</v>
      </c>
      <c r="Q400" t="str">
        <f t="shared" si="36"/>
        <v>film &amp; video</v>
      </c>
      <c r="R400" t="str">
        <f t="shared" si="37"/>
        <v>animation</v>
      </c>
      <c r="S400" s="6">
        <f t="shared" si="38"/>
        <v>43228.208333333328</v>
      </c>
      <c r="T400" s="6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41"/>
        <v>64</v>
      </c>
      <c r="P401">
        <f t="shared" si="40"/>
        <v>66.02</v>
      </c>
      <c r="Q401" t="str">
        <f t="shared" si="36"/>
        <v>music</v>
      </c>
      <c r="R401" t="str">
        <f t="shared" si="37"/>
        <v>indie rock</v>
      </c>
      <c r="S401" s="6">
        <f t="shared" si="38"/>
        <v>40576.25</v>
      </c>
      <c r="T401" s="6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41"/>
        <v>2</v>
      </c>
      <c r="P402">
        <f t="shared" si="40"/>
        <v>2</v>
      </c>
      <c r="Q402" t="str">
        <f t="shared" si="36"/>
        <v>photography</v>
      </c>
      <c r="R402" t="str">
        <f t="shared" si="37"/>
        <v>photography books</v>
      </c>
      <c r="S402" s="6">
        <f t="shared" si="38"/>
        <v>41502.208333333336</v>
      </c>
      <c r="T402" s="6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41"/>
        <v>1530</v>
      </c>
      <c r="P403">
        <f t="shared" si="40"/>
        <v>46.06</v>
      </c>
      <c r="Q403" t="str">
        <f t="shared" si="36"/>
        <v>theater</v>
      </c>
      <c r="R403" t="str">
        <f t="shared" si="37"/>
        <v>plays</v>
      </c>
      <c r="S403" s="6">
        <f t="shared" si="38"/>
        <v>43765.208333333328</v>
      </c>
      <c r="T403" s="6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41"/>
        <v>40</v>
      </c>
      <c r="P404">
        <f t="shared" si="40"/>
        <v>73.650000000000006</v>
      </c>
      <c r="Q404" t="str">
        <f t="shared" si="36"/>
        <v>film &amp; video</v>
      </c>
      <c r="R404" t="str">
        <f t="shared" si="37"/>
        <v>shorts</v>
      </c>
      <c r="S404" s="6">
        <f t="shared" si="38"/>
        <v>40914.25</v>
      </c>
      <c r="T404" s="6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41"/>
        <v>86</v>
      </c>
      <c r="P405">
        <f t="shared" si="40"/>
        <v>55.99</v>
      </c>
      <c r="Q405" t="str">
        <f t="shared" si="36"/>
        <v>theater</v>
      </c>
      <c r="R405" t="str">
        <f t="shared" si="37"/>
        <v>plays</v>
      </c>
      <c r="S405" s="6">
        <f t="shared" si="38"/>
        <v>40310.208333333336</v>
      </c>
      <c r="T405" s="6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41"/>
        <v>316</v>
      </c>
      <c r="P406">
        <f t="shared" si="40"/>
        <v>68.989999999999995</v>
      </c>
      <c r="Q406" t="str">
        <f t="shared" si="36"/>
        <v>theater</v>
      </c>
      <c r="R406" t="str">
        <f t="shared" si="37"/>
        <v>plays</v>
      </c>
      <c r="S406" s="6">
        <f t="shared" si="38"/>
        <v>43053.25</v>
      </c>
      <c r="T406" s="6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41"/>
        <v>90</v>
      </c>
      <c r="P407">
        <f t="shared" si="40"/>
        <v>60.98</v>
      </c>
      <c r="Q407" t="str">
        <f t="shared" si="36"/>
        <v>theater</v>
      </c>
      <c r="R407" t="str">
        <f t="shared" si="37"/>
        <v>plays</v>
      </c>
      <c r="S407" s="6">
        <f t="shared" si="38"/>
        <v>43255.208333333328</v>
      </c>
      <c r="T407" s="6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41"/>
        <v>182</v>
      </c>
      <c r="P408">
        <f t="shared" si="40"/>
        <v>110.98</v>
      </c>
      <c r="Q408" t="str">
        <f t="shared" si="36"/>
        <v>film &amp; video</v>
      </c>
      <c r="R408" t="str">
        <f t="shared" si="37"/>
        <v>documentary</v>
      </c>
      <c r="S408" s="6">
        <f t="shared" si="38"/>
        <v>41304.25</v>
      </c>
      <c r="T408" s="6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41"/>
        <v>356</v>
      </c>
      <c r="P409">
        <f t="shared" si="40"/>
        <v>25</v>
      </c>
      <c r="Q409" t="str">
        <f t="shared" si="36"/>
        <v>theater</v>
      </c>
      <c r="R409" t="str">
        <f t="shared" si="37"/>
        <v>plays</v>
      </c>
      <c r="S409" s="6">
        <f t="shared" si="38"/>
        <v>43751.208333333328</v>
      </c>
      <c r="T409" s="6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41"/>
        <v>132</v>
      </c>
      <c r="P410">
        <f t="shared" si="40"/>
        <v>78.760000000000005</v>
      </c>
      <c r="Q410" t="str">
        <f t="shared" si="36"/>
        <v>film &amp; video</v>
      </c>
      <c r="R410" t="str">
        <f t="shared" si="37"/>
        <v>documentary</v>
      </c>
      <c r="S410" s="6">
        <f t="shared" si="38"/>
        <v>42541.208333333328</v>
      </c>
      <c r="T410" s="6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41"/>
        <v>46</v>
      </c>
      <c r="P411">
        <f t="shared" si="40"/>
        <v>87.96</v>
      </c>
      <c r="Q411" t="str">
        <f t="shared" si="36"/>
        <v>music</v>
      </c>
      <c r="R411" t="str">
        <f t="shared" si="37"/>
        <v>rock</v>
      </c>
      <c r="S411" s="6">
        <f t="shared" si="38"/>
        <v>42843.208333333328</v>
      </c>
      <c r="T411" s="6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41"/>
        <v>36</v>
      </c>
      <c r="P412">
        <f t="shared" si="40"/>
        <v>49.99</v>
      </c>
      <c r="Q412" t="str">
        <f t="shared" si="36"/>
        <v>games</v>
      </c>
      <c r="R412" t="str">
        <f t="shared" si="37"/>
        <v>mobile games</v>
      </c>
      <c r="S412" s="6">
        <f t="shared" si="38"/>
        <v>42122.208333333328</v>
      </c>
      <c r="T412" s="6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41"/>
        <v>105</v>
      </c>
      <c r="P413">
        <f t="shared" si="40"/>
        <v>99.52</v>
      </c>
      <c r="Q413" t="str">
        <f t="shared" si="36"/>
        <v>theater</v>
      </c>
      <c r="R413" t="str">
        <f t="shared" si="37"/>
        <v>plays</v>
      </c>
      <c r="S413" s="6">
        <f t="shared" si="38"/>
        <v>42884.208333333328</v>
      </c>
      <c r="T413" s="6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41"/>
        <v>669</v>
      </c>
      <c r="P414">
        <f t="shared" si="40"/>
        <v>104.82</v>
      </c>
      <c r="Q414" t="str">
        <f t="shared" si="36"/>
        <v>publishing</v>
      </c>
      <c r="R414" t="str">
        <f t="shared" si="37"/>
        <v>fiction</v>
      </c>
      <c r="S414" s="6">
        <f t="shared" si="38"/>
        <v>41642.25</v>
      </c>
      <c r="T414" s="6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41"/>
        <v>62</v>
      </c>
      <c r="P415">
        <f t="shared" si="40"/>
        <v>108.01</v>
      </c>
      <c r="Q415" t="str">
        <f t="shared" si="36"/>
        <v>film &amp; video</v>
      </c>
      <c r="R415" t="str">
        <f t="shared" si="37"/>
        <v>animation</v>
      </c>
      <c r="S415" s="6">
        <f t="shared" si="38"/>
        <v>43431.25</v>
      </c>
      <c r="T415" s="6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41"/>
        <v>85</v>
      </c>
      <c r="P416">
        <f t="shared" si="40"/>
        <v>29</v>
      </c>
      <c r="Q416" t="str">
        <f t="shared" si="36"/>
        <v>food</v>
      </c>
      <c r="R416" t="str">
        <f t="shared" si="37"/>
        <v>food trucks</v>
      </c>
      <c r="S416" s="6">
        <f t="shared" si="38"/>
        <v>40288.208333333336</v>
      </c>
      <c r="T416" s="6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41"/>
        <v>11</v>
      </c>
      <c r="P417">
        <f t="shared" si="40"/>
        <v>30.03</v>
      </c>
      <c r="Q417" t="str">
        <f t="shared" si="36"/>
        <v>theater</v>
      </c>
      <c r="R417" t="str">
        <f t="shared" si="37"/>
        <v>plays</v>
      </c>
      <c r="S417" s="6">
        <f t="shared" si="38"/>
        <v>40921.25</v>
      </c>
      <c r="T417" s="6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41"/>
        <v>44</v>
      </c>
      <c r="P418">
        <f t="shared" si="40"/>
        <v>41.01</v>
      </c>
      <c r="Q418" t="str">
        <f t="shared" si="36"/>
        <v>film &amp; video</v>
      </c>
      <c r="R418" t="str">
        <f t="shared" si="37"/>
        <v>documentary</v>
      </c>
      <c r="S418" s="6">
        <f t="shared" si="38"/>
        <v>40560.25</v>
      </c>
      <c r="T418" s="6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41"/>
        <v>55</v>
      </c>
      <c r="P419">
        <f t="shared" si="40"/>
        <v>62.87</v>
      </c>
      <c r="Q419" t="str">
        <f t="shared" si="36"/>
        <v>theater</v>
      </c>
      <c r="R419" t="str">
        <f t="shared" si="37"/>
        <v>plays</v>
      </c>
      <c r="S419" s="6">
        <f t="shared" si="38"/>
        <v>43407.208333333328</v>
      </c>
      <c r="T419" s="6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41"/>
        <v>57</v>
      </c>
      <c r="P420">
        <f t="shared" si="40"/>
        <v>47.01</v>
      </c>
      <c r="Q420" t="str">
        <f t="shared" si="36"/>
        <v>film &amp; video</v>
      </c>
      <c r="R420" t="str">
        <f t="shared" si="37"/>
        <v>documentary</v>
      </c>
      <c r="S420" s="6">
        <f t="shared" si="38"/>
        <v>41035.208333333336</v>
      </c>
      <c r="T420" s="6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41"/>
        <v>123</v>
      </c>
      <c r="P421">
        <f t="shared" si="40"/>
        <v>27</v>
      </c>
      <c r="Q421" t="str">
        <f t="shared" si="36"/>
        <v>technology</v>
      </c>
      <c r="R421" t="str">
        <f t="shared" si="37"/>
        <v>web</v>
      </c>
      <c r="S421" s="6">
        <f t="shared" si="38"/>
        <v>40899.25</v>
      </c>
      <c r="T421" s="6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41"/>
        <v>128</v>
      </c>
      <c r="P422">
        <f t="shared" si="40"/>
        <v>68.33</v>
      </c>
      <c r="Q422" t="str">
        <f t="shared" si="36"/>
        <v>theater</v>
      </c>
      <c r="R422" t="str">
        <f t="shared" si="37"/>
        <v>plays</v>
      </c>
      <c r="S422" s="6">
        <f t="shared" si="38"/>
        <v>42911.208333333328</v>
      </c>
      <c r="T422" s="6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41"/>
        <v>64</v>
      </c>
      <c r="P423">
        <f t="shared" si="40"/>
        <v>50.97</v>
      </c>
      <c r="Q423" t="str">
        <f t="shared" si="36"/>
        <v>technology</v>
      </c>
      <c r="R423" t="str">
        <f t="shared" si="37"/>
        <v>wearables</v>
      </c>
      <c r="S423" s="6">
        <f t="shared" si="38"/>
        <v>42915.208333333328</v>
      </c>
      <c r="T423" s="6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41"/>
        <v>127</v>
      </c>
      <c r="P424">
        <f t="shared" si="40"/>
        <v>54.02</v>
      </c>
      <c r="Q424" t="str">
        <f t="shared" si="36"/>
        <v>theater</v>
      </c>
      <c r="R424" t="str">
        <f t="shared" si="37"/>
        <v>plays</v>
      </c>
      <c r="S424" s="6">
        <f t="shared" si="38"/>
        <v>40285.208333333336</v>
      </c>
      <c r="T424" s="6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41"/>
        <v>11</v>
      </c>
      <c r="P425">
        <f t="shared" si="40"/>
        <v>97.06</v>
      </c>
      <c r="Q425" t="str">
        <f t="shared" si="36"/>
        <v>food</v>
      </c>
      <c r="R425" t="str">
        <f t="shared" si="37"/>
        <v>food trucks</v>
      </c>
      <c r="S425" s="6">
        <f t="shared" si="38"/>
        <v>40808.208333333336</v>
      </c>
      <c r="T425" s="6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41"/>
        <v>40</v>
      </c>
      <c r="P426">
        <f t="shared" si="40"/>
        <v>24.87</v>
      </c>
      <c r="Q426" t="str">
        <f t="shared" si="36"/>
        <v>music</v>
      </c>
      <c r="R426" t="str">
        <f t="shared" si="37"/>
        <v>indie rock</v>
      </c>
      <c r="S426" s="6">
        <f t="shared" si="38"/>
        <v>43208.208333333328</v>
      </c>
      <c r="T426" s="6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41"/>
        <v>288</v>
      </c>
      <c r="P427">
        <f t="shared" si="40"/>
        <v>84.42</v>
      </c>
      <c r="Q427" t="str">
        <f t="shared" si="36"/>
        <v>photography</v>
      </c>
      <c r="R427" t="str">
        <f t="shared" si="37"/>
        <v>photography books</v>
      </c>
      <c r="S427" s="6">
        <f t="shared" si="38"/>
        <v>42213.208333333328</v>
      </c>
      <c r="T427" s="6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41"/>
        <v>573</v>
      </c>
      <c r="P428">
        <f t="shared" si="40"/>
        <v>47.09</v>
      </c>
      <c r="Q428" t="str">
        <f t="shared" si="36"/>
        <v>theater</v>
      </c>
      <c r="R428" t="str">
        <f t="shared" si="37"/>
        <v>plays</v>
      </c>
      <c r="S428" s="6">
        <f t="shared" si="38"/>
        <v>41332.25</v>
      </c>
      <c r="T428" s="6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41"/>
        <v>113</v>
      </c>
      <c r="P429">
        <f t="shared" si="40"/>
        <v>78</v>
      </c>
      <c r="Q429" t="str">
        <f t="shared" si="36"/>
        <v>theater</v>
      </c>
      <c r="R429" t="str">
        <f t="shared" si="37"/>
        <v>plays</v>
      </c>
      <c r="S429" s="6">
        <f t="shared" si="38"/>
        <v>41895.208333333336</v>
      </c>
      <c r="T429" s="6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41"/>
        <v>46</v>
      </c>
      <c r="P430">
        <f t="shared" si="40"/>
        <v>62.97</v>
      </c>
      <c r="Q430" t="str">
        <f t="shared" si="36"/>
        <v>film &amp; video</v>
      </c>
      <c r="R430" t="str">
        <f t="shared" si="37"/>
        <v>animation</v>
      </c>
      <c r="S430" s="6">
        <f t="shared" si="38"/>
        <v>40585.25</v>
      </c>
      <c r="T430" s="6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41"/>
        <v>91</v>
      </c>
      <c r="P431">
        <f t="shared" si="40"/>
        <v>81.010000000000005</v>
      </c>
      <c r="Q431" t="str">
        <f t="shared" si="36"/>
        <v>photography</v>
      </c>
      <c r="R431" t="str">
        <f t="shared" si="37"/>
        <v>photography books</v>
      </c>
      <c r="S431" s="6">
        <f t="shared" si="38"/>
        <v>41680.25</v>
      </c>
      <c r="T431" s="6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41"/>
        <v>68</v>
      </c>
      <c r="P432">
        <f t="shared" si="40"/>
        <v>65.319999999999993</v>
      </c>
      <c r="Q432" t="str">
        <f t="shared" si="36"/>
        <v>theater</v>
      </c>
      <c r="R432" t="str">
        <f t="shared" si="37"/>
        <v>plays</v>
      </c>
      <c r="S432" s="6">
        <f t="shared" si="38"/>
        <v>43737.208333333328</v>
      </c>
      <c r="T432" s="6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41"/>
        <v>192</v>
      </c>
      <c r="P433">
        <f t="shared" si="40"/>
        <v>104.44</v>
      </c>
      <c r="Q433" t="str">
        <f t="shared" si="36"/>
        <v>theater</v>
      </c>
      <c r="R433" t="str">
        <f t="shared" si="37"/>
        <v>plays</v>
      </c>
      <c r="S433" s="6">
        <f t="shared" si="38"/>
        <v>43273.208333333328</v>
      </c>
      <c r="T433" s="6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41"/>
        <v>83</v>
      </c>
      <c r="P434">
        <f t="shared" si="40"/>
        <v>69.989999999999995</v>
      </c>
      <c r="Q434" t="str">
        <f t="shared" si="36"/>
        <v>theater</v>
      </c>
      <c r="R434" t="str">
        <f t="shared" si="37"/>
        <v>plays</v>
      </c>
      <c r="S434" s="6">
        <f t="shared" si="38"/>
        <v>41761.208333333336</v>
      </c>
      <c r="T434" s="6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41"/>
        <v>54</v>
      </c>
      <c r="P435">
        <f t="shared" si="40"/>
        <v>83.02</v>
      </c>
      <c r="Q435" t="str">
        <f t="shared" si="36"/>
        <v>film &amp; video</v>
      </c>
      <c r="R435" t="str">
        <f t="shared" si="37"/>
        <v>documentary</v>
      </c>
      <c r="S435" s="6">
        <f t="shared" si="38"/>
        <v>41603.25</v>
      </c>
      <c r="T435" s="6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41"/>
        <v>17</v>
      </c>
      <c r="P436">
        <f t="shared" si="40"/>
        <v>90.3</v>
      </c>
      <c r="Q436" t="str">
        <f t="shared" si="36"/>
        <v>theater</v>
      </c>
      <c r="R436" t="str">
        <f t="shared" si="37"/>
        <v>plays</v>
      </c>
      <c r="S436" s="6">
        <f t="shared" si="38"/>
        <v>42705.25</v>
      </c>
      <c r="T436" s="6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41"/>
        <v>117</v>
      </c>
      <c r="P437">
        <f t="shared" si="40"/>
        <v>103.98</v>
      </c>
      <c r="Q437" t="str">
        <f t="shared" si="36"/>
        <v>theater</v>
      </c>
      <c r="R437" t="str">
        <f t="shared" si="37"/>
        <v>plays</v>
      </c>
      <c r="S437" s="6">
        <f t="shared" si="38"/>
        <v>41988.25</v>
      </c>
      <c r="T437" s="6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41"/>
        <v>1052</v>
      </c>
      <c r="P438">
        <f t="shared" si="40"/>
        <v>54.93</v>
      </c>
      <c r="Q438" t="str">
        <f t="shared" si="36"/>
        <v>music</v>
      </c>
      <c r="R438" t="str">
        <f t="shared" si="37"/>
        <v>jazz</v>
      </c>
      <c r="S438" s="6">
        <f t="shared" si="38"/>
        <v>43575.208333333328</v>
      </c>
      <c r="T438" s="6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41"/>
        <v>123</v>
      </c>
      <c r="P439">
        <f t="shared" si="40"/>
        <v>51.92</v>
      </c>
      <c r="Q439" t="str">
        <f t="shared" si="36"/>
        <v>film &amp; video</v>
      </c>
      <c r="R439" t="str">
        <f t="shared" si="37"/>
        <v>animation</v>
      </c>
      <c r="S439" s="6">
        <f t="shared" si="38"/>
        <v>42260.208333333328</v>
      </c>
      <c r="T439" s="6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41"/>
        <v>179</v>
      </c>
      <c r="P440">
        <f t="shared" si="40"/>
        <v>60.03</v>
      </c>
      <c r="Q440" t="str">
        <f t="shared" si="36"/>
        <v>theater</v>
      </c>
      <c r="R440" t="str">
        <f t="shared" si="37"/>
        <v>plays</v>
      </c>
      <c r="S440" s="6">
        <f t="shared" si="38"/>
        <v>41337.25</v>
      </c>
      <c r="T440" s="6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41"/>
        <v>355</v>
      </c>
      <c r="P441">
        <f t="shared" si="40"/>
        <v>44</v>
      </c>
      <c r="Q441" t="str">
        <f t="shared" si="36"/>
        <v>film &amp; video</v>
      </c>
      <c r="R441" t="str">
        <f t="shared" si="37"/>
        <v>science fiction</v>
      </c>
      <c r="S441" s="6">
        <f t="shared" si="38"/>
        <v>42680.208333333328</v>
      </c>
      <c r="T441" s="6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41"/>
        <v>162</v>
      </c>
      <c r="P442">
        <f t="shared" si="40"/>
        <v>53</v>
      </c>
      <c r="Q442" t="str">
        <f t="shared" si="36"/>
        <v>film &amp; video</v>
      </c>
      <c r="R442" t="str">
        <f t="shared" si="37"/>
        <v>television</v>
      </c>
      <c r="S442" s="6">
        <f t="shared" si="38"/>
        <v>42916.208333333328</v>
      </c>
      <c r="T442" s="6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41"/>
        <v>25</v>
      </c>
      <c r="P443">
        <f t="shared" si="40"/>
        <v>54.5</v>
      </c>
      <c r="Q443" t="str">
        <f t="shared" si="36"/>
        <v>technology</v>
      </c>
      <c r="R443" t="str">
        <f t="shared" si="37"/>
        <v>wearables</v>
      </c>
      <c r="S443" s="6">
        <f t="shared" si="38"/>
        <v>41025.208333333336</v>
      </c>
      <c r="T443" s="6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41"/>
        <v>199</v>
      </c>
      <c r="P444">
        <f t="shared" si="40"/>
        <v>75.040000000000006</v>
      </c>
      <c r="Q444" t="str">
        <f t="shared" si="36"/>
        <v>theater</v>
      </c>
      <c r="R444" t="str">
        <f t="shared" si="37"/>
        <v>plays</v>
      </c>
      <c r="S444" s="6">
        <f t="shared" si="38"/>
        <v>42980.208333333328</v>
      </c>
      <c r="T444" s="6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41"/>
        <v>35</v>
      </c>
      <c r="P445">
        <f t="shared" si="40"/>
        <v>35.909999999999997</v>
      </c>
      <c r="Q445" t="str">
        <f t="shared" si="36"/>
        <v>theater</v>
      </c>
      <c r="R445" t="str">
        <f t="shared" si="37"/>
        <v>plays</v>
      </c>
      <c r="S445" s="6">
        <f t="shared" si="38"/>
        <v>40451.208333333336</v>
      </c>
      <c r="T445" s="6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41"/>
        <v>176</v>
      </c>
      <c r="P446">
        <f t="shared" si="40"/>
        <v>36.950000000000003</v>
      </c>
      <c r="Q446" t="str">
        <f t="shared" si="36"/>
        <v>music</v>
      </c>
      <c r="R446" t="str">
        <f t="shared" si="37"/>
        <v>indie rock</v>
      </c>
      <c r="S446" s="6">
        <f t="shared" si="38"/>
        <v>40748.208333333336</v>
      </c>
      <c r="T446" s="6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41"/>
        <v>511</v>
      </c>
      <c r="P447">
        <f t="shared" si="40"/>
        <v>63.17</v>
      </c>
      <c r="Q447" t="str">
        <f t="shared" si="36"/>
        <v>theater</v>
      </c>
      <c r="R447" t="str">
        <f t="shared" si="37"/>
        <v>plays</v>
      </c>
      <c r="S447" s="6">
        <f t="shared" si="38"/>
        <v>40515.25</v>
      </c>
      <c r="T447" s="6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41"/>
        <v>82</v>
      </c>
      <c r="P448">
        <f t="shared" si="40"/>
        <v>29.99</v>
      </c>
      <c r="Q448" t="str">
        <f t="shared" si="36"/>
        <v>technology</v>
      </c>
      <c r="R448" t="str">
        <f t="shared" si="37"/>
        <v>wearables</v>
      </c>
      <c r="S448" s="6">
        <f t="shared" si="38"/>
        <v>41261.25</v>
      </c>
      <c r="T448" s="6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41"/>
        <v>24</v>
      </c>
      <c r="P449">
        <f t="shared" si="40"/>
        <v>86</v>
      </c>
      <c r="Q449" t="str">
        <f t="shared" si="36"/>
        <v>film &amp; video</v>
      </c>
      <c r="R449" t="str">
        <f t="shared" si="37"/>
        <v>television</v>
      </c>
      <c r="S449" s="6">
        <f t="shared" si="38"/>
        <v>43088.25</v>
      </c>
      <c r="T449" s="6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41"/>
        <v>50</v>
      </c>
      <c r="P450">
        <f t="shared" si="40"/>
        <v>75.010000000000005</v>
      </c>
      <c r="Q450" t="str">
        <f t="shared" si="36"/>
        <v>games</v>
      </c>
      <c r="R450" t="str">
        <f t="shared" si="37"/>
        <v>video games</v>
      </c>
      <c r="S450" s="6">
        <f t="shared" si="38"/>
        <v>41378.208333333336</v>
      </c>
      <c r="T450" s="6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41"/>
        <v>967</v>
      </c>
      <c r="P451">
        <f t="shared" si="40"/>
        <v>101.2</v>
      </c>
      <c r="Q451" t="str">
        <f t="shared" ref="Q451:Q514" si="42">LEFT(N451,SEARCH("/",N451)-1)</f>
        <v>games</v>
      </c>
      <c r="R451" t="str">
        <f t="shared" ref="R451:R514" si="43">RIGHT(N451,LEN(N451)-SEARCH("/",N451))</f>
        <v>video games</v>
      </c>
      <c r="S451" s="6">
        <f t="shared" ref="S451:S514" si="44">(((J451/60)/60)/24)+DATE(1970,1,1)</f>
        <v>43530.25</v>
      </c>
      <c r="T451" s="6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1"/>
        <v>4</v>
      </c>
      <c r="P452">
        <f t="shared" ref="P452:P515" si="46">ROUND(E452/G452,2)</f>
        <v>4</v>
      </c>
      <c r="Q452" t="str">
        <f t="shared" si="42"/>
        <v>film &amp; video</v>
      </c>
      <c r="R452" t="str">
        <f t="shared" si="43"/>
        <v>animation</v>
      </c>
      <c r="S452" s="6">
        <f t="shared" si="44"/>
        <v>43394.208333333328</v>
      </c>
      <c r="T452" s="6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1"/>
        <v>123</v>
      </c>
      <c r="P453">
        <f t="shared" si="46"/>
        <v>29</v>
      </c>
      <c r="Q453" t="str">
        <f t="shared" si="42"/>
        <v>music</v>
      </c>
      <c r="R453" t="str">
        <f t="shared" si="43"/>
        <v>rock</v>
      </c>
      <c r="S453" s="6">
        <f t="shared" si="44"/>
        <v>42935.208333333328</v>
      </c>
      <c r="T453" s="6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1"/>
        <v>63</v>
      </c>
      <c r="P454">
        <f t="shared" si="46"/>
        <v>98.23</v>
      </c>
      <c r="Q454" t="str">
        <f t="shared" si="42"/>
        <v>film &amp; video</v>
      </c>
      <c r="R454" t="str">
        <f t="shared" si="43"/>
        <v>drama</v>
      </c>
      <c r="S454" s="6">
        <f t="shared" si="44"/>
        <v>40365.208333333336</v>
      </c>
      <c r="T454" s="6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ref="O455:O518" si="47">ROUND(100*(E455/D455),0)</f>
        <v>56</v>
      </c>
      <c r="P455">
        <f t="shared" si="46"/>
        <v>87</v>
      </c>
      <c r="Q455" t="str">
        <f t="shared" si="42"/>
        <v>film &amp; video</v>
      </c>
      <c r="R455" t="str">
        <f t="shared" si="43"/>
        <v>science fiction</v>
      </c>
      <c r="S455" s="6">
        <f t="shared" si="44"/>
        <v>42705.25</v>
      </c>
      <c r="T455" s="6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7"/>
        <v>44</v>
      </c>
      <c r="P456">
        <f t="shared" si="46"/>
        <v>45.21</v>
      </c>
      <c r="Q456" t="str">
        <f t="shared" si="42"/>
        <v>film &amp; video</v>
      </c>
      <c r="R456" t="str">
        <f t="shared" si="43"/>
        <v>drama</v>
      </c>
      <c r="S456" s="6">
        <f t="shared" si="44"/>
        <v>41568.208333333336</v>
      </c>
      <c r="T456" s="6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7"/>
        <v>118</v>
      </c>
      <c r="P457">
        <f t="shared" si="46"/>
        <v>37</v>
      </c>
      <c r="Q457" t="str">
        <f t="shared" si="42"/>
        <v>theater</v>
      </c>
      <c r="R457" t="str">
        <f t="shared" si="43"/>
        <v>plays</v>
      </c>
      <c r="S457" s="6">
        <f t="shared" si="44"/>
        <v>40809.208333333336</v>
      </c>
      <c r="T457" s="6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7"/>
        <v>104</v>
      </c>
      <c r="P458">
        <f t="shared" si="46"/>
        <v>94.98</v>
      </c>
      <c r="Q458" t="str">
        <f t="shared" si="42"/>
        <v>music</v>
      </c>
      <c r="R458" t="str">
        <f t="shared" si="43"/>
        <v>indie rock</v>
      </c>
      <c r="S458" s="6">
        <f t="shared" si="44"/>
        <v>43141.25</v>
      </c>
      <c r="T458" s="6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7"/>
        <v>27</v>
      </c>
      <c r="P459">
        <f t="shared" si="46"/>
        <v>28.96</v>
      </c>
      <c r="Q459" t="str">
        <f t="shared" si="42"/>
        <v>theater</v>
      </c>
      <c r="R459" t="str">
        <f t="shared" si="43"/>
        <v>plays</v>
      </c>
      <c r="S459" s="6">
        <f t="shared" si="44"/>
        <v>42657.208333333328</v>
      </c>
      <c r="T459" s="6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7"/>
        <v>351</v>
      </c>
      <c r="P460">
        <f t="shared" si="46"/>
        <v>55.99</v>
      </c>
      <c r="Q460" t="str">
        <f t="shared" si="42"/>
        <v>theater</v>
      </c>
      <c r="R460" t="str">
        <f t="shared" si="43"/>
        <v>plays</v>
      </c>
      <c r="S460" s="6">
        <f t="shared" si="44"/>
        <v>40265.208333333336</v>
      </c>
      <c r="T460" s="6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7"/>
        <v>90</v>
      </c>
      <c r="P461">
        <f t="shared" si="46"/>
        <v>54.04</v>
      </c>
      <c r="Q461" t="str">
        <f t="shared" si="42"/>
        <v>film &amp; video</v>
      </c>
      <c r="R461" t="str">
        <f t="shared" si="43"/>
        <v>documentary</v>
      </c>
      <c r="S461" s="6">
        <f t="shared" si="44"/>
        <v>42001.25</v>
      </c>
      <c r="T461" s="6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7"/>
        <v>172</v>
      </c>
      <c r="P462">
        <f t="shared" si="46"/>
        <v>82.38</v>
      </c>
      <c r="Q462" t="str">
        <f t="shared" si="42"/>
        <v>theater</v>
      </c>
      <c r="R462" t="str">
        <f t="shared" si="43"/>
        <v>plays</v>
      </c>
      <c r="S462" s="6">
        <f t="shared" si="44"/>
        <v>40399.208333333336</v>
      </c>
      <c r="T462" s="6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7"/>
        <v>141</v>
      </c>
      <c r="P463">
        <f t="shared" si="46"/>
        <v>67</v>
      </c>
      <c r="Q463" t="str">
        <f t="shared" si="42"/>
        <v>film &amp; video</v>
      </c>
      <c r="R463" t="str">
        <f t="shared" si="43"/>
        <v>drama</v>
      </c>
      <c r="S463" s="6">
        <f t="shared" si="44"/>
        <v>41757.208333333336</v>
      </c>
      <c r="T463" s="6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7"/>
        <v>31</v>
      </c>
      <c r="P464">
        <f t="shared" si="46"/>
        <v>107.91</v>
      </c>
      <c r="Q464" t="str">
        <f t="shared" si="42"/>
        <v>games</v>
      </c>
      <c r="R464" t="str">
        <f t="shared" si="43"/>
        <v>mobile games</v>
      </c>
      <c r="S464" s="6">
        <f t="shared" si="44"/>
        <v>41304.25</v>
      </c>
      <c r="T464" s="6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7"/>
        <v>108</v>
      </c>
      <c r="P465">
        <f t="shared" si="46"/>
        <v>69.010000000000005</v>
      </c>
      <c r="Q465" t="str">
        <f t="shared" si="42"/>
        <v>film &amp; video</v>
      </c>
      <c r="R465" t="str">
        <f t="shared" si="43"/>
        <v>animation</v>
      </c>
      <c r="S465" s="6">
        <f t="shared" si="44"/>
        <v>41639.25</v>
      </c>
      <c r="T465" s="6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7"/>
        <v>133</v>
      </c>
      <c r="P466">
        <f t="shared" si="46"/>
        <v>39.01</v>
      </c>
      <c r="Q466" t="str">
        <f t="shared" si="42"/>
        <v>theater</v>
      </c>
      <c r="R466" t="str">
        <f t="shared" si="43"/>
        <v>plays</v>
      </c>
      <c r="S466" s="6">
        <f t="shared" si="44"/>
        <v>43142.25</v>
      </c>
      <c r="T466" s="6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7"/>
        <v>188</v>
      </c>
      <c r="P467">
        <f t="shared" si="46"/>
        <v>110.36</v>
      </c>
      <c r="Q467" t="str">
        <f t="shared" si="42"/>
        <v>publishing</v>
      </c>
      <c r="R467" t="str">
        <f t="shared" si="43"/>
        <v>translations</v>
      </c>
      <c r="S467" s="6">
        <f t="shared" si="44"/>
        <v>43127.25</v>
      </c>
      <c r="T467" s="6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7"/>
        <v>332</v>
      </c>
      <c r="P468">
        <f t="shared" si="46"/>
        <v>94.86</v>
      </c>
      <c r="Q468" t="str">
        <f t="shared" si="42"/>
        <v>technology</v>
      </c>
      <c r="R468" t="str">
        <f t="shared" si="43"/>
        <v>wearables</v>
      </c>
      <c r="S468" s="6">
        <f t="shared" si="44"/>
        <v>41409.208333333336</v>
      </c>
      <c r="T468" s="6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7"/>
        <v>575</v>
      </c>
      <c r="P469">
        <f t="shared" si="46"/>
        <v>57.94</v>
      </c>
      <c r="Q469" t="str">
        <f t="shared" si="42"/>
        <v>technology</v>
      </c>
      <c r="R469" t="str">
        <f t="shared" si="43"/>
        <v>web</v>
      </c>
      <c r="S469" s="6">
        <f t="shared" si="44"/>
        <v>42331.25</v>
      </c>
      <c r="T469" s="6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7"/>
        <v>41</v>
      </c>
      <c r="P470">
        <f t="shared" si="46"/>
        <v>101.25</v>
      </c>
      <c r="Q470" t="str">
        <f t="shared" si="42"/>
        <v>theater</v>
      </c>
      <c r="R470" t="str">
        <f t="shared" si="43"/>
        <v>plays</v>
      </c>
      <c r="S470" s="6">
        <f t="shared" si="44"/>
        <v>43569.208333333328</v>
      </c>
      <c r="T470" s="6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7"/>
        <v>184</v>
      </c>
      <c r="P471">
        <f t="shared" si="46"/>
        <v>64.959999999999994</v>
      </c>
      <c r="Q471" t="str">
        <f t="shared" si="42"/>
        <v>film &amp; video</v>
      </c>
      <c r="R471" t="str">
        <f t="shared" si="43"/>
        <v>drama</v>
      </c>
      <c r="S471" s="6">
        <f t="shared" si="44"/>
        <v>42142.208333333328</v>
      </c>
      <c r="T471" s="6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7"/>
        <v>286</v>
      </c>
      <c r="P472">
        <f t="shared" si="46"/>
        <v>27.01</v>
      </c>
      <c r="Q472" t="str">
        <f t="shared" si="42"/>
        <v>technology</v>
      </c>
      <c r="R472" t="str">
        <f t="shared" si="43"/>
        <v>wearables</v>
      </c>
      <c r="S472" s="6">
        <f t="shared" si="44"/>
        <v>42716.25</v>
      </c>
      <c r="T472" s="6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7"/>
        <v>319</v>
      </c>
      <c r="P473">
        <f t="shared" si="46"/>
        <v>50.97</v>
      </c>
      <c r="Q473" t="str">
        <f t="shared" si="42"/>
        <v>food</v>
      </c>
      <c r="R473" t="str">
        <f t="shared" si="43"/>
        <v>food trucks</v>
      </c>
      <c r="S473" s="6">
        <f t="shared" si="44"/>
        <v>41031.208333333336</v>
      </c>
      <c r="T473" s="6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7"/>
        <v>39</v>
      </c>
      <c r="P474">
        <f t="shared" si="46"/>
        <v>104.94</v>
      </c>
      <c r="Q474" t="str">
        <f t="shared" si="42"/>
        <v>music</v>
      </c>
      <c r="R474" t="str">
        <f t="shared" si="43"/>
        <v>rock</v>
      </c>
      <c r="S474" s="6">
        <f t="shared" si="44"/>
        <v>43535.208333333328</v>
      </c>
      <c r="T474" s="6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7"/>
        <v>178</v>
      </c>
      <c r="P475">
        <f t="shared" si="46"/>
        <v>84.03</v>
      </c>
      <c r="Q475" t="str">
        <f t="shared" si="42"/>
        <v>music</v>
      </c>
      <c r="R475" t="str">
        <f t="shared" si="43"/>
        <v>electric music</v>
      </c>
      <c r="S475" s="6">
        <f t="shared" si="44"/>
        <v>43277.208333333328</v>
      </c>
      <c r="T475" s="6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7"/>
        <v>365</v>
      </c>
      <c r="P476">
        <f t="shared" si="46"/>
        <v>102.86</v>
      </c>
      <c r="Q476" t="str">
        <f t="shared" si="42"/>
        <v>film &amp; video</v>
      </c>
      <c r="R476" t="str">
        <f t="shared" si="43"/>
        <v>television</v>
      </c>
      <c r="S476" s="6">
        <f t="shared" si="44"/>
        <v>41989.25</v>
      </c>
      <c r="T476" s="6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7"/>
        <v>114</v>
      </c>
      <c r="P477">
        <f t="shared" si="46"/>
        <v>39.96</v>
      </c>
      <c r="Q477" t="str">
        <f t="shared" si="42"/>
        <v>publishing</v>
      </c>
      <c r="R477" t="str">
        <f t="shared" si="43"/>
        <v>translations</v>
      </c>
      <c r="S477" s="6">
        <f t="shared" si="44"/>
        <v>41450.208333333336</v>
      </c>
      <c r="T477" s="6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7"/>
        <v>30</v>
      </c>
      <c r="P478">
        <f t="shared" si="46"/>
        <v>51</v>
      </c>
      <c r="Q478" t="str">
        <f t="shared" si="42"/>
        <v>publishing</v>
      </c>
      <c r="R478" t="str">
        <f t="shared" si="43"/>
        <v>fiction</v>
      </c>
      <c r="S478" s="6">
        <f t="shared" si="44"/>
        <v>43322.208333333328</v>
      </c>
      <c r="T478" s="6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7"/>
        <v>54</v>
      </c>
      <c r="P479">
        <f t="shared" si="46"/>
        <v>40.82</v>
      </c>
      <c r="Q479" t="str">
        <f t="shared" si="42"/>
        <v>film &amp; video</v>
      </c>
      <c r="R479" t="str">
        <f t="shared" si="43"/>
        <v>science fiction</v>
      </c>
      <c r="S479" s="6">
        <f t="shared" si="44"/>
        <v>40720.208333333336</v>
      </c>
      <c r="T479" s="6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7"/>
        <v>236</v>
      </c>
      <c r="P480">
        <f t="shared" si="46"/>
        <v>59</v>
      </c>
      <c r="Q480" t="str">
        <f t="shared" si="42"/>
        <v>technology</v>
      </c>
      <c r="R480" t="str">
        <f t="shared" si="43"/>
        <v>wearables</v>
      </c>
      <c r="S480" s="6">
        <f t="shared" si="44"/>
        <v>42072.208333333328</v>
      </c>
      <c r="T480" s="6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7"/>
        <v>513</v>
      </c>
      <c r="P481">
        <f t="shared" si="46"/>
        <v>71.16</v>
      </c>
      <c r="Q481" t="str">
        <f t="shared" si="42"/>
        <v>food</v>
      </c>
      <c r="R481" t="str">
        <f t="shared" si="43"/>
        <v>food trucks</v>
      </c>
      <c r="S481" s="6">
        <f t="shared" si="44"/>
        <v>42945.208333333328</v>
      </c>
      <c r="T481" s="6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7"/>
        <v>101</v>
      </c>
      <c r="P482">
        <f t="shared" si="46"/>
        <v>99.49</v>
      </c>
      <c r="Q482" t="str">
        <f t="shared" si="42"/>
        <v>photography</v>
      </c>
      <c r="R482" t="str">
        <f t="shared" si="43"/>
        <v>photography books</v>
      </c>
      <c r="S482" s="6">
        <f t="shared" si="44"/>
        <v>40248.25</v>
      </c>
      <c r="T482" s="6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7"/>
        <v>81</v>
      </c>
      <c r="P483">
        <f t="shared" si="46"/>
        <v>103.99</v>
      </c>
      <c r="Q483" t="str">
        <f t="shared" si="42"/>
        <v>theater</v>
      </c>
      <c r="R483" t="str">
        <f t="shared" si="43"/>
        <v>plays</v>
      </c>
      <c r="S483" s="6">
        <f t="shared" si="44"/>
        <v>41913.208333333336</v>
      </c>
      <c r="T483" s="6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7"/>
        <v>16</v>
      </c>
      <c r="P484">
        <f t="shared" si="46"/>
        <v>76.56</v>
      </c>
      <c r="Q484" t="str">
        <f t="shared" si="42"/>
        <v>publishing</v>
      </c>
      <c r="R484" t="str">
        <f t="shared" si="43"/>
        <v>fiction</v>
      </c>
      <c r="S484" s="6">
        <f t="shared" si="44"/>
        <v>40963.25</v>
      </c>
      <c r="T484" s="6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7"/>
        <v>53</v>
      </c>
      <c r="P485">
        <f t="shared" si="46"/>
        <v>87.07</v>
      </c>
      <c r="Q485" t="str">
        <f t="shared" si="42"/>
        <v>theater</v>
      </c>
      <c r="R485" t="str">
        <f t="shared" si="43"/>
        <v>plays</v>
      </c>
      <c r="S485" s="6">
        <f t="shared" si="44"/>
        <v>43811.25</v>
      </c>
      <c r="T485" s="6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7"/>
        <v>260</v>
      </c>
      <c r="P486">
        <f t="shared" si="46"/>
        <v>49</v>
      </c>
      <c r="Q486" t="str">
        <f t="shared" si="42"/>
        <v>food</v>
      </c>
      <c r="R486" t="str">
        <f t="shared" si="43"/>
        <v>food trucks</v>
      </c>
      <c r="S486" s="6">
        <f t="shared" si="44"/>
        <v>41855.208333333336</v>
      </c>
      <c r="T486" s="6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7"/>
        <v>31</v>
      </c>
      <c r="P487">
        <f t="shared" si="46"/>
        <v>42.97</v>
      </c>
      <c r="Q487" t="str">
        <f t="shared" si="42"/>
        <v>theater</v>
      </c>
      <c r="R487" t="str">
        <f t="shared" si="43"/>
        <v>plays</v>
      </c>
      <c r="S487" s="6">
        <f t="shared" si="44"/>
        <v>43626.208333333328</v>
      </c>
      <c r="T487" s="6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7"/>
        <v>14</v>
      </c>
      <c r="P488">
        <f t="shared" si="46"/>
        <v>33.43</v>
      </c>
      <c r="Q488" t="str">
        <f t="shared" si="42"/>
        <v>publishing</v>
      </c>
      <c r="R488" t="str">
        <f t="shared" si="43"/>
        <v>translations</v>
      </c>
      <c r="S488" s="6">
        <f t="shared" si="44"/>
        <v>43168.25</v>
      </c>
      <c r="T488" s="6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7"/>
        <v>179</v>
      </c>
      <c r="P489">
        <f t="shared" si="46"/>
        <v>83.98</v>
      </c>
      <c r="Q489" t="str">
        <f t="shared" si="42"/>
        <v>theater</v>
      </c>
      <c r="R489" t="str">
        <f t="shared" si="43"/>
        <v>plays</v>
      </c>
      <c r="S489" s="6">
        <f t="shared" si="44"/>
        <v>42845.208333333328</v>
      </c>
      <c r="T489" s="6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7"/>
        <v>220</v>
      </c>
      <c r="P490">
        <f t="shared" si="46"/>
        <v>101.42</v>
      </c>
      <c r="Q490" t="str">
        <f t="shared" si="42"/>
        <v>theater</v>
      </c>
      <c r="R490" t="str">
        <f t="shared" si="43"/>
        <v>plays</v>
      </c>
      <c r="S490" s="6">
        <f t="shared" si="44"/>
        <v>42403.25</v>
      </c>
      <c r="T490" s="6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7"/>
        <v>102</v>
      </c>
      <c r="P491">
        <f t="shared" si="46"/>
        <v>109.87</v>
      </c>
      <c r="Q491" t="str">
        <f t="shared" si="42"/>
        <v>technology</v>
      </c>
      <c r="R491" t="str">
        <f t="shared" si="43"/>
        <v>wearables</v>
      </c>
      <c r="S491" s="6">
        <f t="shared" si="44"/>
        <v>40406.208333333336</v>
      </c>
      <c r="T491" s="6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7"/>
        <v>192</v>
      </c>
      <c r="P492">
        <f t="shared" si="46"/>
        <v>31.92</v>
      </c>
      <c r="Q492" t="str">
        <f t="shared" si="42"/>
        <v>journalism</v>
      </c>
      <c r="R492" t="str">
        <f t="shared" si="43"/>
        <v>audio</v>
      </c>
      <c r="S492" s="6">
        <f t="shared" si="44"/>
        <v>43786.25</v>
      </c>
      <c r="T492" s="6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7"/>
        <v>305</v>
      </c>
      <c r="P493">
        <f t="shared" si="46"/>
        <v>70.989999999999995</v>
      </c>
      <c r="Q493" t="str">
        <f t="shared" si="42"/>
        <v>food</v>
      </c>
      <c r="R493" t="str">
        <f t="shared" si="43"/>
        <v>food trucks</v>
      </c>
      <c r="S493" s="6">
        <f t="shared" si="44"/>
        <v>41456.208333333336</v>
      </c>
      <c r="T493" s="6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7"/>
        <v>24</v>
      </c>
      <c r="P494">
        <f t="shared" si="46"/>
        <v>77.03</v>
      </c>
      <c r="Q494" t="str">
        <f t="shared" si="42"/>
        <v>film &amp; video</v>
      </c>
      <c r="R494" t="str">
        <f t="shared" si="43"/>
        <v>shorts</v>
      </c>
      <c r="S494" s="6">
        <f t="shared" si="44"/>
        <v>40336.208333333336</v>
      </c>
      <c r="T494" s="6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7"/>
        <v>724</v>
      </c>
      <c r="P495">
        <f t="shared" si="46"/>
        <v>101.78</v>
      </c>
      <c r="Q495" t="str">
        <f t="shared" si="42"/>
        <v>photography</v>
      </c>
      <c r="R495" t="str">
        <f t="shared" si="43"/>
        <v>photography books</v>
      </c>
      <c r="S495" s="6">
        <f t="shared" si="44"/>
        <v>43645.208333333328</v>
      </c>
      <c r="T495" s="6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7"/>
        <v>547</v>
      </c>
      <c r="P496">
        <f t="shared" si="46"/>
        <v>51.06</v>
      </c>
      <c r="Q496" t="str">
        <f t="shared" si="42"/>
        <v>technology</v>
      </c>
      <c r="R496" t="str">
        <f t="shared" si="43"/>
        <v>wearables</v>
      </c>
      <c r="S496" s="6">
        <f t="shared" si="44"/>
        <v>40990.208333333336</v>
      </c>
      <c r="T496" s="6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7"/>
        <v>415</v>
      </c>
      <c r="P497">
        <f t="shared" si="46"/>
        <v>68.02</v>
      </c>
      <c r="Q497" t="str">
        <f t="shared" si="42"/>
        <v>theater</v>
      </c>
      <c r="R497" t="str">
        <f t="shared" si="43"/>
        <v>plays</v>
      </c>
      <c r="S497" s="6">
        <f t="shared" si="44"/>
        <v>41800.208333333336</v>
      </c>
      <c r="T497" s="6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7"/>
        <v>1</v>
      </c>
      <c r="P498">
        <f t="shared" si="46"/>
        <v>30.87</v>
      </c>
      <c r="Q498" t="str">
        <f t="shared" si="42"/>
        <v>film &amp; video</v>
      </c>
      <c r="R498" t="str">
        <f t="shared" si="43"/>
        <v>animation</v>
      </c>
      <c r="S498" s="6">
        <f t="shared" si="44"/>
        <v>42876.208333333328</v>
      </c>
      <c r="T498" s="6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7"/>
        <v>34</v>
      </c>
      <c r="P499">
        <f t="shared" si="46"/>
        <v>27.91</v>
      </c>
      <c r="Q499" t="str">
        <f t="shared" si="42"/>
        <v>technology</v>
      </c>
      <c r="R499" t="str">
        <f t="shared" si="43"/>
        <v>wearables</v>
      </c>
      <c r="S499" s="6">
        <f t="shared" si="44"/>
        <v>42724.25</v>
      </c>
      <c r="T499" s="6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7"/>
        <v>24</v>
      </c>
      <c r="P500">
        <f t="shared" si="46"/>
        <v>79.989999999999995</v>
      </c>
      <c r="Q500" t="str">
        <f t="shared" si="42"/>
        <v>technology</v>
      </c>
      <c r="R500" t="str">
        <f t="shared" si="43"/>
        <v>web</v>
      </c>
      <c r="S500" s="6">
        <f t="shared" si="44"/>
        <v>42005.25</v>
      </c>
      <c r="T500" s="6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7"/>
        <v>48</v>
      </c>
      <c r="P501">
        <f t="shared" si="46"/>
        <v>38</v>
      </c>
      <c r="Q501" t="str">
        <f t="shared" si="42"/>
        <v>film &amp; video</v>
      </c>
      <c r="R501" t="str">
        <f t="shared" si="43"/>
        <v>documentary</v>
      </c>
      <c r="S501" s="6">
        <f t="shared" si="44"/>
        <v>42444.208333333328</v>
      </c>
      <c r="T501" s="6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7"/>
        <v>0</v>
      </c>
      <c r="P502" t="e">
        <f t="shared" si="46"/>
        <v>#DIV/0!</v>
      </c>
      <c r="Q502" t="str">
        <f t="shared" si="42"/>
        <v>theater</v>
      </c>
      <c r="R502" t="str">
        <f t="shared" si="43"/>
        <v>plays</v>
      </c>
      <c r="S502" s="6">
        <f t="shared" si="44"/>
        <v>41395.208333333336</v>
      </c>
      <c r="T502" s="6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7"/>
        <v>70</v>
      </c>
      <c r="P503">
        <f t="shared" si="46"/>
        <v>59.99</v>
      </c>
      <c r="Q503" t="str">
        <f t="shared" si="42"/>
        <v>film &amp; video</v>
      </c>
      <c r="R503" t="str">
        <f t="shared" si="43"/>
        <v>documentary</v>
      </c>
      <c r="S503" s="6">
        <f t="shared" si="44"/>
        <v>41345.208333333336</v>
      </c>
      <c r="T503" s="6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7"/>
        <v>530</v>
      </c>
      <c r="P504">
        <f t="shared" si="46"/>
        <v>37.04</v>
      </c>
      <c r="Q504" t="str">
        <f t="shared" si="42"/>
        <v>games</v>
      </c>
      <c r="R504" t="str">
        <f t="shared" si="43"/>
        <v>video games</v>
      </c>
      <c r="S504" s="6">
        <f t="shared" si="44"/>
        <v>41117.208333333336</v>
      </c>
      <c r="T504" s="6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7"/>
        <v>180</v>
      </c>
      <c r="P505">
        <f t="shared" si="46"/>
        <v>99.96</v>
      </c>
      <c r="Q505" t="str">
        <f t="shared" si="42"/>
        <v>film &amp; video</v>
      </c>
      <c r="R505" t="str">
        <f t="shared" si="43"/>
        <v>drama</v>
      </c>
      <c r="S505" s="6">
        <f t="shared" si="44"/>
        <v>42186.208333333328</v>
      </c>
      <c r="T505" s="6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7"/>
        <v>92</v>
      </c>
      <c r="P506">
        <f t="shared" si="46"/>
        <v>111.68</v>
      </c>
      <c r="Q506" t="str">
        <f t="shared" si="42"/>
        <v>music</v>
      </c>
      <c r="R506" t="str">
        <f t="shared" si="43"/>
        <v>rock</v>
      </c>
      <c r="S506" s="6">
        <f t="shared" si="44"/>
        <v>42142.208333333328</v>
      </c>
      <c r="T506" s="6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7"/>
        <v>14</v>
      </c>
      <c r="P507">
        <f t="shared" si="46"/>
        <v>36.01</v>
      </c>
      <c r="Q507" t="str">
        <f t="shared" si="42"/>
        <v>publishing</v>
      </c>
      <c r="R507" t="str">
        <f t="shared" si="43"/>
        <v>radio &amp; podcasts</v>
      </c>
      <c r="S507" s="6">
        <f t="shared" si="44"/>
        <v>41341.25</v>
      </c>
      <c r="T507" s="6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7"/>
        <v>927</v>
      </c>
      <c r="P508">
        <f t="shared" si="46"/>
        <v>66.010000000000005</v>
      </c>
      <c r="Q508" t="str">
        <f t="shared" si="42"/>
        <v>theater</v>
      </c>
      <c r="R508" t="str">
        <f t="shared" si="43"/>
        <v>plays</v>
      </c>
      <c r="S508" s="6">
        <f t="shared" si="44"/>
        <v>43062.25</v>
      </c>
      <c r="T508" s="6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7"/>
        <v>40</v>
      </c>
      <c r="P509">
        <f t="shared" si="46"/>
        <v>44.05</v>
      </c>
      <c r="Q509" t="str">
        <f t="shared" si="42"/>
        <v>technology</v>
      </c>
      <c r="R509" t="str">
        <f t="shared" si="43"/>
        <v>web</v>
      </c>
      <c r="S509" s="6">
        <f t="shared" si="44"/>
        <v>41373.208333333336</v>
      </c>
      <c r="T509" s="6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7"/>
        <v>112</v>
      </c>
      <c r="P510">
        <f t="shared" si="46"/>
        <v>53</v>
      </c>
      <c r="Q510" t="str">
        <f t="shared" si="42"/>
        <v>theater</v>
      </c>
      <c r="R510" t="str">
        <f t="shared" si="43"/>
        <v>plays</v>
      </c>
      <c r="S510" s="6">
        <f t="shared" si="44"/>
        <v>43310.208333333328</v>
      </c>
      <c r="T510" s="6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7"/>
        <v>71</v>
      </c>
      <c r="P511">
        <f t="shared" si="46"/>
        <v>95</v>
      </c>
      <c r="Q511" t="str">
        <f t="shared" si="42"/>
        <v>theater</v>
      </c>
      <c r="R511" t="str">
        <f t="shared" si="43"/>
        <v>plays</v>
      </c>
      <c r="S511" s="6">
        <f t="shared" si="44"/>
        <v>41034.208333333336</v>
      </c>
      <c r="T511" s="6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7"/>
        <v>119</v>
      </c>
      <c r="P512">
        <f t="shared" si="46"/>
        <v>70.91</v>
      </c>
      <c r="Q512" t="str">
        <f t="shared" si="42"/>
        <v>film &amp; video</v>
      </c>
      <c r="R512" t="str">
        <f t="shared" si="43"/>
        <v>drama</v>
      </c>
      <c r="S512" s="6">
        <f t="shared" si="44"/>
        <v>43251.208333333328</v>
      </c>
      <c r="T512" s="6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7"/>
        <v>24</v>
      </c>
      <c r="P513">
        <f t="shared" si="46"/>
        <v>98.06</v>
      </c>
      <c r="Q513" t="str">
        <f t="shared" si="42"/>
        <v>theater</v>
      </c>
      <c r="R513" t="str">
        <f t="shared" si="43"/>
        <v>plays</v>
      </c>
      <c r="S513" s="6">
        <f t="shared" si="44"/>
        <v>43671.208333333328</v>
      </c>
      <c r="T513" s="6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7"/>
        <v>139</v>
      </c>
      <c r="P514">
        <f t="shared" si="46"/>
        <v>53.05</v>
      </c>
      <c r="Q514" t="str">
        <f t="shared" si="42"/>
        <v>games</v>
      </c>
      <c r="R514" t="str">
        <f t="shared" si="43"/>
        <v>video games</v>
      </c>
      <c r="S514" s="6">
        <f t="shared" si="44"/>
        <v>41825.208333333336</v>
      </c>
      <c r="T514" s="6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47"/>
        <v>39</v>
      </c>
      <c r="P515">
        <f t="shared" si="46"/>
        <v>93.14</v>
      </c>
      <c r="Q515" t="str">
        <f t="shared" ref="Q515:Q578" si="48">LEFT(N515,SEARCH("/",N515)-1)</f>
        <v>film &amp; video</v>
      </c>
      <c r="R515" t="str">
        <f t="shared" ref="R515:R578" si="49">RIGHT(N515,LEN(N515)-SEARCH("/",N515))</f>
        <v>television</v>
      </c>
      <c r="S515" s="6">
        <f t="shared" ref="S515:S578" si="50">(((J515/60)/60)/24)+DATE(1970,1,1)</f>
        <v>40430.208333333336</v>
      </c>
      <c r="T515" s="6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7"/>
        <v>22</v>
      </c>
      <c r="P516">
        <f t="shared" ref="P516:P579" si="52">ROUND(E516/G516,2)</f>
        <v>58.95</v>
      </c>
      <c r="Q516" t="str">
        <f t="shared" si="48"/>
        <v>music</v>
      </c>
      <c r="R516" t="str">
        <f t="shared" si="49"/>
        <v>rock</v>
      </c>
      <c r="S516" s="6">
        <f t="shared" si="50"/>
        <v>41614.25</v>
      </c>
      <c r="T516" s="6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7"/>
        <v>56</v>
      </c>
      <c r="P517">
        <f t="shared" si="52"/>
        <v>36.07</v>
      </c>
      <c r="Q517" t="str">
        <f t="shared" si="48"/>
        <v>theater</v>
      </c>
      <c r="R517" t="str">
        <f t="shared" si="49"/>
        <v>plays</v>
      </c>
      <c r="S517" s="6">
        <f t="shared" si="50"/>
        <v>40900.25</v>
      </c>
      <c r="T517" s="6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7"/>
        <v>43</v>
      </c>
      <c r="P518">
        <f t="shared" si="52"/>
        <v>63.03</v>
      </c>
      <c r="Q518" t="str">
        <f t="shared" si="48"/>
        <v>publishing</v>
      </c>
      <c r="R518" t="str">
        <f t="shared" si="49"/>
        <v>nonfiction</v>
      </c>
      <c r="S518" s="6">
        <f t="shared" si="50"/>
        <v>40396.208333333336</v>
      </c>
      <c r="T518" s="6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ref="O519:O582" si="53">ROUND(100*(E519/D519),0)</f>
        <v>112</v>
      </c>
      <c r="P519">
        <f t="shared" si="52"/>
        <v>84.72</v>
      </c>
      <c r="Q519" t="str">
        <f t="shared" si="48"/>
        <v>food</v>
      </c>
      <c r="R519" t="str">
        <f t="shared" si="49"/>
        <v>food trucks</v>
      </c>
      <c r="S519" s="6">
        <f t="shared" si="50"/>
        <v>42860.208333333328</v>
      </c>
      <c r="T519" s="6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3"/>
        <v>7</v>
      </c>
      <c r="P520">
        <f t="shared" si="52"/>
        <v>62.2</v>
      </c>
      <c r="Q520" t="str">
        <f t="shared" si="48"/>
        <v>film &amp; video</v>
      </c>
      <c r="R520" t="str">
        <f t="shared" si="49"/>
        <v>animation</v>
      </c>
      <c r="S520" s="6">
        <f t="shared" si="50"/>
        <v>43154.25</v>
      </c>
      <c r="T520" s="6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3"/>
        <v>102</v>
      </c>
      <c r="P521">
        <f t="shared" si="52"/>
        <v>101.98</v>
      </c>
      <c r="Q521" t="str">
        <f t="shared" si="48"/>
        <v>music</v>
      </c>
      <c r="R521" t="str">
        <f t="shared" si="49"/>
        <v>rock</v>
      </c>
      <c r="S521" s="6">
        <f t="shared" si="50"/>
        <v>42012.25</v>
      </c>
      <c r="T521" s="6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3"/>
        <v>426</v>
      </c>
      <c r="P522">
        <f t="shared" si="52"/>
        <v>106.44</v>
      </c>
      <c r="Q522" t="str">
        <f t="shared" si="48"/>
        <v>theater</v>
      </c>
      <c r="R522" t="str">
        <f t="shared" si="49"/>
        <v>plays</v>
      </c>
      <c r="S522" s="6">
        <f t="shared" si="50"/>
        <v>43574.208333333328</v>
      </c>
      <c r="T522" s="6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3"/>
        <v>146</v>
      </c>
      <c r="P523">
        <f t="shared" si="52"/>
        <v>29.98</v>
      </c>
      <c r="Q523" t="str">
        <f t="shared" si="48"/>
        <v>film &amp; video</v>
      </c>
      <c r="R523" t="str">
        <f t="shared" si="49"/>
        <v>drama</v>
      </c>
      <c r="S523" s="6">
        <f t="shared" si="50"/>
        <v>42605.208333333328</v>
      </c>
      <c r="T523" s="6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3"/>
        <v>32</v>
      </c>
      <c r="P524">
        <f t="shared" si="52"/>
        <v>85.81</v>
      </c>
      <c r="Q524" t="str">
        <f t="shared" si="48"/>
        <v>film &amp; video</v>
      </c>
      <c r="R524" t="str">
        <f t="shared" si="49"/>
        <v>shorts</v>
      </c>
      <c r="S524" s="6">
        <f t="shared" si="50"/>
        <v>41093.208333333336</v>
      </c>
      <c r="T524" s="6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3"/>
        <v>700</v>
      </c>
      <c r="P525">
        <f t="shared" si="52"/>
        <v>70.819999999999993</v>
      </c>
      <c r="Q525" t="str">
        <f t="shared" si="48"/>
        <v>film &amp; video</v>
      </c>
      <c r="R525" t="str">
        <f t="shared" si="49"/>
        <v>shorts</v>
      </c>
      <c r="S525" s="6">
        <f t="shared" si="50"/>
        <v>40241.25</v>
      </c>
      <c r="T525" s="6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3"/>
        <v>84</v>
      </c>
      <c r="P526">
        <f t="shared" si="52"/>
        <v>41</v>
      </c>
      <c r="Q526" t="str">
        <f t="shared" si="48"/>
        <v>theater</v>
      </c>
      <c r="R526" t="str">
        <f t="shared" si="49"/>
        <v>plays</v>
      </c>
      <c r="S526" s="6">
        <f t="shared" si="50"/>
        <v>40294.208333333336</v>
      </c>
      <c r="T526" s="6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3"/>
        <v>84</v>
      </c>
      <c r="P527">
        <f t="shared" si="52"/>
        <v>28.06</v>
      </c>
      <c r="Q527" t="str">
        <f t="shared" si="48"/>
        <v>technology</v>
      </c>
      <c r="R527" t="str">
        <f t="shared" si="49"/>
        <v>wearables</v>
      </c>
      <c r="S527" s="6">
        <f t="shared" si="50"/>
        <v>40505.25</v>
      </c>
      <c r="T527" s="6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3"/>
        <v>156</v>
      </c>
      <c r="P528">
        <f t="shared" si="52"/>
        <v>88.05</v>
      </c>
      <c r="Q528" t="str">
        <f t="shared" si="48"/>
        <v>theater</v>
      </c>
      <c r="R528" t="str">
        <f t="shared" si="49"/>
        <v>plays</v>
      </c>
      <c r="S528" s="6">
        <f t="shared" si="50"/>
        <v>42364.25</v>
      </c>
      <c r="T528" s="6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3"/>
        <v>100</v>
      </c>
      <c r="P529">
        <f t="shared" si="52"/>
        <v>31</v>
      </c>
      <c r="Q529" t="str">
        <f t="shared" si="48"/>
        <v>film &amp; video</v>
      </c>
      <c r="R529" t="str">
        <f t="shared" si="49"/>
        <v>animation</v>
      </c>
      <c r="S529" s="6">
        <f t="shared" si="50"/>
        <v>42405.25</v>
      </c>
      <c r="T529" s="6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3"/>
        <v>80</v>
      </c>
      <c r="P530">
        <f t="shared" si="52"/>
        <v>90.34</v>
      </c>
      <c r="Q530" t="str">
        <f t="shared" si="48"/>
        <v>music</v>
      </c>
      <c r="R530" t="str">
        <f t="shared" si="49"/>
        <v>indie rock</v>
      </c>
      <c r="S530" s="6">
        <f t="shared" si="50"/>
        <v>41601.25</v>
      </c>
      <c r="T530" s="6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3"/>
        <v>11</v>
      </c>
      <c r="P531">
        <f t="shared" si="52"/>
        <v>63.78</v>
      </c>
      <c r="Q531" t="str">
        <f t="shared" si="48"/>
        <v>games</v>
      </c>
      <c r="R531" t="str">
        <f t="shared" si="49"/>
        <v>video games</v>
      </c>
      <c r="S531" s="6">
        <f t="shared" si="50"/>
        <v>41769.208333333336</v>
      </c>
      <c r="T531" s="6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3"/>
        <v>92</v>
      </c>
      <c r="P532">
        <f t="shared" si="52"/>
        <v>54</v>
      </c>
      <c r="Q532" t="str">
        <f t="shared" si="48"/>
        <v>publishing</v>
      </c>
      <c r="R532" t="str">
        <f t="shared" si="49"/>
        <v>fiction</v>
      </c>
      <c r="S532" s="6">
        <f t="shared" si="50"/>
        <v>40421.208333333336</v>
      </c>
      <c r="T532" s="6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3"/>
        <v>96</v>
      </c>
      <c r="P533">
        <f t="shared" si="52"/>
        <v>48.99</v>
      </c>
      <c r="Q533" t="str">
        <f t="shared" si="48"/>
        <v>games</v>
      </c>
      <c r="R533" t="str">
        <f t="shared" si="49"/>
        <v>video games</v>
      </c>
      <c r="S533" s="6">
        <f t="shared" si="50"/>
        <v>41589.25</v>
      </c>
      <c r="T533" s="6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3"/>
        <v>503</v>
      </c>
      <c r="P534">
        <f t="shared" si="52"/>
        <v>63.86</v>
      </c>
      <c r="Q534" t="str">
        <f t="shared" si="48"/>
        <v>theater</v>
      </c>
      <c r="R534" t="str">
        <f t="shared" si="49"/>
        <v>plays</v>
      </c>
      <c r="S534" s="6">
        <f t="shared" si="50"/>
        <v>43125.25</v>
      </c>
      <c r="T534" s="6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3"/>
        <v>159</v>
      </c>
      <c r="P535">
        <f t="shared" si="52"/>
        <v>83</v>
      </c>
      <c r="Q535" t="str">
        <f t="shared" si="48"/>
        <v>music</v>
      </c>
      <c r="R535" t="str">
        <f t="shared" si="49"/>
        <v>indie rock</v>
      </c>
      <c r="S535" s="6">
        <f t="shared" si="50"/>
        <v>41479.208333333336</v>
      </c>
      <c r="T535" s="6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3"/>
        <v>15</v>
      </c>
      <c r="P536">
        <f t="shared" si="52"/>
        <v>55.08</v>
      </c>
      <c r="Q536" t="str">
        <f t="shared" si="48"/>
        <v>film &amp; video</v>
      </c>
      <c r="R536" t="str">
        <f t="shared" si="49"/>
        <v>drama</v>
      </c>
      <c r="S536" s="6">
        <f t="shared" si="50"/>
        <v>43329.208333333328</v>
      </c>
      <c r="T536" s="6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3"/>
        <v>482</v>
      </c>
      <c r="P537">
        <f t="shared" si="52"/>
        <v>62.04</v>
      </c>
      <c r="Q537" t="str">
        <f t="shared" si="48"/>
        <v>theater</v>
      </c>
      <c r="R537" t="str">
        <f t="shared" si="49"/>
        <v>plays</v>
      </c>
      <c r="S537" s="6">
        <f t="shared" si="50"/>
        <v>43259.208333333328</v>
      </c>
      <c r="T537" s="6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3"/>
        <v>150</v>
      </c>
      <c r="P538">
        <f t="shared" si="52"/>
        <v>104.98</v>
      </c>
      <c r="Q538" t="str">
        <f t="shared" si="48"/>
        <v>publishing</v>
      </c>
      <c r="R538" t="str">
        <f t="shared" si="49"/>
        <v>fiction</v>
      </c>
      <c r="S538" s="6">
        <f t="shared" si="50"/>
        <v>40414.208333333336</v>
      </c>
      <c r="T538" s="6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3"/>
        <v>117</v>
      </c>
      <c r="P539">
        <f t="shared" si="52"/>
        <v>94.04</v>
      </c>
      <c r="Q539" t="str">
        <f t="shared" si="48"/>
        <v>film &amp; video</v>
      </c>
      <c r="R539" t="str">
        <f t="shared" si="49"/>
        <v>documentary</v>
      </c>
      <c r="S539" s="6">
        <f t="shared" si="50"/>
        <v>43342.208333333328</v>
      </c>
      <c r="T539" s="6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3"/>
        <v>38</v>
      </c>
      <c r="P540">
        <f t="shared" si="52"/>
        <v>44.01</v>
      </c>
      <c r="Q540" t="str">
        <f t="shared" si="48"/>
        <v>games</v>
      </c>
      <c r="R540" t="str">
        <f t="shared" si="49"/>
        <v>mobile games</v>
      </c>
      <c r="S540" s="6">
        <f t="shared" si="50"/>
        <v>41539.208333333336</v>
      </c>
      <c r="T540" s="6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3"/>
        <v>73</v>
      </c>
      <c r="P541">
        <f t="shared" si="52"/>
        <v>92.47</v>
      </c>
      <c r="Q541" t="str">
        <f t="shared" si="48"/>
        <v>food</v>
      </c>
      <c r="R541" t="str">
        <f t="shared" si="49"/>
        <v>food trucks</v>
      </c>
      <c r="S541" s="6">
        <f t="shared" si="50"/>
        <v>43647.208333333328</v>
      </c>
      <c r="T541" s="6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3"/>
        <v>266</v>
      </c>
      <c r="P542">
        <f t="shared" si="52"/>
        <v>57.07</v>
      </c>
      <c r="Q542" t="str">
        <f t="shared" si="48"/>
        <v>photography</v>
      </c>
      <c r="R542" t="str">
        <f t="shared" si="49"/>
        <v>photography books</v>
      </c>
      <c r="S542" s="6">
        <f t="shared" si="50"/>
        <v>43225.208333333328</v>
      </c>
      <c r="T542" s="6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3"/>
        <v>24</v>
      </c>
      <c r="P543">
        <f t="shared" si="52"/>
        <v>109.08</v>
      </c>
      <c r="Q543" t="str">
        <f t="shared" si="48"/>
        <v>games</v>
      </c>
      <c r="R543" t="str">
        <f t="shared" si="49"/>
        <v>mobile games</v>
      </c>
      <c r="S543" s="6">
        <f t="shared" si="50"/>
        <v>42165.208333333328</v>
      </c>
      <c r="T543" s="6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3"/>
        <v>3</v>
      </c>
      <c r="P544">
        <f t="shared" si="52"/>
        <v>39.39</v>
      </c>
      <c r="Q544" t="str">
        <f t="shared" si="48"/>
        <v>music</v>
      </c>
      <c r="R544" t="str">
        <f t="shared" si="49"/>
        <v>indie rock</v>
      </c>
      <c r="S544" s="6">
        <f t="shared" si="50"/>
        <v>42391.25</v>
      </c>
      <c r="T544" s="6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3"/>
        <v>16</v>
      </c>
      <c r="P545">
        <f t="shared" si="52"/>
        <v>77.02</v>
      </c>
      <c r="Q545" t="str">
        <f t="shared" si="48"/>
        <v>games</v>
      </c>
      <c r="R545" t="str">
        <f t="shared" si="49"/>
        <v>video games</v>
      </c>
      <c r="S545" s="6">
        <f t="shared" si="50"/>
        <v>41528.208333333336</v>
      </c>
      <c r="T545" s="6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3"/>
        <v>277</v>
      </c>
      <c r="P546">
        <f t="shared" si="52"/>
        <v>92.17</v>
      </c>
      <c r="Q546" t="str">
        <f t="shared" si="48"/>
        <v>music</v>
      </c>
      <c r="R546" t="str">
        <f t="shared" si="49"/>
        <v>rock</v>
      </c>
      <c r="S546" s="6">
        <f t="shared" si="50"/>
        <v>42377.25</v>
      </c>
      <c r="T546" s="6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3"/>
        <v>89</v>
      </c>
      <c r="P547">
        <f t="shared" si="52"/>
        <v>61.01</v>
      </c>
      <c r="Q547" t="str">
        <f t="shared" si="48"/>
        <v>theater</v>
      </c>
      <c r="R547" t="str">
        <f t="shared" si="49"/>
        <v>plays</v>
      </c>
      <c r="S547" s="6">
        <f t="shared" si="50"/>
        <v>43824.25</v>
      </c>
      <c r="T547" s="6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3"/>
        <v>164</v>
      </c>
      <c r="P548">
        <f t="shared" si="52"/>
        <v>78.069999999999993</v>
      </c>
      <c r="Q548" t="str">
        <f t="shared" si="48"/>
        <v>theater</v>
      </c>
      <c r="R548" t="str">
        <f t="shared" si="49"/>
        <v>plays</v>
      </c>
      <c r="S548" s="6">
        <f t="shared" si="50"/>
        <v>43360.208333333328</v>
      </c>
      <c r="T548" s="6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3"/>
        <v>969</v>
      </c>
      <c r="P549">
        <f t="shared" si="52"/>
        <v>80.75</v>
      </c>
      <c r="Q549" t="str">
        <f t="shared" si="48"/>
        <v>film &amp; video</v>
      </c>
      <c r="R549" t="str">
        <f t="shared" si="49"/>
        <v>drama</v>
      </c>
      <c r="S549" s="6">
        <f t="shared" si="50"/>
        <v>42029.25</v>
      </c>
      <c r="T549" s="6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3"/>
        <v>271</v>
      </c>
      <c r="P550">
        <f t="shared" si="52"/>
        <v>59.99</v>
      </c>
      <c r="Q550" t="str">
        <f t="shared" si="48"/>
        <v>theater</v>
      </c>
      <c r="R550" t="str">
        <f t="shared" si="49"/>
        <v>plays</v>
      </c>
      <c r="S550" s="6">
        <f t="shared" si="50"/>
        <v>42461.208333333328</v>
      </c>
      <c r="T550" s="6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3"/>
        <v>284</v>
      </c>
      <c r="P551">
        <f t="shared" si="52"/>
        <v>110.03</v>
      </c>
      <c r="Q551" t="str">
        <f t="shared" si="48"/>
        <v>technology</v>
      </c>
      <c r="R551" t="str">
        <f t="shared" si="49"/>
        <v>wearables</v>
      </c>
      <c r="S551" s="6">
        <f t="shared" si="50"/>
        <v>41422.208333333336</v>
      </c>
      <c r="T551" s="6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3"/>
        <v>4</v>
      </c>
      <c r="P552">
        <f t="shared" si="52"/>
        <v>4</v>
      </c>
      <c r="Q552" t="str">
        <f t="shared" si="48"/>
        <v>music</v>
      </c>
      <c r="R552" t="str">
        <f t="shared" si="49"/>
        <v>indie rock</v>
      </c>
      <c r="S552" s="6">
        <f t="shared" si="50"/>
        <v>40968.25</v>
      </c>
      <c r="T552" s="6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3"/>
        <v>59</v>
      </c>
      <c r="P553">
        <f t="shared" si="52"/>
        <v>38</v>
      </c>
      <c r="Q553" t="str">
        <f t="shared" si="48"/>
        <v>technology</v>
      </c>
      <c r="R553" t="str">
        <f t="shared" si="49"/>
        <v>web</v>
      </c>
      <c r="S553" s="6">
        <f t="shared" si="50"/>
        <v>41993.25</v>
      </c>
      <c r="T553" s="6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3"/>
        <v>99</v>
      </c>
      <c r="P554">
        <f t="shared" si="52"/>
        <v>96.37</v>
      </c>
      <c r="Q554" t="str">
        <f t="shared" si="48"/>
        <v>theater</v>
      </c>
      <c r="R554" t="str">
        <f t="shared" si="49"/>
        <v>plays</v>
      </c>
      <c r="S554" s="6">
        <f t="shared" si="50"/>
        <v>42700.25</v>
      </c>
      <c r="T554" s="6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3"/>
        <v>44</v>
      </c>
      <c r="P555">
        <f t="shared" si="52"/>
        <v>72.98</v>
      </c>
      <c r="Q555" t="str">
        <f t="shared" si="48"/>
        <v>music</v>
      </c>
      <c r="R555" t="str">
        <f t="shared" si="49"/>
        <v>rock</v>
      </c>
      <c r="S555" s="6">
        <f t="shared" si="50"/>
        <v>40545.25</v>
      </c>
      <c r="T555" s="6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3"/>
        <v>152</v>
      </c>
      <c r="P556">
        <f t="shared" si="52"/>
        <v>26.01</v>
      </c>
      <c r="Q556" t="str">
        <f t="shared" si="48"/>
        <v>music</v>
      </c>
      <c r="R556" t="str">
        <f t="shared" si="49"/>
        <v>indie rock</v>
      </c>
      <c r="S556" s="6">
        <f t="shared" si="50"/>
        <v>42723.25</v>
      </c>
      <c r="T556" s="6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3"/>
        <v>224</v>
      </c>
      <c r="P557">
        <f t="shared" si="52"/>
        <v>104.36</v>
      </c>
      <c r="Q557" t="str">
        <f t="shared" si="48"/>
        <v>music</v>
      </c>
      <c r="R557" t="str">
        <f t="shared" si="49"/>
        <v>rock</v>
      </c>
      <c r="S557" s="6">
        <f t="shared" si="50"/>
        <v>41731.208333333336</v>
      </c>
      <c r="T557" s="6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3"/>
        <v>240</v>
      </c>
      <c r="P558">
        <f t="shared" si="52"/>
        <v>102.19</v>
      </c>
      <c r="Q558" t="str">
        <f t="shared" si="48"/>
        <v>publishing</v>
      </c>
      <c r="R558" t="str">
        <f t="shared" si="49"/>
        <v>translations</v>
      </c>
      <c r="S558" s="6">
        <f t="shared" si="50"/>
        <v>40792.208333333336</v>
      </c>
      <c r="T558" s="6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3"/>
        <v>199</v>
      </c>
      <c r="P559">
        <f t="shared" si="52"/>
        <v>54.12</v>
      </c>
      <c r="Q559" t="str">
        <f t="shared" si="48"/>
        <v>film &amp; video</v>
      </c>
      <c r="R559" t="str">
        <f t="shared" si="49"/>
        <v>science fiction</v>
      </c>
      <c r="S559" s="6">
        <f t="shared" si="50"/>
        <v>42279.208333333328</v>
      </c>
      <c r="T559" s="6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3"/>
        <v>137</v>
      </c>
      <c r="P560">
        <f t="shared" si="52"/>
        <v>63.22</v>
      </c>
      <c r="Q560" t="str">
        <f t="shared" si="48"/>
        <v>theater</v>
      </c>
      <c r="R560" t="str">
        <f t="shared" si="49"/>
        <v>plays</v>
      </c>
      <c r="S560" s="6">
        <f t="shared" si="50"/>
        <v>42424.25</v>
      </c>
      <c r="T560" s="6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3"/>
        <v>101</v>
      </c>
      <c r="P561">
        <f t="shared" si="52"/>
        <v>104.03</v>
      </c>
      <c r="Q561" t="str">
        <f t="shared" si="48"/>
        <v>theater</v>
      </c>
      <c r="R561" t="str">
        <f t="shared" si="49"/>
        <v>plays</v>
      </c>
      <c r="S561" s="6">
        <f t="shared" si="50"/>
        <v>42584.208333333328</v>
      </c>
      <c r="T561" s="6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3"/>
        <v>794</v>
      </c>
      <c r="P562">
        <f t="shared" si="52"/>
        <v>49.99</v>
      </c>
      <c r="Q562" t="str">
        <f t="shared" si="48"/>
        <v>film &amp; video</v>
      </c>
      <c r="R562" t="str">
        <f t="shared" si="49"/>
        <v>animation</v>
      </c>
      <c r="S562" s="6">
        <f t="shared" si="50"/>
        <v>40865.25</v>
      </c>
      <c r="T562" s="6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3"/>
        <v>370</v>
      </c>
      <c r="P563">
        <f t="shared" si="52"/>
        <v>56.02</v>
      </c>
      <c r="Q563" t="str">
        <f t="shared" si="48"/>
        <v>theater</v>
      </c>
      <c r="R563" t="str">
        <f t="shared" si="49"/>
        <v>plays</v>
      </c>
      <c r="S563" s="6">
        <f t="shared" si="50"/>
        <v>40833.208333333336</v>
      </c>
      <c r="T563" s="6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3"/>
        <v>13</v>
      </c>
      <c r="P564">
        <f t="shared" si="52"/>
        <v>48.81</v>
      </c>
      <c r="Q564" t="str">
        <f t="shared" si="48"/>
        <v>music</v>
      </c>
      <c r="R564" t="str">
        <f t="shared" si="49"/>
        <v>rock</v>
      </c>
      <c r="S564" s="6">
        <f t="shared" si="50"/>
        <v>43536.208333333328</v>
      </c>
      <c r="T564" s="6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3"/>
        <v>138</v>
      </c>
      <c r="P565">
        <f t="shared" si="52"/>
        <v>60.08</v>
      </c>
      <c r="Q565" t="str">
        <f t="shared" si="48"/>
        <v>film &amp; video</v>
      </c>
      <c r="R565" t="str">
        <f t="shared" si="49"/>
        <v>documentary</v>
      </c>
      <c r="S565" s="6">
        <f t="shared" si="50"/>
        <v>43417.25</v>
      </c>
      <c r="T565" s="6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3"/>
        <v>84</v>
      </c>
      <c r="P566">
        <f t="shared" si="52"/>
        <v>78.989999999999995</v>
      </c>
      <c r="Q566" t="str">
        <f t="shared" si="48"/>
        <v>theater</v>
      </c>
      <c r="R566" t="str">
        <f t="shared" si="49"/>
        <v>plays</v>
      </c>
      <c r="S566" s="6">
        <f t="shared" si="50"/>
        <v>42078.208333333328</v>
      </c>
      <c r="T566" s="6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3"/>
        <v>205</v>
      </c>
      <c r="P567">
        <f t="shared" si="52"/>
        <v>53.99</v>
      </c>
      <c r="Q567" t="str">
        <f t="shared" si="48"/>
        <v>theater</v>
      </c>
      <c r="R567" t="str">
        <f t="shared" si="49"/>
        <v>plays</v>
      </c>
      <c r="S567" s="6">
        <f t="shared" si="50"/>
        <v>40862.25</v>
      </c>
      <c r="T567" s="6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3"/>
        <v>44</v>
      </c>
      <c r="P568">
        <f t="shared" si="52"/>
        <v>111.46</v>
      </c>
      <c r="Q568" t="str">
        <f t="shared" si="48"/>
        <v>music</v>
      </c>
      <c r="R568" t="str">
        <f t="shared" si="49"/>
        <v>electric music</v>
      </c>
      <c r="S568" s="6">
        <f t="shared" si="50"/>
        <v>42424.25</v>
      </c>
      <c r="T568" s="6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3"/>
        <v>219</v>
      </c>
      <c r="P569">
        <f t="shared" si="52"/>
        <v>60.92</v>
      </c>
      <c r="Q569" t="str">
        <f t="shared" si="48"/>
        <v>music</v>
      </c>
      <c r="R569" t="str">
        <f t="shared" si="49"/>
        <v>rock</v>
      </c>
      <c r="S569" s="6">
        <f t="shared" si="50"/>
        <v>41830.208333333336</v>
      </c>
      <c r="T569" s="6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3"/>
        <v>186</v>
      </c>
      <c r="P570">
        <f t="shared" si="52"/>
        <v>26</v>
      </c>
      <c r="Q570" t="str">
        <f t="shared" si="48"/>
        <v>theater</v>
      </c>
      <c r="R570" t="str">
        <f t="shared" si="49"/>
        <v>plays</v>
      </c>
      <c r="S570" s="6">
        <f t="shared" si="50"/>
        <v>40374.208333333336</v>
      </c>
      <c r="T570" s="6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3"/>
        <v>237</v>
      </c>
      <c r="P571">
        <f t="shared" si="52"/>
        <v>80.989999999999995</v>
      </c>
      <c r="Q571" t="str">
        <f t="shared" si="48"/>
        <v>film &amp; video</v>
      </c>
      <c r="R571" t="str">
        <f t="shared" si="49"/>
        <v>animation</v>
      </c>
      <c r="S571" s="6">
        <f t="shared" si="50"/>
        <v>40554.25</v>
      </c>
      <c r="T571" s="6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3"/>
        <v>306</v>
      </c>
      <c r="P572">
        <f t="shared" si="52"/>
        <v>35</v>
      </c>
      <c r="Q572" t="str">
        <f t="shared" si="48"/>
        <v>music</v>
      </c>
      <c r="R572" t="str">
        <f t="shared" si="49"/>
        <v>rock</v>
      </c>
      <c r="S572" s="6">
        <f t="shared" si="50"/>
        <v>41993.25</v>
      </c>
      <c r="T572" s="6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3"/>
        <v>94</v>
      </c>
      <c r="P573">
        <f t="shared" si="52"/>
        <v>94.14</v>
      </c>
      <c r="Q573" t="str">
        <f t="shared" si="48"/>
        <v>film &amp; video</v>
      </c>
      <c r="R573" t="str">
        <f t="shared" si="49"/>
        <v>shorts</v>
      </c>
      <c r="S573" s="6">
        <f t="shared" si="50"/>
        <v>42174.208333333328</v>
      </c>
      <c r="T573" s="6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3"/>
        <v>54</v>
      </c>
      <c r="P574">
        <f t="shared" si="52"/>
        <v>52.09</v>
      </c>
      <c r="Q574" t="str">
        <f t="shared" si="48"/>
        <v>music</v>
      </c>
      <c r="R574" t="str">
        <f t="shared" si="49"/>
        <v>rock</v>
      </c>
      <c r="S574" s="6">
        <f t="shared" si="50"/>
        <v>42275.208333333328</v>
      </c>
      <c r="T574" s="6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3"/>
        <v>112</v>
      </c>
      <c r="P575">
        <f t="shared" si="52"/>
        <v>24.99</v>
      </c>
      <c r="Q575" t="str">
        <f t="shared" si="48"/>
        <v>journalism</v>
      </c>
      <c r="R575" t="str">
        <f t="shared" si="49"/>
        <v>audio</v>
      </c>
      <c r="S575" s="6">
        <f t="shared" si="50"/>
        <v>41761.208333333336</v>
      </c>
      <c r="T575" s="6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3"/>
        <v>369</v>
      </c>
      <c r="P576">
        <f t="shared" si="52"/>
        <v>69.22</v>
      </c>
      <c r="Q576" t="str">
        <f t="shared" si="48"/>
        <v>food</v>
      </c>
      <c r="R576" t="str">
        <f t="shared" si="49"/>
        <v>food trucks</v>
      </c>
      <c r="S576" s="6">
        <f t="shared" si="50"/>
        <v>43806.25</v>
      </c>
      <c r="T576" s="6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3"/>
        <v>63</v>
      </c>
      <c r="P577">
        <f t="shared" si="52"/>
        <v>93.94</v>
      </c>
      <c r="Q577" t="str">
        <f t="shared" si="48"/>
        <v>theater</v>
      </c>
      <c r="R577" t="str">
        <f t="shared" si="49"/>
        <v>plays</v>
      </c>
      <c r="S577" s="6">
        <f t="shared" si="50"/>
        <v>41779.208333333336</v>
      </c>
      <c r="T577" s="6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3"/>
        <v>65</v>
      </c>
      <c r="P578">
        <f t="shared" si="52"/>
        <v>98.41</v>
      </c>
      <c r="Q578" t="str">
        <f t="shared" si="48"/>
        <v>theater</v>
      </c>
      <c r="R578" t="str">
        <f t="shared" si="49"/>
        <v>plays</v>
      </c>
      <c r="S578" s="6">
        <f t="shared" si="50"/>
        <v>43040.208333333328</v>
      </c>
      <c r="T578" s="6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53"/>
        <v>19</v>
      </c>
      <c r="P579">
        <f t="shared" si="52"/>
        <v>41.78</v>
      </c>
      <c r="Q579" t="str">
        <f t="shared" ref="Q579:Q642" si="54">LEFT(N579,SEARCH("/",N579)-1)</f>
        <v>music</v>
      </c>
      <c r="R579" t="str">
        <f t="shared" ref="R579:R642" si="55">RIGHT(N579,LEN(N579)-SEARCH("/",N579))</f>
        <v>jazz</v>
      </c>
      <c r="S579" s="6">
        <f t="shared" ref="S579:S642" si="56">(((J579/60)/60)/24)+DATE(1970,1,1)</f>
        <v>40613.25</v>
      </c>
      <c r="T579" s="6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3"/>
        <v>17</v>
      </c>
      <c r="P580">
        <f t="shared" ref="P580:P643" si="58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6">
        <f t="shared" si="56"/>
        <v>40878.25</v>
      </c>
      <c r="T580" s="6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3"/>
        <v>101</v>
      </c>
      <c r="P581">
        <f t="shared" si="58"/>
        <v>72.06</v>
      </c>
      <c r="Q581" t="str">
        <f t="shared" si="54"/>
        <v>music</v>
      </c>
      <c r="R581" t="str">
        <f t="shared" si="55"/>
        <v>jazz</v>
      </c>
      <c r="S581" s="6">
        <f t="shared" si="56"/>
        <v>40762.208333333336</v>
      </c>
      <c r="T581" s="6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3"/>
        <v>342</v>
      </c>
      <c r="P582">
        <f t="shared" si="58"/>
        <v>48</v>
      </c>
      <c r="Q582" t="str">
        <f t="shared" si="54"/>
        <v>theater</v>
      </c>
      <c r="R582" t="str">
        <f t="shared" si="55"/>
        <v>plays</v>
      </c>
      <c r="S582" s="6">
        <f t="shared" si="56"/>
        <v>41696.25</v>
      </c>
      <c r="T582" s="6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ref="O583:O646" si="59">ROUND(100*(E583/D583),0)</f>
        <v>64</v>
      </c>
      <c r="P583">
        <f t="shared" si="58"/>
        <v>54.1</v>
      </c>
      <c r="Q583" t="str">
        <f t="shared" si="54"/>
        <v>technology</v>
      </c>
      <c r="R583" t="str">
        <f t="shared" si="55"/>
        <v>web</v>
      </c>
      <c r="S583" s="6">
        <f t="shared" si="56"/>
        <v>40662.208333333336</v>
      </c>
      <c r="T583" s="6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9"/>
        <v>52</v>
      </c>
      <c r="P584">
        <f t="shared" si="58"/>
        <v>107.88</v>
      </c>
      <c r="Q584" t="str">
        <f t="shared" si="54"/>
        <v>games</v>
      </c>
      <c r="R584" t="str">
        <f t="shared" si="55"/>
        <v>video games</v>
      </c>
      <c r="S584" s="6">
        <f t="shared" si="56"/>
        <v>42165.208333333328</v>
      </c>
      <c r="T584" s="6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9"/>
        <v>322</v>
      </c>
      <c r="P585">
        <f t="shared" si="58"/>
        <v>67.03</v>
      </c>
      <c r="Q585" t="str">
        <f t="shared" si="54"/>
        <v>film &amp; video</v>
      </c>
      <c r="R585" t="str">
        <f t="shared" si="55"/>
        <v>documentary</v>
      </c>
      <c r="S585" s="6">
        <f t="shared" si="56"/>
        <v>40959.25</v>
      </c>
      <c r="T585" s="6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9"/>
        <v>120</v>
      </c>
      <c r="P586">
        <f t="shared" si="58"/>
        <v>64.010000000000005</v>
      </c>
      <c r="Q586" t="str">
        <f t="shared" si="54"/>
        <v>technology</v>
      </c>
      <c r="R586" t="str">
        <f t="shared" si="55"/>
        <v>web</v>
      </c>
      <c r="S586" s="6">
        <f t="shared" si="56"/>
        <v>41024.208333333336</v>
      </c>
      <c r="T586" s="6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9"/>
        <v>147</v>
      </c>
      <c r="P587">
        <f t="shared" si="58"/>
        <v>96.07</v>
      </c>
      <c r="Q587" t="str">
        <f t="shared" si="54"/>
        <v>publishing</v>
      </c>
      <c r="R587" t="str">
        <f t="shared" si="55"/>
        <v>translations</v>
      </c>
      <c r="S587" s="6">
        <f t="shared" si="56"/>
        <v>40255.208333333336</v>
      </c>
      <c r="T587" s="6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9"/>
        <v>951</v>
      </c>
      <c r="P588">
        <f t="shared" si="58"/>
        <v>51.18</v>
      </c>
      <c r="Q588" t="str">
        <f t="shared" si="54"/>
        <v>music</v>
      </c>
      <c r="R588" t="str">
        <f t="shared" si="55"/>
        <v>rock</v>
      </c>
      <c r="S588" s="6">
        <f t="shared" si="56"/>
        <v>40499.25</v>
      </c>
      <c r="T588" s="6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9"/>
        <v>73</v>
      </c>
      <c r="P589">
        <f t="shared" si="58"/>
        <v>43.92</v>
      </c>
      <c r="Q589" t="str">
        <f t="shared" si="54"/>
        <v>food</v>
      </c>
      <c r="R589" t="str">
        <f t="shared" si="55"/>
        <v>food trucks</v>
      </c>
      <c r="S589" s="6">
        <f t="shared" si="56"/>
        <v>43484.25</v>
      </c>
      <c r="T589" s="6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9"/>
        <v>79</v>
      </c>
      <c r="P590">
        <f t="shared" si="58"/>
        <v>91.02</v>
      </c>
      <c r="Q590" t="str">
        <f t="shared" si="54"/>
        <v>theater</v>
      </c>
      <c r="R590" t="str">
        <f t="shared" si="55"/>
        <v>plays</v>
      </c>
      <c r="S590" s="6">
        <f t="shared" si="56"/>
        <v>40262.208333333336</v>
      </c>
      <c r="T590" s="6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9"/>
        <v>65</v>
      </c>
      <c r="P591">
        <f t="shared" si="58"/>
        <v>50.13</v>
      </c>
      <c r="Q591" t="str">
        <f t="shared" si="54"/>
        <v>film &amp; video</v>
      </c>
      <c r="R591" t="str">
        <f t="shared" si="55"/>
        <v>documentary</v>
      </c>
      <c r="S591" s="6">
        <f t="shared" si="56"/>
        <v>42190.208333333328</v>
      </c>
      <c r="T591" s="6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9"/>
        <v>82</v>
      </c>
      <c r="P592">
        <f t="shared" si="58"/>
        <v>67.72</v>
      </c>
      <c r="Q592" t="str">
        <f t="shared" si="54"/>
        <v>publishing</v>
      </c>
      <c r="R592" t="str">
        <f t="shared" si="55"/>
        <v>radio &amp; podcasts</v>
      </c>
      <c r="S592" s="6">
        <f t="shared" si="56"/>
        <v>41994.25</v>
      </c>
      <c r="T592" s="6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9"/>
        <v>1038</v>
      </c>
      <c r="P593">
        <f t="shared" si="58"/>
        <v>61.04</v>
      </c>
      <c r="Q593" t="str">
        <f t="shared" si="54"/>
        <v>games</v>
      </c>
      <c r="R593" t="str">
        <f t="shared" si="55"/>
        <v>video games</v>
      </c>
      <c r="S593" s="6">
        <f t="shared" si="56"/>
        <v>40373.208333333336</v>
      </c>
      <c r="T593" s="6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9"/>
        <v>13</v>
      </c>
      <c r="P594">
        <f t="shared" si="58"/>
        <v>80.010000000000005</v>
      </c>
      <c r="Q594" t="str">
        <f t="shared" si="54"/>
        <v>theater</v>
      </c>
      <c r="R594" t="str">
        <f t="shared" si="55"/>
        <v>plays</v>
      </c>
      <c r="S594" s="6">
        <f t="shared" si="56"/>
        <v>41789.208333333336</v>
      </c>
      <c r="T594" s="6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9"/>
        <v>155</v>
      </c>
      <c r="P595">
        <f t="shared" si="58"/>
        <v>47</v>
      </c>
      <c r="Q595" t="str">
        <f t="shared" si="54"/>
        <v>film &amp; video</v>
      </c>
      <c r="R595" t="str">
        <f t="shared" si="55"/>
        <v>animation</v>
      </c>
      <c r="S595" s="6">
        <f t="shared" si="56"/>
        <v>41724.208333333336</v>
      </c>
      <c r="T595" s="6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9"/>
        <v>7</v>
      </c>
      <c r="P596">
        <f t="shared" si="58"/>
        <v>71.13</v>
      </c>
      <c r="Q596" t="str">
        <f t="shared" si="54"/>
        <v>theater</v>
      </c>
      <c r="R596" t="str">
        <f t="shared" si="55"/>
        <v>plays</v>
      </c>
      <c r="S596" s="6">
        <f t="shared" si="56"/>
        <v>42548.208333333328</v>
      </c>
      <c r="T596" s="6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9"/>
        <v>209</v>
      </c>
      <c r="P597">
        <f t="shared" si="58"/>
        <v>89.99</v>
      </c>
      <c r="Q597" t="str">
        <f t="shared" si="54"/>
        <v>theater</v>
      </c>
      <c r="R597" t="str">
        <f t="shared" si="55"/>
        <v>plays</v>
      </c>
      <c r="S597" s="6">
        <f t="shared" si="56"/>
        <v>40253.208333333336</v>
      </c>
      <c r="T597" s="6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9"/>
        <v>100</v>
      </c>
      <c r="P598">
        <f t="shared" si="58"/>
        <v>43.03</v>
      </c>
      <c r="Q598" t="str">
        <f t="shared" si="54"/>
        <v>film &amp; video</v>
      </c>
      <c r="R598" t="str">
        <f t="shared" si="55"/>
        <v>drama</v>
      </c>
      <c r="S598" s="6">
        <f t="shared" si="56"/>
        <v>42434.25</v>
      </c>
      <c r="T598" s="6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9"/>
        <v>202</v>
      </c>
      <c r="P599">
        <f t="shared" si="58"/>
        <v>68</v>
      </c>
      <c r="Q599" t="str">
        <f t="shared" si="54"/>
        <v>theater</v>
      </c>
      <c r="R599" t="str">
        <f t="shared" si="55"/>
        <v>plays</v>
      </c>
      <c r="S599" s="6">
        <f t="shared" si="56"/>
        <v>43786.25</v>
      </c>
      <c r="T599" s="6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9"/>
        <v>162</v>
      </c>
      <c r="P600">
        <f t="shared" si="58"/>
        <v>73</v>
      </c>
      <c r="Q600" t="str">
        <f t="shared" si="54"/>
        <v>music</v>
      </c>
      <c r="R600" t="str">
        <f t="shared" si="55"/>
        <v>rock</v>
      </c>
      <c r="S600" s="6">
        <f t="shared" si="56"/>
        <v>40344.208333333336</v>
      </c>
      <c r="T600" s="6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9"/>
        <v>4</v>
      </c>
      <c r="P601">
        <f t="shared" si="58"/>
        <v>62.34</v>
      </c>
      <c r="Q601" t="str">
        <f t="shared" si="54"/>
        <v>film &amp; video</v>
      </c>
      <c r="R601" t="str">
        <f t="shared" si="55"/>
        <v>documentary</v>
      </c>
      <c r="S601" s="6">
        <f t="shared" si="56"/>
        <v>42047.25</v>
      </c>
      <c r="T601" s="6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9"/>
        <v>5</v>
      </c>
      <c r="P602">
        <f t="shared" si="58"/>
        <v>5</v>
      </c>
      <c r="Q602" t="str">
        <f t="shared" si="54"/>
        <v>food</v>
      </c>
      <c r="R602" t="str">
        <f t="shared" si="55"/>
        <v>food trucks</v>
      </c>
      <c r="S602" s="6">
        <f t="shared" si="56"/>
        <v>41485.208333333336</v>
      </c>
      <c r="T602" s="6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9"/>
        <v>207</v>
      </c>
      <c r="P603">
        <f t="shared" si="58"/>
        <v>67.099999999999994</v>
      </c>
      <c r="Q603" t="str">
        <f t="shared" si="54"/>
        <v>technology</v>
      </c>
      <c r="R603" t="str">
        <f t="shared" si="55"/>
        <v>wearables</v>
      </c>
      <c r="S603" s="6">
        <f t="shared" si="56"/>
        <v>41789.208333333336</v>
      </c>
      <c r="T603" s="6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9"/>
        <v>128</v>
      </c>
      <c r="P604">
        <f t="shared" si="58"/>
        <v>79.98</v>
      </c>
      <c r="Q604" t="str">
        <f t="shared" si="54"/>
        <v>theater</v>
      </c>
      <c r="R604" t="str">
        <f t="shared" si="55"/>
        <v>plays</v>
      </c>
      <c r="S604" s="6">
        <f t="shared" si="56"/>
        <v>42160.208333333328</v>
      </c>
      <c r="T604" s="6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9"/>
        <v>120</v>
      </c>
      <c r="P605">
        <f t="shared" si="58"/>
        <v>62.18</v>
      </c>
      <c r="Q605" t="str">
        <f t="shared" si="54"/>
        <v>theater</v>
      </c>
      <c r="R605" t="str">
        <f t="shared" si="55"/>
        <v>plays</v>
      </c>
      <c r="S605" s="6">
        <f t="shared" si="56"/>
        <v>43573.208333333328</v>
      </c>
      <c r="T605" s="6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9"/>
        <v>171</v>
      </c>
      <c r="P606">
        <f t="shared" si="58"/>
        <v>53.01</v>
      </c>
      <c r="Q606" t="str">
        <f t="shared" si="54"/>
        <v>theater</v>
      </c>
      <c r="R606" t="str">
        <f t="shared" si="55"/>
        <v>plays</v>
      </c>
      <c r="S606" s="6">
        <f t="shared" si="56"/>
        <v>40565.25</v>
      </c>
      <c r="T606" s="6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9"/>
        <v>187</v>
      </c>
      <c r="P607">
        <f t="shared" si="58"/>
        <v>57.74</v>
      </c>
      <c r="Q607" t="str">
        <f t="shared" si="54"/>
        <v>publishing</v>
      </c>
      <c r="R607" t="str">
        <f t="shared" si="55"/>
        <v>nonfiction</v>
      </c>
      <c r="S607" s="6">
        <f t="shared" si="56"/>
        <v>42280.208333333328</v>
      </c>
      <c r="T607" s="6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9"/>
        <v>188</v>
      </c>
      <c r="P608">
        <f t="shared" si="58"/>
        <v>40.03</v>
      </c>
      <c r="Q608" t="str">
        <f t="shared" si="54"/>
        <v>music</v>
      </c>
      <c r="R608" t="str">
        <f t="shared" si="55"/>
        <v>rock</v>
      </c>
      <c r="S608" s="6">
        <f t="shared" si="56"/>
        <v>42436.25</v>
      </c>
      <c r="T608" s="6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9"/>
        <v>131</v>
      </c>
      <c r="P609">
        <f t="shared" si="58"/>
        <v>81.02</v>
      </c>
      <c r="Q609" t="str">
        <f t="shared" si="54"/>
        <v>food</v>
      </c>
      <c r="R609" t="str">
        <f t="shared" si="55"/>
        <v>food trucks</v>
      </c>
      <c r="S609" s="6">
        <f t="shared" si="56"/>
        <v>41721.208333333336</v>
      </c>
      <c r="T609" s="6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9"/>
        <v>284</v>
      </c>
      <c r="P610">
        <f t="shared" si="58"/>
        <v>35.049999999999997</v>
      </c>
      <c r="Q610" t="str">
        <f t="shared" si="54"/>
        <v>music</v>
      </c>
      <c r="R610" t="str">
        <f t="shared" si="55"/>
        <v>jazz</v>
      </c>
      <c r="S610" s="6">
        <f t="shared" si="56"/>
        <v>43530.25</v>
      </c>
      <c r="T610" s="6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9"/>
        <v>120</v>
      </c>
      <c r="P611">
        <f t="shared" si="58"/>
        <v>102.92</v>
      </c>
      <c r="Q611" t="str">
        <f t="shared" si="54"/>
        <v>film &amp; video</v>
      </c>
      <c r="R611" t="str">
        <f t="shared" si="55"/>
        <v>science fiction</v>
      </c>
      <c r="S611" s="6">
        <f t="shared" si="56"/>
        <v>43481.25</v>
      </c>
      <c r="T611" s="6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9"/>
        <v>419</v>
      </c>
      <c r="P612">
        <f t="shared" si="58"/>
        <v>28</v>
      </c>
      <c r="Q612" t="str">
        <f t="shared" si="54"/>
        <v>theater</v>
      </c>
      <c r="R612" t="str">
        <f t="shared" si="55"/>
        <v>plays</v>
      </c>
      <c r="S612" s="6">
        <f t="shared" si="56"/>
        <v>41259.25</v>
      </c>
      <c r="T612" s="6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9"/>
        <v>14</v>
      </c>
      <c r="P613">
        <f t="shared" si="58"/>
        <v>75.73</v>
      </c>
      <c r="Q613" t="str">
        <f t="shared" si="54"/>
        <v>theater</v>
      </c>
      <c r="R613" t="str">
        <f t="shared" si="55"/>
        <v>plays</v>
      </c>
      <c r="S613" s="6">
        <f t="shared" si="56"/>
        <v>41480.208333333336</v>
      </c>
      <c r="T613" s="6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9"/>
        <v>139</v>
      </c>
      <c r="P614">
        <f t="shared" si="58"/>
        <v>45.03</v>
      </c>
      <c r="Q614" t="str">
        <f t="shared" si="54"/>
        <v>music</v>
      </c>
      <c r="R614" t="str">
        <f t="shared" si="55"/>
        <v>electric music</v>
      </c>
      <c r="S614" s="6">
        <f t="shared" si="56"/>
        <v>40474.208333333336</v>
      </c>
      <c r="T614" s="6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9"/>
        <v>174</v>
      </c>
      <c r="P615">
        <f t="shared" si="58"/>
        <v>73.62</v>
      </c>
      <c r="Q615" t="str">
        <f t="shared" si="54"/>
        <v>theater</v>
      </c>
      <c r="R615" t="str">
        <f t="shared" si="55"/>
        <v>plays</v>
      </c>
      <c r="S615" s="6">
        <f t="shared" si="56"/>
        <v>42973.208333333328</v>
      </c>
      <c r="T615" s="6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9"/>
        <v>155</v>
      </c>
      <c r="P616">
        <f t="shared" si="58"/>
        <v>56.99</v>
      </c>
      <c r="Q616" t="str">
        <f t="shared" si="54"/>
        <v>theater</v>
      </c>
      <c r="R616" t="str">
        <f t="shared" si="55"/>
        <v>plays</v>
      </c>
      <c r="S616" s="6">
        <f t="shared" si="56"/>
        <v>42746.25</v>
      </c>
      <c r="T616" s="6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9"/>
        <v>170</v>
      </c>
      <c r="P617">
        <f t="shared" si="58"/>
        <v>85.22</v>
      </c>
      <c r="Q617" t="str">
        <f t="shared" si="54"/>
        <v>theater</v>
      </c>
      <c r="R617" t="str">
        <f t="shared" si="55"/>
        <v>plays</v>
      </c>
      <c r="S617" s="6">
        <f t="shared" si="56"/>
        <v>42489.208333333328</v>
      </c>
      <c r="T617" s="6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9"/>
        <v>190</v>
      </c>
      <c r="P618">
        <f t="shared" si="58"/>
        <v>50.96</v>
      </c>
      <c r="Q618" t="str">
        <f t="shared" si="54"/>
        <v>music</v>
      </c>
      <c r="R618" t="str">
        <f t="shared" si="55"/>
        <v>indie rock</v>
      </c>
      <c r="S618" s="6">
        <f t="shared" si="56"/>
        <v>41537.208333333336</v>
      </c>
      <c r="T618" s="6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9"/>
        <v>250</v>
      </c>
      <c r="P619">
        <f t="shared" si="58"/>
        <v>63.56</v>
      </c>
      <c r="Q619" t="str">
        <f t="shared" si="54"/>
        <v>theater</v>
      </c>
      <c r="R619" t="str">
        <f t="shared" si="55"/>
        <v>plays</v>
      </c>
      <c r="S619" s="6">
        <f t="shared" si="56"/>
        <v>41794.208333333336</v>
      </c>
      <c r="T619" s="6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9"/>
        <v>49</v>
      </c>
      <c r="P620">
        <f t="shared" si="58"/>
        <v>81</v>
      </c>
      <c r="Q620" t="str">
        <f t="shared" si="54"/>
        <v>publishing</v>
      </c>
      <c r="R620" t="str">
        <f t="shared" si="55"/>
        <v>nonfiction</v>
      </c>
      <c r="S620" s="6">
        <f t="shared" si="56"/>
        <v>41396.208333333336</v>
      </c>
      <c r="T620" s="6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9"/>
        <v>28</v>
      </c>
      <c r="P621">
        <f t="shared" si="58"/>
        <v>86.04</v>
      </c>
      <c r="Q621" t="str">
        <f t="shared" si="54"/>
        <v>theater</v>
      </c>
      <c r="R621" t="str">
        <f t="shared" si="55"/>
        <v>plays</v>
      </c>
      <c r="S621" s="6">
        <f t="shared" si="56"/>
        <v>40669.208333333336</v>
      </c>
      <c r="T621" s="6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9"/>
        <v>268</v>
      </c>
      <c r="P622">
        <f t="shared" si="58"/>
        <v>90.04</v>
      </c>
      <c r="Q622" t="str">
        <f t="shared" si="54"/>
        <v>photography</v>
      </c>
      <c r="R622" t="str">
        <f t="shared" si="55"/>
        <v>photography books</v>
      </c>
      <c r="S622" s="6">
        <f t="shared" si="56"/>
        <v>42559.208333333328</v>
      </c>
      <c r="T622" s="6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9"/>
        <v>620</v>
      </c>
      <c r="P623">
        <f t="shared" si="58"/>
        <v>74.010000000000005</v>
      </c>
      <c r="Q623" t="str">
        <f t="shared" si="54"/>
        <v>theater</v>
      </c>
      <c r="R623" t="str">
        <f t="shared" si="55"/>
        <v>plays</v>
      </c>
      <c r="S623" s="6">
        <f t="shared" si="56"/>
        <v>42626.208333333328</v>
      </c>
      <c r="T623" s="6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9"/>
        <v>3</v>
      </c>
      <c r="P624">
        <f t="shared" si="58"/>
        <v>92.44</v>
      </c>
      <c r="Q624" t="str">
        <f t="shared" si="54"/>
        <v>music</v>
      </c>
      <c r="R624" t="str">
        <f t="shared" si="55"/>
        <v>indie rock</v>
      </c>
      <c r="S624" s="6">
        <f t="shared" si="56"/>
        <v>43205.208333333328</v>
      </c>
      <c r="T624" s="6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9"/>
        <v>160</v>
      </c>
      <c r="P625">
        <f t="shared" si="58"/>
        <v>56</v>
      </c>
      <c r="Q625" t="str">
        <f t="shared" si="54"/>
        <v>theater</v>
      </c>
      <c r="R625" t="str">
        <f t="shared" si="55"/>
        <v>plays</v>
      </c>
      <c r="S625" s="6">
        <f t="shared" si="56"/>
        <v>42201.208333333328</v>
      </c>
      <c r="T625" s="6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9"/>
        <v>279</v>
      </c>
      <c r="P626">
        <f t="shared" si="58"/>
        <v>32.979999999999997</v>
      </c>
      <c r="Q626" t="str">
        <f t="shared" si="54"/>
        <v>photography</v>
      </c>
      <c r="R626" t="str">
        <f t="shared" si="55"/>
        <v>photography books</v>
      </c>
      <c r="S626" s="6">
        <f t="shared" si="56"/>
        <v>42029.25</v>
      </c>
      <c r="T626" s="6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9"/>
        <v>77</v>
      </c>
      <c r="P627">
        <f t="shared" si="58"/>
        <v>93.6</v>
      </c>
      <c r="Q627" t="str">
        <f t="shared" si="54"/>
        <v>theater</v>
      </c>
      <c r="R627" t="str">
        <f t="shared" si="55"/>
        <v>plays</v>
      </c>
      <c r="S627" s="6">
        <f t="shared" si="56"/>
        <v>43857.25</v>
      </c>
      <c r="T627" s="6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9"/>
        <v>206</v>
      </c>
      <c r="P628">
        <f t="shared" si="58"/>
        <v>69.87</v>
      </c>
      <c r="Q628" t="str">
        <f t="shared" si="54"/>
        <v>theater</v>
      </c>
      <c r="R628" t="str">
        <f t="shared" si="55"/>
        <v>plays</v>
      </c>
      <c r="S628" s="6">
        <f t="shared" si="56"/>
        <v>40449.208333333336</v>
      </c>
      <c r="T628" s="6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9"/>
        <v>694</v>
      </c>
      <c r="P629">
        <f t="shared" si="58"/>
        <v>72.13</v>
      </c>
      <c r="Q629" t="str">
        <f t="shared" si="54"/>
        <v>food</v>
      </c>
      <c r="R629" t="str">
        <f t="shared" si="55"/>
        <v>food trucks</v>
      </c>
      <c r="S629" s="6">
        <f t="shared" si="56"/>
        <v>40345.208333333336</v>
      </c>
      <c r="T629" s="6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9"/>
        <v>152</v>
      </c>
      <c r="P630">
        <f t="shared" si="58"/>
        <v>30.04</v>
      </c>
      <c r="Q630" t="str">
        <f t="shared" si="54"/>
        <v>music</v>
      </c>
      <c r="R630" t="str">
        <f t="shared" si="55"/>
        <v>indie rock</v>
      </c>
      <c r="S630" s="6">
        <f t="shared" si="56"/>
        <v>40455.208333333336</v>
      </c>
      <c r="T630" s="6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9"/>
        <v>65</v>
      </c>
      <c r="P631">
        <f t="shared" si="58"/>
        <v>73.97</v>
      </c>
      <c r="Q631" t="str">
        <f t="shared" si="54"/>
        <v>theater</v>
      </c>
      <c r="R631" t="str">
        <f t="shared" si="55"/>
        <v>plays</v>
      </c>
      <c r="S631" s="6">
        <f t="shared" si="56"/>
        <v>42557.208333333328</v>
      </c>
      <c r="T631" s="6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9"/>
        <v>63</v>
      </c>
      <c r="P632">
        <f t="shared" si="58"/>
        <v>68.66</v>
      </c>
      <c r="Q632" t="str">
        <f t="shared" si="54"/>
        <v>theater</v>
      </c>
      <c r="R632" t="str">
        <f t="shared" si="55"/>
        <v>plays</v>
      </c>
      <c r="S632" s="6">
        <f t="shared" si="56"/>
        <v>43586.208333333328</v>
      </c>
      <c r="T632" s="6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9"/>
        <v>310</v>
      </c>
      <c r="P633">
        <f t="shared" si="58"/>
        <v>59.99</v>
      </c>
      <c r="Q633" t="str">
        <f t="shared" si="54"/>
        <v>theater</v>
      </c>
      <c r="R633" t="str">
        <f t="shared" si="55"/>
        <v>plays</v>
      </c>
      <c r="S633" s="6">
        <f t="shared" si="56"/>
        <v>43550.208333333328</v>
      </c>
      <c r="T633" s="6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9"/>
        <v>43</v>
      </c>
      <c r="P634">
        <f t="shared" si="58"/>
        <v>111.16</v>
      </c>
      <c r="Q634" t="str">
        <f t="shared" si="54"/>
        <v>theater</v>
      </c>
      <c r="R634" t="str">
        <f t="shared" si="55"/>
        <v>plays</v>
      </c>
      <c r="S634" s="6">
        <f t="shared" si="56"/>
        <v>41945.208333333336</v>
      </c>
      <c r="T634" s="6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9"/>
        <v>83</v>
      </c>
      <c r="P635">
        <f t="shared" si="58"/>
        <v>53.04</v>
      </c>
      <c r="Q635" t="str">
        <f t="shared" si="54"/>
        <v>film &amp; video</v>
      </c>
      <c r="R635" t="str">
        <f t="shared" si="55"/>
        <v>animation</v>
      </c>
      <c r="S635" s="6">
        <f t="shared" si="56"/>
        <v>42315.25</v>
      </c>
      <c r="T635" s="6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9"/>
        <v>79</v>
      </c>
      <c r="P636">
        <f t="shared" si="58"/>
        <v>55.99</v>
      </c>
      <c r="Q636" t="str">
        <f t="shared" si="54"/>
        <v>film &amp; video</v>
      </c>
      <c r="R636" t="str">
        <f t="shared" si="55"/>
        <v>television</v>
      </c>
      <c r="S636" s="6">
        <f t="shared" si="56"/>
        <v>42819.208333333328</v>
      </c>
      <c r="T636" s="6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9"/>
        <v>114</v>
      </c>
      <c r="P637">
        <f t="shared" si="58"/>
        <v>69.989999999999995</v>
      </c>
      <c r="Q637" t="str">
        <f t="shared" si="54"/>
        <v>film &amp; video</v>
      </c>
      <c r="R637" t="str">
        <f t="shared" si="55"/>
        <v>television</v>
      </c>
      <c r="S637" s="6">
        <f t="shared" si="56"/>
        <v>41314.25</v>
      </c>
      <c r="T637" s="6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9"/>
        <v>65</v>
      </c>
      <c r="P638">
        <f t="shared" si="58"/>
        <v>49</v>
      </c>
      <c r="Q638" t="str">
        <f t="shared" si="54"/>
        <v>film &amp; video</v>
      </c>
      <c r="R638" t="str">
        <f t="shared" si="55"/>
        <v>animation</v>
      </c>
      <c r="S638" s="6">
        <f t="shared" si="56"/>
        <v>40926.25</v>
      </c>
      <c r="T638" s="6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9"/>
        <v>79</v>
      </c>
      <c r="P639">
        <f t="shared" si="58"/>
        <v>103.85</v>
      </c>
      <c r="Q639" t="str">
        <f t="shared" si="54"/>
        <v>theater</v>
      </c>
      <c r="R639" t="str">
        <f t="shared" si="55"/>
        <v>plays</v>
      </c>
      <c r="S639" s="6">
        <f t="shared" si="56"/>
        <v>42688.25</v>
      </c>
      <c r="T639" s="6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9"/>
        <v>11</v>
      </c>
      <c r="P640">
        <f t="shared" si="58"/>
        <v>99.13</v>
      </c>
      <c r="Q640" t="str">
        <f t="shared" si="54"/>
        <v>theater</v>
      </c>
      <c r="R640" t="str">
        <f t="shared" si="55"/>
        <v>plays</v>
      </c>
      <c r="S640" s="6">
        <f t="shared" si="56"/>
        <v>40386.208333333336</v>
      </c>
      <c r="T640" s="6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9"/>
        <v>56</v>
      </c>
      <c r="P641">
        <f t="shared" si="58"/>
        <v>107.38</v>
      </c>
      <c r="Q641" t="str">
        <f t="shared" si="54"/>
        <v>film &amp; video</v>
      </c>
      <c r="R641" t="str">
        <f t="shared" si="55"/>
        <v>drama</v>
      </c>
      <c r="S641" s="6">
        <f t="shared" si="56"/>
        <v>43309.208333333328</v>
      </c>
      <c r="T641" s="6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9"/>
        <v>17</v>
      </c>
      <c r="P642">
        <f t="shared" si="58"/>
        <v>76.92</v>
      </c>
      <c r="Q642" t="str">
        <f t="shared" si="54"/>
        <v>theater</v>
      </c>
      <c r="R642" t="str">
        <f t="shared" si="55"/>
        <v>plays</v>
      </c>
      <c r="S642" s="6">
        <f t="shared" si="56"/>
        <v>42387.25</v>
      </c>
      <c r="T642" s="6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59"/>
        <v>120</v>
      </c>
      <c r="P643">
        <f t="shared" si="58"/>
        <v>58.13</v>
      </c>
      <c r="Q643" t="str">
        <f t="shared" ref="Q643:Q706" si="60">LEFT(N643,SEARCH("/",N643)-1)</f>
        <v>theater</v>
      </c>
      <c r="R643" t="str">
        <f t="shared" ref="R643:R706" si="61">RIGHT(N643,LEN(N643)-SEARCH("/",N643))</f>
        <v>plays</v>
      </c>
      <c r="S643" s="6">
        <f t="shared" ref="S643:S706" si="62">(((J643/60)/60)/24)+DATE(1970,1,1)</f>
        <v>42786.25</v>
      </c>
      <c r="T643" s="6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59"/>
        <v>145</v>
      </c>
      <c r="P644">
        <f t="shared" ref="P644:P707" si="64">ROUND(E644/G644,2)</f>
        <v>103.74</v>
      </c>
      <c r="Q644" t="str">
        <f t="shared" si="60"/>
        <v>technology</v>
      </c>
      <c r="R644" t="str">
        <f t="shared" si="61"/>
        <v>wearables</v>
      </c>
      <c r="S644" s="6">
        <f t="shared" si="62"/>
        <v>43451.25</v>
      </c>
      <c r="T644" s="6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59"/>
        <v>221</v>
      </c>
      <c r="P645">
        <f t="shared" si="64"/>
        <v>87.96</v>
      </c>
      <c r="Q645" t="str">
        <f t="shared" si="60"/>
        <v>theater</v>
      </c>
      <c r="R645" t="str">
        <f t="shared" si="61"/>
        <v>plays</v>
      </c>
      <c r="S645" s="6">
        <f t="shared" si="62"/>
        <v>42795.25</v>
      </c>
      <c r="T645" s="6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59"/>
        <v>48</v>
      </c>
      <c r="P646">
        <f t="shared" si="64"/>
        <v>28</v>
      </c>
      <c r="Q646" t="str">
        <f t="shared" si="60"/>
        <v>theater</v>
      </c>
      <c r="R646" t="str">
        <f t="shared" si="61"/>
        <v>plays</v>
      </c>
      <c r="S646" s="6">
        <f t="shared" si="62"/>
        <v>43452.25</v>
      </c>
      <c r="T646" s="6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ref="O647:O710" si="65">ROUND(100*(E647/D647),0)</f>
        <v>93</v>
      </c>
      <c r="P647">
        <f t="shared" si="64"/>
        <v>38</v>
      </c>
      <c r="Q647" t="str">
        <f t="shared" si="60"/>
        <v>music</v>
      </c>
      <c r="R647" t="str">
        <f t="shared" si="61"/>
        <v>rock</v>
      </c>
      <c r="S647" s="6">
        <f t="shared" si="62"/>
        <v>43369.208333333328</v>
      </c>
      <c r="T647" s="6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5"/>
        <v>89</v>
      </c>
      <c r="P648">
        <f t="shared" si="64"/>
        <v>30</v>
      </c>
      <c r="Q648" t="str">
        <f t="shared" si="60"/>
        <v>games</v>
      </c>
      <c r="R648" t="str">
        <f t="shared" si="61"/>
        <v>video games</v>
      </c>
      <c r="S648" s="6">
        <f t="shared" si="62"/>
        <v>41346.208333333336</v>
      </c>
      <c r="T648" s="6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5"/>
        <v>41</v>
      </c>
      <c r="P649">
        <f t="shared" si="64"/>
        <v>103.5</v>
      </c>
      <c r="Q649" t="str">
        <f t="shared" si="60"/>
        <v>publishing</v>
      </c>
      <c r="R649" t="str">
        <f t="shared" si="61"/>
        <v>translations</v>
      </c>
      <c r="S649" s="6">
        <f t="shared" si="62"/>
        <v>43199.208333333328</v>
      </c>
      <c r="T649" s="6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5"/>
        <v>63</v>
      </c>
      <c r="P650">
        <f t="shared" si="64"/>
        <v>85.99</v>
      </c>
      <c r="Q650" t="str">
        <f t="shared" si="60"/>
        <v>food</v>
      </c>
      <c r="R650" t="str">
        <f t="shared" si="61"/>
        <v>food trucks</v>
      </c>
      <c r="S650" s="6">
        <f t="shared" si="62"/>
        <v>42922.208333333328</v>
      </c>
      <c r="T650" s="6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5"/>
        <v>48</v>
      </c>
      <c r="P651">
        <f t="shared" si="64"/>
        <v>98.01</v>
      </c>
      <c r="Q651" t="str">
        <f t="shared" si="60"/>
        <v>theater</v>
      </c>
      <c r="R651" t="str">
        <f t="shared" si="61"/>
        <v>plays</v>
      </c>
      <c r="S651" s="6">
        <f t="shared" si="62"/>
        <v>40471.208333333336</v>
      </c>
      <c r="T651" s="6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5"/>
        <v>2</v>
      </c>
      <c r="P652">
        <f t="shared" si="64"/>
        <v>2</v>
      </c>
      <c r="Q652" t="str">
        <f t="shared" si="60"/>
        <v>music</v>
      </c>
      <c r="R652" t="str">
        <f t="shared" si="61"/>
        <v>jazz</v>
      </c>
      <c r="S652" s="6">
        <f t="shared" si="62"/>
        <v>41828.208333333336</v>
      </c>
      <c r="T652" s="6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5"/>
        <v>88</v>
      </c>
      <c r="P653">
        <f t="shared" si="64"/>
        <v>44.99</v>
      </c>
      <c r="Q653" t="str">
        <f t="shared" si="60"/>
        <v>film &amp; video</v>
      </c>
      <c r="R653" t="str">
        <f t="shared" si="61"/>
        <v>shorts</v>
      </c>
      <c r="S653" s="6">
        <f t="shared" si="62"/>
        <v>41692.25</v>
      </c>
      <c r="T653" s="6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5"/>
        <v>127</v>
      </c>
      <c r="P654">
        <f t="shared" si="64"/>
        <v>31.01</v>
      </c>
      <c r="Q654" t="str">
        <f t="shared" si="60"/>
        <v>technology</v>
      </c>
      <c r="R654" t="str">
        <f t="shared" si="61"/>
        <v>web</v>
      </c>
      <c r="S654" s="6">
        <f t="shared" si="62"/>
        <v>42587.208333333328</v>
      </c>
      <c r="T654" s="6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5"/>
        <v>2339</v>
      </c>
      <c r="P655">
        <f t="shared" si="64"/>
        <v>59.97</v>
      </c>
      <c r="Q655" t="str">
        <f t="shared" si="60"/>
        <v>technology</v>
      </c>
      <c r="R655" t="str">
        <f t="shared" si="61"/>
        <v>web</v>
      </c>
      <c r="S655" s="6">
        <f t="shared" si="62"/>
        <v>42468.208333333328</v>
      </c>
      <c r="T655" s="6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5"/>
        <v>508</v>
      </c>
      <c r="P656">
        <f t="shared" si="64"/>
        <v>59</v>
      </c>
      <c r="Q656" t="str">
        <f t="shared" si="60"/>
        <v>music</v>
      </c>
      <c r="R656" t="str">
        <f t="shared" si="61"/>
        <v>metal</v>
      </c>
      <c r="S656" s="6">
        <f t="shared" si="62"/>
        <v>42240.208333333328</v>
      </c>
      <c r="T656" s="6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5"/>
        <v>191</v>
      </c>
      <c r="P657">
        <f t="shared" si="64"/>
        <v>50.05</v>
      </c>
      <c r="Q657" t="str">
        <f t="shared" si="60"/>
        <v>photography</v>
      </c>
      <c r="R657" t="str">
        <f t="shared" si="61"/>
        <v>photography books</v>
      </c>
      <c r="S657" s="6">
        <f t="shared" si="62"/>
        <v>42796.25</v>
      </c>
      <c r="T657" s="6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5"/>
        <v>42</v>
      </c>
      <c r="P658">
        <f t="shared" si="64"/>
        <v>98.97</v>
      </c>
      <c r="Q658" t="str">
        <f t="shared" si="60"/>
        <v>food</v>
      </c>
      <c r="R658" t="str">
        <f t="shared" si="61"/>
        <v>food trucks</v>
      </c>
      <c r="S658" s="6">
        <f t="shared" si="62"/>
        <v>43097.25</v>
      </c>
      <c r="T658" s="6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5"/>
        <v>8</v>
      </c>
      <c r="P659">
        <f t="shared" si="64"/>
        <v>58.86</v>
      </c>
      <c r="Q659" t="str">
        <f t="shared" si="60"/>
        <v>film &amp; video</v>
      </c>
      <c r="R659" t="str">
        <f t="shared" si="61"/>
        <v>science fiction</v>
      </c>
      <c r="S659" s="6">
        <f t="shared" si="62"/>
        <v>43096.25</v>
      </c>
      <c r="T659" s="6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5"/>
        <v>60</v>
      </c>
      <c r="P660">
        <f t="shared" si="64"/>
        <v>81.010000000000005</v>
      </c>
      <c r="Q660" t="str">
        <f t="shared" si="60"/>
        <v>music</v>
      </c>
      <c r="R660" t="str">
        <f t="shared" si="61"/>
        <v>rock</v>
      </c>
      <c r="S660" s="6">
        <f t="shared" si="62"/>
        <v>42246.208333333328</v>
      </c>
      <c r="T660" s="6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5"/>
        <v>47</v>
      </c>
      <c r="P661">
        <f t="shared" si="64"/>
        <v>76.010000000000005</v>
      </c>
      <c r="Q661" t="str">
        <f t="shared" si="60"/>
        <v>film &amp; video</v>
      </c>
      <c r="R661" t="str">
        <f t="shared" si="61"/>
        <v>documentary</v>
      </c>
      <c r="S661" s="6">
        <f t="shared" si="62"/>
        <v>40570.25</v>
      </c>
      <c r="T661" s="6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5"/>
        <v>82</v>
      </c>
      <c r="P662">
        <f t="shared" si="64"/>
        <v>96.6</v>
      </c>
      <c r="Q662" t="str">
        <f t="shared" si="60"/>
        <v>theater</v>
      </c>
      <c r="R662" t="str">
        <f t="shared" si="61"/>
        <v>plays</v>
      </c>
      <c r="S662" s="6">
        <f t="shared" si="62"/>
        <v>42237.208333333328</v>
      </c>
      <c r="T662" s="6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5"/>
        <v>54</v>
      </c>
      <c r="P663">
        <f t="shared" si="64"/>
        <v>76.959999999999994</v>
      </c>
      <c r="Q663" t="str">
        <f t="shared" si="60"/>
        <v>music</v>
      </c>
      <c r="R663" t="str">
        <f t="shared" si="61"/>
        <v>jazz</v>
      </c>
      <c r="S663" s="6">
        <f t="shared" si="62"/>
        <v>40996.208333333336</v>
      </c>
      <c r="T663" s="6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5"/>
        <v>98</v>
      </c>
      <c r="P664">
        <f t="shared" si="64"/>
        <v>67.98</v>
      </c>
      <c r="Q664" t="str">
        <f t="shared" si="60"/>
        <v>theater</v>
      </c>
      <c r="R664" t="str">
        <f t="shared" si="61"/>
        <v>plays</v>
      </c>
      <c r="S664" s="6">
        <f t="shared" si="62"/>
        <v>43443.25</v>
      </c>
      <c r="T664" s="6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5"/>
        <v>77</v>
      </c>
      <c r="P665">
        <f t="shared" si="64"/>
        <v>88.78</v>
      </c>
      <c r="Q665" t="str">
        <f t="shared" si="60"/>
        <v>theater</v>
      </c>
      <c r="R665" t="str">
        <f t="shared" si="61"/>
        <v>plays</v>
      </c>
      <c r="S665" s="6">
        <f t="shared" si="62"/>
        <v>40458.208333333336</v>
      </c>
      <c r="T665" s="6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5"/>
        <v>33</v>
      </c>
      <c r="P666">
        <f t="shared" si="64"/>
        <v>25</v>
      </c>
      <c r="Q666" t="str">
        <f t="shared" si="60"/>
        <v>music</v>
      </c>
      <c r="R666" t="str">
        <f t="shared" si="61"/>
        <v>jazz</v>
      </c>
      <c r="S666" s="6">
        <f t="shared" si="62"/>
        <v>40959.25</v>
      </c>
      <c r="T666" s="6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5"/>
        <v>240</v>
      </c>
      <c r="P667">
        <f t="shared" si="64"/>
        <v>44.92</v>
      </c>
      <c r="Q667" t="str">
        <f t="shared" si="60"/>
        <v>film &amp; video</v>
      </c>
      <c r="R667" t="str">
        <f t="shared" si="61"/>
        <v>documentary</v>
      </c>
      <c r="S667" s="6">
        <f t="shared" si="62"/>
        <v>40733.208333333336</v>
      </c>
      <c r="T667" s="6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5"/>
        <v>64</v>
      </c>
      <c r="P668">
        <f t="shared" si="64"/>
        <v>79.400000000000006</v>
      </c>
      <c r="Q668" t="str">
        <f t="shared" si="60"/>
        <v>theater</v>
      </c>
      <c r="R668" t="str">
        <f t="shared" si="61"/>
        <v>plays</v>
      </c>
      <c r="S668" s="6">
        <f t="shared" si="62"/>
        <v>41516.208333333336</v>
      </c>
      <c r="T668" s="6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5"/>
        <v>176</v>
      </c>
      <c r="P669">
        <f t="shared" si="64"/>
        <v>29.01</v>
      </c>
      <c r="Q669" t="str">
        <f t="shared" si="60"/>
        <v>journalism</v>
      </c>
      <c r="R669" t="str">
        <f t="shared" si="61"/>
        <v>audio</v>
      </c>
      <c r="S669" s="6">
        <f t="shared" si="62"/>
        <v>41892.208333333336</v>
      </c>
      <c r="T669" s="6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5"/>
        <v>20</v>
      </c>
      <c r="P670">
        <f t="shared" si="64"/>
        <v>73.59</v>
      </c>
      <c r="Q670" t="str">
        <f t="shared" si="60"/>
        <v>theater</v>
      </c>
      <c r="R670" t="str">
        <f t="shared" si="61"/>
        <v>plays</v>
      </c>
      <c r="S670" s="6">
        <f t="shared" si="62"/>
        <v>41122.208333333336</v>
      </c>
      <c r="T670" s="6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5"/>
        <v>359</v>
      </c>
      <c r="P671">
        <f t="shared" si="64"/>
        <v>107.97</v>
      </c>
      <c r="Q671" t="str">
        <f t="shared" si="60"/>
        <v>theater</v>
      </c>
      <c r="R671" t="str">
        <f t="shared" si="61"/>
        <v>plays</v>
      </c>
      <c r="S671" s="6">
        <f t="shared" si="62"/>
        <v>42912.208333333328</v>
      </c>
      <c r="T671" s="6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5"/>
        <v>469</v>
      </c>
      <c r="P672">
        <f t="shared" si="64"/>
        <v>68.989999999999995</v>
      </c>
      <c r="Q672" t="str">
        <f t="shared" si="60"/>
        <v>music</v>
      </c>
      <c r="R672" t="str">
        <f t="shared" si="61"/>
        <v>indie rock</v>
      </c>
      <c r="S672" s="6">
        <f t="shared" si="62"/>
        <v>42425.25</v>
      </c>
      <c r="T672" s="6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5"/>
        <v>122</v>
      </c>
      <c r="P673">
        <f t="shared" si="64"/>
        <v>111.02</v>
      </c>
      <c r="Q673" t="str">
        <f t="shared" si="60"/>
        <v>theater</v>
      </c>
      <c r="R673" t="str">
        <f t="shared" si="61"/>
        <v>plays</v>
      </c>
      <c r="S673" s="6">
        <f t="shared" si="62"/>
        <v>40390.208333333336</v>
      </c>
      <c r="T673" s="6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5"/>
        <v>56</v>
      </c>
      <c r="P674">
        <f t="shared" si="64"/>
        <v>25</v>
      </c>
      <c r="Q674" t="str">
        <f t="shared" si="60"/>
        <v>theater</v>
      </c>
      <c r="R674" t="str">
        <f t="shared" si="61"/>
        <v>plays</v>
      </c>
      <c r="S674" s="6">
        <f t="shared" si="62"/>
        <v>43180.208333333328</v>
      </c>
      <c r="T674" s="6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5"/>
        <v>44</v>
      </c>
      <c r="P675">
        <f t="shared" si="64"/>
        <v>42.16</v>
      </c>
      <c r="Q675" t="str">
        <f t="shared" si="60"/>
        <v>music</v>
      </c>
      <c r="R675" t="str">
        <f t="shared" si="61"/>
        <v>indie rock</v>
      </c>
      <c r="S675" s="6">
        <f t="shared" si="62"/>
        <v>42475.208333333328</v>
      </c>
      <c r="T675" s="6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5"/>
        <v>34</v>
      </c>
      <c r="P676">
        <f t="shared" si="64"/>
        <v>47</v>
      </c>
      <c r="Q676" t="str">
        <f t="shared" si="60"/>
        <v>photography</v>
      </c>
      <c r="R676" t="str">
        <f t="shared" si="61"/>
        <v>photography books</v>
      </c>
      <c r="S676" s="6">
        <f t="shared" si="62"/>
        <v>40774.208333333336</v>
      </c>
      <c r="T676" s="6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5"/>
        <v>123</v>
      </c>
      <c r="P677">
        <f t="shared" si="64"/>
        <v>36.04</v>
      </c>
      <c r="Q677" t="str">
        <f t="shared" si="60"/>
        <v>journalism</v>
      </c>
      <c r="R677" t="str">
        <f t="shared" si="61"/>
        <v>audio</v>
      </c>
      <c r="S677" s="6">
        <f t="shared" si="62"/>
        <v>43719.208333333328</v>
      </c>
      <c r="T677" s="6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5"/>
        <v>190</v>
      </c>
      <c r="P678">
        <f t="shared" si="64"/>
        <v>101.04</v>
      </c>
      <c r="Q678" t="str">
        <f t="shared" si="60"/>
        <v>photography</v>
      </c>
      <c r="R678" t="str">
        <f t="shared" si="61"/>
        <v>photography books</v>
      </c>
      <c r="S678" s="6">
        <f t="shared" si="62"/>
        <v>41178.208333333336</v>
      </c>
      <c r="T678" s="6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5"/>
        <v>84</v>
      </c>
      <c r="P679">
        <f t="shared" si="64"/>
        <v>39.93</v>
      </c>
      <c r="Q679" t="str">
        <f t="shared" si="60"/>
        <v>publishing</v>
      </c>
      <c r="R679" t="str">
        <f t="shared" si="61"/>
        <v>fiction</v>
      </c>
      <c r="S679" s="6">
        <f t="shared" si="62"/>
        <v>42561.208333333328</v>
      </c>
      <c r="T679" s="6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5"/>
        <v>18</v>
      </c>
      <c r="P680">
        <f t="shared" si="64"/>
        <v>83.16</v>
      </c>
      <c r="Q680" t="str">
        <f t="shared" si="60"/>
        <v>film &amp; video</v>
      </c>
      <c r="R680" t="str">
        <f t="shared" si="61"/>
        <v>drama</v>
      </c>
      <c r="S680" s="6">
        <f t="shared" si="62"/>
        <v>43484.25</v>
      </c>
      <c r="T680" s="6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5"/>
        <v>1037</v>
      </c>
      <c r="P681">
        <f t="shared" si="64"/>
        <v>39.979999999999997</v>
      </c>
      <c r="Q681" t="str">
        <f t="shared" si="60"/>
        <v>food</v>
      </c>
      <c r="R681" t="str">
        <f t="shared" si="61"/>
        <v>food trucks</v>
      </c>
      <c r="S681" s="6">
        <f t="shared" si="62"/>
        <v>43756.208333333328</v>
      </c>
      <c r="T681" s="6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5"/>
        <v>97</v>
      </c>
      <c r="P682">
        <f t="shared" si="64"/>
        <v>47.99</v>
      </c>
      <c r="Q682" t="str">
        <f t="shared" si="60"/>
        <v>games</v>
      </c>
      <c r="R682" t="str">
        <f t="shared" si="61"/>
        <v>mobile games</v>
      </c>
      <c r="S682" s="6">
        <f t="shared" si="62"/>
        <v>43813.25</v>
      </c>
      <c r="T682" s="6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5"/>
        <v>86</v>
      </c>
      <c r="P683">
        <f t="shared" si="64"/>
        <v>95.98</v>
      </c>
      <c r="Q683" t="str">
        <f t="shared" si="60"/>
        <v>theater</v>
      </c>
      <c r="R683" t="str">
        <f t="shared" si="61"/>
        <v>plays</v>
      </c>
      <c r="S683" s="6">
        <f t="shared" si="62"/>
        <v>40898.25</v>
      </c>
      <c r="T683" s="6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5"/>
        <v>150</v>
      </c>
      <c r="P684">
        <f t="shared" si="64"/>
        <v>78.73</v>
      </c>
      <c r="Q684" t="str">
        <f t="shared" si="60"/>
        <v>theater</v>
      </c>
      <c r="R684" t="str">
        <f t="shared" si="61"/>
        <v>plays</v>
      </c>
      <c r="S684" s="6">
        <f t="shared" si="62"/>
        <v>41619.25</v>
      </c>
      <c r="T684" s="6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5"/>
        <v>358</v>
      </c>
      <c r="P685">
        <f t="shared" si="64"/>
        <v>56.08</v>
      </c>
      <c r="Q685" t="str">
        <f t="shared" si="60"/>
        <v>theater</v>
      </c>
      <c r="R685" t="str">
        <f t="shared" si="61"/>
        <v>plays</v>
      </c>
      <c r="S685" s="6">
        <f t="shared" si="62"/>
        <v>43359.208333333328</v>
      </c>
      <c r="T685" s="6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5"/>
        <v>543</v>
      </c>
      <c r="P686">
        <f t="shared" si="64"/>
        <v>69.09</v>
      </c>
      <c r="Q686" t="str">
        <f t="shared" si="60"/>
        <v>publishing</v>
      </c>
      <c r="R686" t="str">
        <f t="shared" si="61"/>
        <v>nonfiction</v>
      </c>
      <c r="S686" s="6">
        <f t="shared" si="62"/>
        <v>40358.208333333336</v>
      </c>
      <c r="T686" s="6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5"/>
        <v>68</v>
      </c>
      <c r="P687">
        <f t="shared" si="64"/>
        <v>102.05</v>
      </c>
      <c r="Q687" t="str">
        <f t="shared" si="60"/>
        <v>theater</v>
      </c>
      <c r="R687" t="str">
        <f t="shared" si="61"/>
        <v>plays</v>
      </c>
      <c r="S687" s="6">
        <f t="shared" si="62"/>
        <v>42239.208333333328</v>
      </c>
      <c r="T687" s="6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5"/>
        <v>192</v>
      </c>
      <c r="P688">
        <f t="shared" si="64"/>
        <v>107.32</v>
      </c>
      <c r="Q688" t="str">
        <f t="shared" si="60"/>
        <v>technology</v>
      </c>
      <c r="R688" t="str">
        <f t="shared" si="61"/>
        <v>wearables</v>
      </c>
      <c r="S688" s="6">
        <f t="shared" si="62"/>
        <v>43186.208333333328</v>
      </c>
      <c r="T688" s="6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5"/>
        <v>932</v>
      </c>
      <c r="P689">
        <f t="shared" si="64"/>
        <v>51.97</v>
      </c>
      <c r="Q689" t="str">
        <f t="shared" si="60"/>
        <v>theater</v>
      </c>
      <c r="R689" t="str">
        <f t="shared" si="61"/>
        <v>plays</v>
      </c>
      <c r="S689" s="6">
        <f t="shared" si="62"/>
        <v>42806.25</v>
      </c>
      <c r="T689" s="6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5"/>
        <v>429</v>
      </c>
      <c r="P690">
        <f t="shared" si="64"/>
        <v>71.14</v>
      </c>
      <c r="Q690" t="str">
        <f t="shared" si="60"/>
        <v>film &amp; video</v>
      </c>
      <c r="R690" t="str">
        <f t="shared" si="61"/>
        <v>television</v>
      </c>
      <c r="S690" s="6">
        <f t="shared" si="62"/>
        <v>43475.25</v>
      </c>
      <c r="T690" s="6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5"/>
        <v>101</v>
      </c>
      <c r="P691">
        <f t="shared" si="64"/>
        <v>106.49</v>
      </c>
      <c r="Q691" t="str">
        <f t="shared" si="60"/>
        <v>technology</v>
      </c>
      <c r="R691" t="str">
        <f t="shared" si="61"/>
        <v>web</v>
      </c>
      <c r="S691" s="6">
        <f t="shared" si="62"/>
        <v>41576.208333333336</v>
      </c>
      <c r="T691" s="6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5"/>
        <v>227</v>
      </c>
      <c r="P692">
        <f t="shared" si="64"/>
        <v>42.94</v>
      </c>
      <c r="Q692" t="str">
        <f t="shared" si="60"/>
        <v>film &amp; video</v>
      </c>
      <c r="R692" t="str">
        <f t="shared" si="61"/>
        <v>documentary</v>
      </c>
      <c r="S692" s="6">
        <f t="shared" si="62"/>
        <v>40874.25</v>
      </c>
      <c r="T692" s="6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5"/>
        <v>142</v>
      </c>
      <c r="P693">
        <f t="shared" si="64"/>
        <v>30.04</v>
      </c>
      <c r="Q693" t="str">
        <f t="shared" si="60"/>
        <v>film &amp; video</v>
      </c>
      <c r="R693" t="str">
        <f t="shared" si="61"/>
        <v>documentary</v>
      </c>
      <c r="S693" s="6">
        <f t="shared" si="62"/>
        <v>41185.208333333336</v>
      </c>
      <c r="T693" s="6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5"/>
        <v>91</v>
      </c>
      <c r="P694">
        <f t="shared" si="64"/>
        <v>70.62</v>
      </c>
      <c r="Q694" t="str">
        <f t="shared" si="60"/>
        <v>music</v>
      </c>
      <c r="R694" t="str">
        <f t="shared" si="61"/>
        <v>rock</v>
      </c>
      <c r="S694" s="6">
        <f t="shared" si="62"/>
        <v>43655.208333333328</v>
      </c>
      <c r="T694" s="6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5"/>
        <v>64</v>
      </c>
      <c r="P695">
        <f t="shared" si="64"/>
        <v>66.02</v>
      </c>
      <c r="Q695" t="str">
        <f t="shared" si="60"/>
        <v>theater</v>
      </c>
      <c r="R695" t="str">
        <f t="shared" si="61"/>
        <v>plays</v>
      </c>
      <c r="S695" s="6">
        <f t="shared" si="62"/>
        <v>43025.208333333328</v>
      </c>
      <c r="T695" s="6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5"/>
        <v>84</v>
      </c>
      <c r="P696">
        <f t="shared" si="64"/>
        <v>96.91</v>
      </c>
      <c r="Q696" t="str">
        <f t="shared" si="60"/>
        <v>theater</v>
      </c>
      <c r="R696" t="str">
        <f t="shared" si="61"/>
        <v>plays</v>
      </c>
      <c r="S696" s="6">
        <f t="shared" si="62"/>
        <v>43066.25</v>
      </c>
      <c r="T696" s="6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5"/>
        <v>134</v>
      </c>
      <c r="P697">
        <f t="shared" si="64"/>
        <v>62.87</v>
      </c>
      <c r="Q697" t="str">
        <f t="shared" si="60"/>
        <v>music</v>
      </c>
      <c r="R697" t="str">
        <f t="shared" si="61"/>
        <v>rock</v>
      </c>
      <c r="S697" s="6">
        <f t="shared" si="62"/>
        <v>42322.25</v>
      </c>
      <c r="T697" s="6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5"/>
        <v>59</v>
      </c>
      <c r="P698">
        <f t="shared" si="64"/>
        <v>108.99</v>
      </c>
      <c r="Q698" t="str">
        <f t="shared" si="60"/>
        <v>theater</v>
      </c>
      <c r="R698" t="str">
        <f t="shared" si="61"/>
        <v>plays</v>
      </c>
      <c r="S698" s="6">
        <f t="shared" si="62"/>
        <v>42114.208333333328</v>
      </c>
      <c r="T698" s="6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5"/>
        <v>153</v>
      </c>
      <c r="P699">
        <f t="shared" si="64"/>
        <v>27</v>
      </c>
      <c r="Q699" t="str">
        <f t="shared" si="60"/>
        <v>music</v>
      </c>
      <c r="R699" t="str">
        <f t="shared" si="61"/>
        <v>electric music</v>
      </c>
      <c r="S699" s="6">
        <f t="shared" si="62"/>
        <v>43190.208333333328</v>
      </c>
      <c r="T699" s="6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5"/>
        <v>447</v>
      </c>
      <c r="P700">
        <f t="shared" si="64"/>
        <v>65</v>
      </c>
      <c r="Q700" t="str">
        <f t="shared" si="60"/>
        <v>technology</v>
      </c>
      <c r="R700" t="str">
        <f t="shared" si="61"/>
        <v>wearables</v>
      </c>
      <c r="S700" s="6">
        <f t="shared" si="62"/>
        <v>40871.25</v>
      </c>
      <c r="T700" s="6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5"/>
        <v>84</v>
      </c>
      <c r="P701">
        <f t="shared" si="64"/>
        <v>111.52</v>
      </c>
      <c r="Q701" t="str">
        <f t="shared" si="60"/>
        <v>film &amp; video</v>
      </c>
      <c r="R701" t="str">
        <f t="shared" si="61"/>
        <v>drama</v>
      </c>
      <c r="S701" s="6">
        <f t="shared" si="62"/>
        <v>43641.208333333328</v>
      </c>
      <c r="T701" s="6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5"/>
        <v>3</v>
      </c>
      <c r="P702">
        <f t="shared" si="64"/>
        <v>3</v>
      </c>
      <c r="Q702" t="str">
        <f t="shared" si="60"/>
        <v>technology</v>
      </c>
      <c r="R702" t="str">
        <f t="shared" si="61"/>
        <v>wearables</v>
      </c>
      <c r="S702" s="6">
        <f t="shared" si="62"/>
        <v>40203.25</v>
      </c>
      <c r="T702" s="6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5"/>
        <v>175</v>
      </c>
      <c r="P703">
        <f t="shared" si="64"/>
        <v>110.99</v>
      </c>
      <c r="Q703" t="str">
        <f t="shared" si="60"/>
        <v>theater</v>
      </c>
      <c r="R703" t="str">
        <f t="shared" si="61"/>
        <v>plays</v>
      </c>
      <c r="S703" s="6">
        <f t="shared" si="62"/>
        <v>40629.208333333336</v>
      </c>
      <c r="T703" s="6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5"/>
        <v>54</v>
      </c>
      <c r="P704">
        <f t="shared" si="64"/>
        <v>56.75</v>
      </c>
      <c r="Q704" t="str">
        <f t="shared" si="60"/>
        <v>technology</v>
      </c>
      <c r="R704" t="str">
        <f t="shared" si="61"/>
        <v>wearables</v>
      </c>
      <c r="S704" s="6">
        <f t="shared" si="62"/>
        <v>41477.208333333336</v>
      </c>
      <c r="T704" s="6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5"/>
        <v>312</v>
      </c>
      <c r="P705">
        <f t="shared" si="64"/>
        <v>97.02</v>
      </c>
      <c r="Q705" t="str">
        <f t="shared" si="60"/>
        <v>publishing</v>
      </c>
      <c r="R705" t="str">
        <f t="shared" si="61"/>
        <v>translations</v>
      </c>
      <c r="S705" s="6">
        <f t="shared" si="62"/>
        <v>41020.208333333336</v>
      </c>
      <c r="T705" s="6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5"/>
        <v>123</v>
      </c>
      <c r="P706">
        <f t="shared" si="64"/>
        <v>92.09</v>
      </c>
      <c r="Q706" t="str">
        <f t="shared" si="60"/>
        <v>film &amp; video</v>
      </c>
      <c r="R706" t="str">
        <f t="shared" si="61"/>
        <v>animation</v>
      </c>
      <c r="S706" s="6">
        <f t="shared" si="62"/>
        <v>42555.208333333328</v>
      </c>
      <c r="T706" s="6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65"/>
        <v>99</v>
      </c>
      <c r="P707">
        <f t="shared" si="64"/>
        <v>82.99</v>
      </c>
      <c r="Q707" t="str">
        <f t="shared" ref="Q707:Q770" si="66">LEFT(N707,SEARCH("/",N707)-1)</f>
        <v>publishing</v>
      </c>
      <c r="R707" t="str">
        <f t="shared" ref="R707:R770" si="67">RIGHT(N707,LEN(N707)-SEARCH("/",N707))</f>
        <v>nonfiction</v>
      </c>
      <c r="S707" s="6">
        <f t="shared" ref="S707:S770" si="68">(((J707/60)/60)/24)+DATE(1970,1,1)</f>
        <v>41619.25</v>
      </c>
      <c r="T707" s="6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5"/>
        <v>128</v>
      </c>
      <c r="P708">
        <f t="shared" ref="P708:P771" si="70">ROUND(E708/G708,2)</f>
        <v>103.04</v>
      </c>
      <c r="Q708" t="str">
        <f t="shared" si="66"/>
        <v>technology</v>
      </c>
      <c r="R708" t="str">
        <f t="shared" si="67"/>
        <v>web</v>
      </c>
      <c r="S708" s="6">
        <f t="shared" si="68"/>
        <v>43471.25</v>
      </c>
      <c r="T708" s="6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5"/>
        <v>159</v>
      </c>
      <c r="P709">
        <f t="shared" si="70"/>
        <v>68.92</v>
      </c>
      <c r="Q709" t="str">
        <f t="shared" si="66"/>
        <v>film &amp; video</v>
      </c>
      <c r="R709" t="str">
        <f t="shared" si="67"/>
        <v>drama</v>
      </c>
      <c r="S709" s="6">
        <f t="shared" si="68"/>
        <v>43442.25</v>
      </c>
      <c r="T709" s="6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5"/>
        <v>707</v>
      </c>
      <c r="P710">
        <f t="shared" si="70"/>
        <v>87.74</v>
      </c>
      <c r="Q710" t="str">
        <f t="shared" si="66"/>
        <v>theater</v>
      </c>
      <c r="R710" t="str">
        <f t="shared" si="67"/>
        <v>plays</v>
      </c>
      <c r="S710" s="6">
        <f t="shared" si="68"/>
        <v>42877.208333333328</v>
      </c>
      <c r="T710" s="6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ref="O711:O774" si="71">ROUND(100*(E711/D711),0)</f>
        <v>142</v>
      </c>
      <c r="P711">
        <f t="shared" si="70"/>
        <v>75.02</v>
      </c>
      <c r="Q711" t="str">
        <f t="shared" si="66"/>
        <v>theater</v>
      </c>
      <c r="R711" t="str">
        <f t="shared" si="67"/>
        <v>plays</v>
      </c>
      <c r="S711" s="6">
        <f t="shared" si="68"/>
        <v>41018.208333333336</v>
      </c>
      <c r="T711" s="6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71"/>
        <v>148</v>
      </c>
      <c r="P712">
        <f t="shared" si="70"/>
        <v>50.86</v>
      </c>
      <c r="Q712" t="str">
        <f t="shared" si="66"/>
        <v>theater</v>
      </c>
      <c r="R712" t="str">
        <f t="shared" si="67"/>
        <v>plays</v>
      </c>
      <c r="S712" s="6">
        <f t="shared" si="68"/>
        <v>43295.208333333328</v>
      </c>
      <c r="T712" s="6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71"/>
        <v>20</v>
      </c>
      <c r="P713">
        <f t="shared" si="70"/>
        <v>90</v>
      </c>
      <c r="Q713" t="str">
        <f t="shared" si="66"/>
        <v>theater</v>
      </c>
      <c r="R713" t="str">
        <f t="shared" si="67"/>
        <v>plays</v>
      </c>
      <c r="S713" s="6">
        <f t="shared" si="68"/>
        <v>42393.25</v>
      </c>
      <c r="T713" s="6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71"/>
        <v>1841</v>
      </c>
      <c r="P714">
        <f t="shared" si="70"/>
        <v>72.900000000000006</v>
      </c>
      <c r="Q714" t="str">
        <f t="shared" si="66"/>
        <v>theater</v>
      </c>
      <c r="R714" t="str">
        <f t="shared" si="67"/>
        <v>plays</v>
      </c>
      <c r="S714" s="6">
        <f t="shared" si="68"/>
        <v>42559.208333333328</v>
      </c>
      <c r="T714" s="6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71"/>
        <v>162</v>
      </c>
      <c r="P715">
        <f t="shared" si="70"/>
        <v>108.49</v>
      </c>
      <c r="Q715" t="str">
        <f t="shared" si="66"/>
        <v>publishing</v>
      </c>
      <c r="R715" t="str">
        <f t="shared" si="67"/>
        <v>radio &amp; podcasts</v>
      </c>
      <c r="S715" s="6">
        <f t="shared" si="68"/>
        <v>42604.208333333328</v>
      </c>
      <c r="T715" s="6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71"/>
        <v>473</v>
      </c>
      <c r="P716">
        <f t="shared" si="70"/>
        <v>101.98</v>
      </c>
      <c r="Q716" t="str">
        <f t="shared" si="66"/>
        <v>music</v>
      </c>
      <c r="R716" t="str">
        <f t="shared" si="67"/>
        <v>rock</v>
      </c>
      <c r="S716" s="6">
        <f t="shared" si="68"/>
        <v>41870.208333333336</v>
      </c>
      <c r="T716" s="6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71"/>
        <v>24</v>
      </c>
      <c r="P717">
        <f t="shared" si="70"/>
        <v>44.01</v>
      </c>
      <c r="Q717" t="str">
        <f t="shared" si="66"/>
        <v>games</v>
      </c>
      <c r="R717" t="str">
        <f t="shared" si="67"/>
        <v>mobile games</v>
      </c>
      <c r="S717" s="6">
        <f t="shared" si="68"/>
        <v>40397.208333333336</v>
      </c>
      <c r="T717" s="6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71"/>
        <v>518</v>
      </c>
      <c r="P718">
        <f t="shared" si="70"/>
        <v>65.94</v>
      </c>
      <c r="Q718" t="str">
        <f t="shared" si="66"/>
        <v>theater</v>
      </c>
      <c r="R718" t="str">
        <f t="shared" si="67"/>
        <v>plays</v>
      </c>
      <c r="S718" s="6">
        <f t="shared" si="68"/>
        <v>41465.208333333336</v>
      </c>
      <c r="T718" s="6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71"/>
        <v>248</v>
      </c>
      <c r="P719">
        <f t="shared" si="70"/>
        <v>24.99</v>
      </c>
      <c r="Q719" t="str">
        <f t="shared" si="66"/>
        <v>film &amp; video</v>
      </c>
      <c r="R719" t="str">
        <f t="shared" si="67"/>
        <v>documentary</v>
      </c>
      <c r="S719" s="6">
        <f t="shared" si="68"/>
        <v>40777.208333333336</v>
      </c>
      <c r="T719" s="6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71"/>
        <v>100</v>
      </c>
      <c r="P720">
        <f t="shared" si="70"/>
        <v>28</v>
      </c>
      <c r="Q720" t="str">
        <f t="shared" si="66"/>
        <v>technology</v>
      </c>
      <c r="R720" t="str">
        <f t="shared" si="67"/>
        <v>wearables</v>
      </c>
      <c r="S720" s="6">
        <f t="shared" si="68"/>
        <v>41442.208333333336</v>
      </c>
      <c r="T720" s="6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71"/>
        <v>153</v>
      </c>
      <c r="P721">
        <f t="shared" si="70"/>
        <v>85.83</v>
      </c>
      <c r="Q721" t="str">
        <f t="shared" si="66"/>
        <v>publishing</v>
      </c>
      <c r="R721" t="str">
        <f t="shared" si="67"/>
        <v>fiction</v>
      </c>
      <c r="S721" s="6">
        <f t="shared" si="68"/>
        <v>41058.208333333336</v>
      </c>
      <c r="T721" s="6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71"/>
        <v>37</v>
      </c>
      <c r="P722">
        <f t="shared" si="70"/>
        <v>84.92</v>
      </c>
      <c r="Q722" t="str">
        <f t="shared" si="66"/>
        <v>theater</v>
      </c>
      <c r="R722" t="str">
        <f t="shared" si="67"/>
        <v>plays</v>
      </c>
      <c r="S722" s="6">
        <f t="shared" si="68"/>
        <v>43152.25</v>
      </c>
      <c r="T722" s="6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71"/>
        <v>4</v>
      </c>
      <c r="P723">
        <f t="shared" si="70"/>
        <v>90.48</v>
      </c>
      <c r="Q723" t="str">
        <f t="shared" si="66"/>
        <v>music</v>
      </c>
      <c r="R723" t="str">
        <f t="shared" si="67"/>
        <v>rock</v>
      </c>
      <c r="S723" s="6">
        <f t="shared" si="68"/>
        <v>43194.208333333328</v>
      </c>
      <c r="T723" s="6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71"/>
        <v>157</v>
      </c>
      <c r="P724">
        <f t="shared" si="70"/>
        <v>25</v>
      </c>
      <c r="Q724" t="str">
        <f t="shared" si="66"/>
        <v>film &amp; video</v>
      </c>
      <c r="R724" t="str">
        <f t="shared" si="67"/>
        <v>documentary</v>
      </c>
      <c r="S724" s="6">
        <f t="shared" si="68"/>
        <v>43045.25</v>
      </c>
      <c r="T724" s="6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71"/>
        <v>270</v>
      </c>
      <c r="P725">
        <f t="shared" si="70"/>
        <v>92.01</v>
      </c>
      <c r="Q725" t="str">
        <f t="shared" si="66"/>
        <v>theater</v>
      </c>
      <c r="R725" t="str">
        <f t="shared" si="67"/>
        <v>plays</v>
      </c>
      <c r="S725" s="6">
        <f t="shared" si="68"/>
        <v>42431.25</v>
      </c>
      <c r="T725" s="6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71"/>
        <v>134</v>
      </c>
      <c r="P726">
        <f t="shared" si="70"/>
        <v>93.07</v>
      </c>
      <c r="Q726" t="str">
        <f t="shared" si="66"/>
        <v>theater</v>
      </c>
      <c r="R726" t="str">
        <f t="shared" si="67"/>
        <v>plays</v>
      </c>
      <c r="S726" s="6">
        <f t="shared" si="68"/>
        <v>41934.208333333336</v>
      </c>
      <c r="T726" s="6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71"/>
        <v>50</v>
      </c>
      <c r="P727">
        <f t="shared" si="70"/>
        <v>61.01</v>
      </c>
      <c r="Q727" t="str">
        <f t="shared" si="66"/>
        <v>games</v>
      </c>
      <c r="R727" t="str">
        <f t="shared" si="67"/>
        <v>mobile games</v>
      </c>
      <c r="S727" s="6">
        <f t="shared" si="68"/>
        <v>41958.25</v>
      </c>
      <c r="T727" s="6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71"/>
        <v>89</v>
      </c>
      <c r="P728">
        <f t="shared" si="70"/>
        <v>92.04</v>
      </c>
      <c r="Q728" t="str">
        <f t="shared" si="66"/>
        <v>theater</v>
      </c>
      <c r="R728" t="str">
        <f t="shared" si="67"/>
        <v>plays</v>
      </c>
      <c r="S728" s="6">
        <f t="shared" si="68"/>
        <v>40476.208333333336</v>
      </c>
      <c r="T728" s="6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71"/>
        <v>165</v>
      </c>
      <c r="P729">
        <f t="shared" si="70"/>
        <v>81.13</v>
      </c>
      <c r="Q729" t="str">
        <f t="shared" si="66"/>
        <v>technology</v>
      </c>
      <c r="R729" t="str">
        <f t="shared" si="67"/>
        <v>web</v>
      </c>
      <c r="S729" s="6">
        <f t="shared" si="68"/>
        <v>43485.25</v>
      </c>
      <c r="T729" s="6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71"/>
        <v>18</v>
      </c>
      <c r="P730">
        <f t="shared" si="70"/>
        <v>73.5</v>
      </c>
      <c r="Q730" t="str">
        <f t="shared" si="66"/>
        <v>theater</v>
      </c>
      <c r="R730" t="str">
        <f t="shared" si="67"/>
        <v>plays</v>
      </c>
      <c r="S730" s="6">
        <f t="shared" si="68"/>
        <v>42515.208333333328</v>
      </c>
      <c r="T730" s="6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71"/>
        <v>186</v>
      </c>
      <c r="P731">
        <f t="shared" si="70"/>
        <v>85.22</v>
      </c>
      <c r="Q731" t="str">
        <f t="shared" si="66"/>
        <v>film &amp; video</v>
      </c>
      <c r="R731" t="str">
        <f t="shared" si="67"/>
        <v>drama</v>
      </c>
      <c r="S731" s="6">
        <f t="shared" si="68"/>
        <v>41309.25</v>
      </c>
      <c r="T731" s="6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71"/>
        <v>413</v>
      </c>
      <c r="P732">
        <f t="shared" si="70"/>
        <v>110.97</v>
      </c>
      <c r="Q732" t="str">
        <f t="shared" si="66"/>
        <v>technology</v>
      </c>
      <c r="R732" t="str">
        <f t="shared" si="67"/>
        <v>wearables</v>
      </c>
      <c r="S732" s="6">
        <f t="shared" si="68"/>
        <v>42147.208333333328</v>
      </c>
      <c r="T732" s="6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71"/>
        <v>90</v>
      </c>
      <c r="P733">
        <f t="shared" si="70"/>
        <v>32.97</v>
      </c>
      <c r="Q733" t="str">
        <f t="shared" si="66"/>
        <v>technology</v>
      </c>
      <c r="R733" t="str">
        <f t="shared" si="67"/>
        <v>web</v>
      </c>
      <c r="S733" s="6">
        <f t="shared" si="68"/>
        <v>42939.208333333328</v>
      </c>
      <c r="T733" s="6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71"/>
        <v>92</v>
      </c>
      <c r="P734">
        <f t="shared" si="70"/>
        <v>96.01</v>
      </c>
      <c r="Q734" t="str">
        <f t="shared" si="66"/>
        <v>music</v>
      </c>
      <c r="R734" t="str">
        <f t="shared" si="67"/>
        <v>rock</v>
      </c>
      <c r="S734" s="6">
        <f t="shared" si="68"/>
        <v>42816.208333333328</v>
      </c>
      <c r="T734" s="6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71"/>
        <v>527</v>
      </c>
      <c r="P735">
        <f t="shared" si="70"/>
        <v>84.97</v>
      </c>
      <c r="Q735" t="str">
        <f t="shared" si="66"/>
        <v>music</v>
      </c>
      <c r="R735" t="str">
        <f t="shared" si="67"/>
        <v>metal</v>
      </c>
      <c r="S735" s="6">
        <f t="shared" si="68"/>
        <v>41844.208333333336</v>
      </c>
      <c r="T735" s="6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71"/>
        <v>319</v>
      </c>
      <c r="P736">
        <f t="shared" si="70"/>
        <v>25.01</v>
      </c>
      <c r="Q736" t="str">
        <f t="shared" si="66"/>
        <v>theater</v>
      </c>
      <c r="R736" t="str">
        <f t="shared" si="67"/>
        <v>plays</v>
      </c>
      <c r="S736" s="6">
        <f t="shared" si="68"/>
        <v>42763.25</v>
      </c>
      <c r="T736" s="6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71"/>
        <v>354</v>
      </c>
      <c r="P737">
        <f t="shared" si="70"/>
        <v>66</v>
      </c>
      <c r="Q737" t="str">
        <f t="shared" si="66"/>
        <v>photography</v>
      </c>
      <c r="R737" t="str">
        <f t="shared" si="67"/>
        <v>photography books</v>
      </c>
      <c r="S737" s="6">
        <f t="shared" si="68"/>
        <v>42459.208333333328</v>
      </c>
      <c r="T737" s="6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71"/>
        <v>33</v>
      </c>
      <c r="P738">
        <f t="shared" si="70"/>
        <v>87.34</v>
      </c>
      <c r="Q738" t="str">
        <f t="shared" si="66"/>
        <v>publishing</v>
      </c>
      <c r="R738" t="str">
        <f t="shared" si="67"/>
        <v>nonfiction</v>
      </c>
      <c r="S738" s="6">
        <f t="shared" si="68"/>
        <v>42055.25</v>
      </c>
      <c r="T738" s="6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71"/>
        <v>136</v>
      </c>
      <c r="P739">
        <f t="shared" si="70"/>
        <v>27.93</v>
      </c>
      <c r="Q739" t="str">
        <f t="shared" si="66"/>
        <v>music</v>
      </c>
      <c r="R739" t="str">
        <f t="shared" si="67"/>
        <v>indie rock</v>
      </c>
      <c r="S739" s="6">
        <f t="shared" si="68"/>
        <v>42685.25</v>
      </c>
      <c r="T739" s="6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71"/>
        <v>2</v>
      </c>
      <c r="P740">
        <f t="shared" si="70"/>
        <v>103.8</v>
      </c>
      <c r="Q740" t="str">
        <f t="shared" si="66"/>
        <v>theater</v>
      </c>
      <c r="R740" t="str">
        <f t="shared" si="67"/>
        <v>plays</v>
      </c>
      <c r="S740" s="6">
        <f t="shared" si="68"/>
        <v>41959.25</v>
      </c>
      <c r="T740" s="6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71"/>
        <v>61</v>
      </c>
      <c r="P741">
        <f t="shared" si="70"/>
        <v>31.94</v>
      </c>
      <c r="Q741" t="str">
        <f t="shared" si="66"/>
        <v>music</v>
      </c>
      <c r="R741" t="str">
        <f t="shared" si="67"/>
        <v>indie rock</v>
      </c>
      <c r="S741" s="6">
        <f t="shared" si="68"/>
        <v>41089.208333333336</v>
      </c>
      <c r="T741" s="6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71"/>
        <v>30</v>
      </c>
      <c r="P742">
        <f t="shared" si="70"/>
        <v>99.5</v>
      </c>
      <c r="Q742" t="str">
        <f t="shared" si="66"/>
        <v>theater</v>
      </c>
      <c r="R742" t="str">
        <f t="shared" si="67"/>
        <v>plays</v>
      </c>
      <c r="S742" s="6">
        <f t="shared" si="68"/>
        <v>42769.25</v>
      </c>
      <c r="T742" s="6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71"/>
        <v>1179</v>
      </c>
      <c r="P743">
        <f t="shared" si="70"/>
        <v>108.85</v>
      </c>
      <c r="Q743" t="str">
        <f t="shared" si="66"/>
        <v>theater</v>
      </c>
      <c r="R743" t="str">
        <f t="shared" si="67"/>
        <v>plays</v>
      </c>
      <c r="S743" s="6">
        <f t="shared" si="68"/>
        <v>40321.208333333336</v>
      </c>
      <c r="T743" s="6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71"/>
        <v>1126</v>
      </c>
      <c r="P744">
        <f t="shared" si="70"/>
        <v>110.76</v>
      </c>
      <c r="Q744" t="str">
        <f t="shared" si="66"/>
        <v>music</v>
      </c>
      <c r="R744" t="str">
        <f t="shared" si="67"/>
        <v>electric music</v>
      </c>
      <c r="S744" s="6">
        <f t="shared" si="68"/>
        <v>40197.25</v>
      </c>
      <c r="T744" s="6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71"/>
        <v>13</v>
      </c>
      <c r="P745">
        <f t="shared" si="70"/>
        <v>29.65</v>
      </c>
      <c r="Q745" t="str">
        <f t="shared" si="66"/>
        <v>theater</v>
      </c>
      <c r="R745" t="str">
        <f t="shared" si="67"/>
        <v>plays</v>
      </c>
      <c r="S745" s="6">
        <f t="shared" si="68"/>
        <v>42298.208333333328</v>
      </c>
      <c r="T745" s="6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71"/>
        <v>712</v>
      </c>
      <c r="P746">
        <f t="shared" si="70"/>
        <v>101.71</v>
      </c>
      <c r="Q746" t="str">
        <f t="shared" si="66"/>
        <v>theater</v>
      </c>
      <c r="R746" t="str">
        <f t="shared" si="67"/>
        <v>plays</v>
      </c>
      <c r="S746" s="6">
        <f t="shared" si="68"/>
        <v>43322.208333333328</v>
      </c>
      <c r="T746" s="6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71"/>
        <v>30</v>
      </c>
      <c r="P747">
        <f t="shared" si="70"/>
        <v>61.5</v>
      </c>
      <c r="Q747" t="str">
        <f t="shared" si="66"/>
        <v>technology</v>
      </c>
      <c r="R747" t="str">
        <f t="shared" si="67"/>
        <v>wearables</v>
      </c>
      <c r="S747" s="6">
        <f t="shared" si="68"/>
        <v>40328.208333333336</v>
      </c>
      <c r="T747" s="6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71"/>
        <v>213</v>
      </c>
      <c r="P748">
        <f t="shared" si="70"/>
        <v>35</v>
      </c>
      <c r="Q748" t="str">
        <f t="shared" si="66"/>
        <v>technology</v>
      </c>
      <c r="R748" t="str">
        <f t="shared" si="67"/>
        <v>web</v>
      </c>
      <c r="S748" s="6">
        <f t="shared" si="68"/>
        <v>40825.208333333336</v>
      </c>
      <c r="T748" s="6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71"/>
        <v>229</v>
      </c>
      <c r="P749">
        <f t="shared" si="70"/>
        <v>40.049999999999997</v>
      </c>
      <c r="Q749" t="str">
        <f t="shared" si="66"/>
        <v>theater</v>
      </c>
      <c r="R749" t="str">
        <f t="shared" si="67"/>
        <v>plays</v>
      </c>
      <c r="S749" s="6">
        <f t="shared" si="68"/>
        <v>40423.208333333336</v>
      </c>
      <c r="T749" s="6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71"/>
        <v>35</v>
      </c>
      <c r="P750">
        <f t="shared" si="70"/>
        <v>110.97</v>
      </c>
      <c r="Q750" t="str">
        <f t="shared" si="66"/>
        <v>film &amp; video</v>
      </c>
      <c r="R750" t="str">
        <f t="shared" si="67"/>
        <v>animation</v>
      </c>
      <c r="S750" s="6">
        <f t="shared" si="68"/>
        <v>40238.25</v>
      </c>
      <c r="T750" s="6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71"/>
        <v>157</v>
      </c>
      <c r="P751">
        <f t="shared" si="70"/>
        <v>36.96</v>
      </c>
      <c r="Q751" t="str">
        <f t="shared" si="66"/>
        <v>technology</v>
      </c>
      <c r="R751" t="str">
        <f t="shared" si="67"/>
        <v>wearables</v>
      </c>
      <c r="S751" s="6">
        <f t="shared" si="68"/>
        <v>41920.208333333336</v>
      </c>
      <c r="T751" s="6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71"/>
        <v>1</v>
      </c>
      <c r="P752">
        <f t="shared" si="70"/>
        <v>1</v>
      </c>
      <c r="Q752" t="str">
        <f t="shared" si="66"/>
        <v>music</v>
      </c>
      <c r="R752" t="str">
        <f t="shared" si="67"/>
        <v>electric music</v>
      </c>
      <c r="S752" s="6">
        <f t="shared" si="68"/>
        <v>40360.208333333336</v>
      </c>
      <c r="T752" s="6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71"/>
        <v>232</v>
      </c>
      <c r="P753">
        <f t="shared" si="70"/>
        <v>30.97</v>
      </c>
      <c r="Q753" t="str">
        <f t="shared" si="66"/>
        <v>publishing</v>
      </c>
      <c r="R753" t="str">
        <f t="shared" si="67"/>
        <v>nonfiction</v>
      </c>
      <c r="S753" s="6">
        <f t="shared" si="68"/>
        <v>42446.208333333328</v>
      </c>
      <c r="T753" s="6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71"/>
        <v>92</v>
      </c>
      <c r="P754">
        <f t="shared" si="70"/>
        <v>47.04</v>
      </c>
      <c r="Q754" t="str">
        <f t="shared" si="66"/>
        <v>theater</v>
      </c>
      <c r="R754" t="str">
        <f t="shared" si="67"/>
        <v>plays</v>
      </c>
      <c r="S754" s="6">
        <f t="shared" si="68"/>
        <v>40395.208333333336</v>
      </c>
      <c r="T754" s="6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71"/>
        <v>257</v>
      </c>
      <c r="P755">
        <f t="shared" si="70"/>
        <v>88.07</v>
      </c>
      <c r="Q755" t="str">
        <f t="shared" si="66"/>
        <v>photography</v>
      </c>
      <c r="R755" t="str">
        <f t="shared" si="67"/>
        <v>photography books</v>
      </c>
      <c r="S755" s="6">
        <f t="shared" si="68"/>
        <v>40321.208333333336</v>
      </c>
      <c r="T755" s="6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71"/>
        <v>168</v>
      </c>
      <c r="P756">
        <f t="shared" si="70"/>
        <v>37.01</v>
      </c>
      <c r="Q756" t="str">
        <f t="shared" si="66"/>
        <v>theater</v>
      </c>
      <c r="R756" t="str">
        <f t="shared" si="67"/>
        <v>plays</v>
      </c>
      <c r="S756" s="6">
        <f t="shared" si="68"/>
        <v>41210.208333333336</v>
      </c>
      <c r="T756" s="6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71"/>
        <v>167</v>
      </c>
      <c r="P757">
        <f t="shared" si="70"/>
        <v>26.03</v>
      </c>
      <c r="Q757" t="str">
        <f t="shared" si="66"/>
        <v>theater</v>
      </c>
      <c r="R757" t="str">
        <f t="shared" si="67"/>
        <v>plays</v>
      </c>
      <c r="S757" s="6">
        <f t="shared" si="68"/>
        <v>43096.25</v>
      </c>
      <c r="T757" s="6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71"/>
        <v>772</v>
      </c>
      <c r="P758">
        <f t="shared" si="70"/>
        <v>67.819999999999993</v>
      </c>
      <c r="Q758" t="str">
        <f t="shared" si="66"/>
        <v>theater</v>
      </c>
      <c r="R758" t="str">
        <f t="shared" si="67"/>
        <v>plays</v>
      </c>
      <c r="S758" s="6">
        <f t="shared" si="68"/>
        <v>42024.25</v>
      </c>
      <c r="T758" s="6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71"/>
        <v>407</v>
      </c>
      <c r="P759">
        <f t="shared" si="70"/>
        <v>49.96</v>
      </c>
      <c r="Q759" t="str">
        <f t="shared" si="66"/>
        <v>film &amp; video</v>
      </c>
      <c r="R759" t="str">
        <f t="shared" si="67"/>
        <v>drama</v>
      </c>
      <c r="S759" s="6">
        <f t="shared" si="68"/>
        <v>40675.208333333336</v>
      </c>
      <c r="T759" s="6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71"/>
        <v>564</v>
      </c>
      <c r="P760">
        <f t="shared" si="70"/>
        <v>110.02</v>
      </c>
      <c r="Q760" t="str">
        <f t="shared" si="66"/>
        <v>music</v>
      </c>
      <c r="R760" t="str">
        <f t="shared" si="67"/>
        <v>rock</v>
      </c>
      <c r="S760" s="6">
        <f t="shared" si="68"/>
        <v>41936.208333333336</v>
      </c>
      <c r="T760" s="6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71"/>
        <v>68</v>
      </c>
      <c r="P761">
        <f t="shared" si="70"/>
        <v>89.96</v>
      </c>
      <c r="Q761" t="str">
        <f t="shared" si="66"/>
        <v>music</v>
      </c>
      <c r="R761" t="str">
        <f t="shared" si="67"/>
        <v>electric music</v>
      </c>
      <c r="S761" s="6">
        <f t="shared" si="68"/>
        <v>43136.25</v>
      </c>
      <c r="T761" s="6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71"/>
        <v>34</v>
      </c>
      <c r="P762">
        <f t="shared" si="70"/>
        <v>79.010000000000005</v>
      </c>
      <c r="Q762" t="str">
        <f t="shared" si="66"/>
        <v>games</v>
      </c>
      <c r="R762" t="str">
        <f t="shared" si="67"/>
        <v>video games</v>
      </c>
      <c r="S762" s="6">
        <f t="shared" si="68"/>
        <v>43678.208333333328</v>
      </c>
      <c r="T762" s="6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71"/>
        <v>655</v>
      </c>
      <c r="P763">
        <f t="shared" si="70"/>
        <v>86.87</v>
      </c>
      <c r="Q763" t="str">
        <f t="shared" si="66"/>
        <v>music</v>
      </c>
      <c r="R763" t="str">
        <f t="shared" si="67"/>
        <v>rock</v>
      </c>
      <c r="S763" s="6">
        <f t="shared" si="68"/>
        <v>42938.208333333328</v>
      </c>
      <c r="T763" s="6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71"/>
        <v>177</v>
      </c>
      <c r="P764">
        <f t="shared" si="70"/>
        <v>62.04</v>
      </c>
      <c r="Q764" t="str">
        <f t="shared" si="66"/>
        <v>music</v>
      </c>
      <c r="R764" t="str">
        <f t="shared" si="67"/>
        <v>jazz</v>
      </c>
      <c r="S764" s="6">
        <f t="shared" si="68"/>
        <v>41241.25</v>
      </c>
      <c r="T764" s="6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71"/>
        <v>113</v>
      </c>
      <c r="P765">
        <f t="shared" si="70"/>
        <v>26.97</v>
      </c>
      <c r="Q765" t="str">
        <f t="shared" si="66"/>
        <v>theater</v>
      </c>
      <c r="R765" t="str">
        <f t="shared" si="67"/>
        <v>plays</v>
      </c>
      <c r="S765" s="6">
        <f t="shared" si="68"/>
        <v>41037.208333333336</v>
      </c>
      <c r="T765" s="6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71"/>
        <v>728</v>
      </c>
      <c r="P766">
        <f t="shared" si="70"/>
        <v>54.12</v>
      </c>
      <c r="Q766" t="str">
        <f t="shared" si="66"/>
        <v>music</v>
      </c>
      <c r="R766" t="str">
        <f t="shared" si="67"/>
        <v>rock</v>
      </c>
      <c r="S766" s="6">
        <f t="shared" si="68"/>
        <v>40676.208333333336</v>
      </c>
      <c r="T766" s="6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71"/>
        <v>208</v>
      </c>
      <c r="P767">
        <f t="shared" si="70"/>
        <v>41.04</v>
      </c>
      <c r="Q767" t="str">
        <f t="shared" si="66"/>
        <v>music</v>
      </c>
      <c r="R767" t="str">
        <f t="shared" si="67"/>
        <v>indie rock</v>
      </c>
      <c r="S767" s="6">
        <f t="shared" si="68"/>
        <v>42840.208333333328</v>
      </c>
      <c r="T767" s="6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71"/>
        <v>31</v>
      </c>
      <c r="P768">
        <f t="shared" si="70"/>
        <v>55.05</v>
      </c>
      <c r="Q768" t="str">
        <f t="shared" si="66"/>
        <v>film &amp; video</v>
      </c>
      <c r="R768" t="str">
        <f t="shared" si="67"/>
        <v>science fiction</v>
      </c>
      <c r="S768" s="6">
        <f t="shared" si="68"/>
        <v>43362.208333333328</v>
      </c>
      <c r="T768" s="6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71"/>
        <v>57</v>
      </c>
      <c r="P769">
        <f t="shared" si="70"/>
        <v>107.94</v>
      </c>
      <c r="Q769" t="str">
        <f t="shared" si="66"/>
        <v>publishing</v>
      </c>
      <c r="R769" t="str">
        <f t="shared" si="67"/>
        <v>translations</v>
      </c>
      <c r="S769" s="6">
        <f t="shared" si="68"/>
        <v>42283.208333333328</v>
      </c>
      <c r="T769" s="6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71"/>
        <v>231</v>
      </c>
      <c r="P770">
        <f t="shared" si="70"/>
        <v>73.92</v>
      </c>
      <c r="Q770" t="str">
        <f t="shared" si="66"/>
        <v>theater</v>
      </c>
      <c r="R770" t="str">
        <f t="shared" si="67"/>
        <v>plays</v>
      </c>
      <c r="S770" s="6">
        <f t="shared" si="68"/>
        <v>41619.25</v>
      </c>
      <c r="T770" s="6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71"/>
        <v>87</v>
      </c>
      <c r="P771">
        <f t="shared" si="70"/>
        <v>32</v>
      </c>
      <c r="Q771" t="str">
        <f t="shared" ref="Q771:Q834" si="72">LEFT(N771,SEARCH("/",N771)-1)</f>
        <v>games</v>
      </c>
      <c r="R771" t="str">
        <f t="shared" ref="R771:R834" si="73">RIGHT(N771,LEN(N771)-SEARCH("/",N771))</f>
        <v>video games</v>
      </c>
      <c r="S771" s="6">
        <f t="shared" ref="S771:S834" si="74">(((J771/60)/60)/24)+DATE(1970,1,1)</f>
        <v>41501.208333333336</v>
      </c>
      <c r="T771" s="6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1"/>
        <v>271</v>
      </c>
      <c r="P772">
        <f t="shared" ref="P772:P835" si="76">ROUND(E772/G772,2)</f>
        <v>53.9</v>
      </c>
      <c r="Q772" t="str">
        <f t="shared" si="72"/>
        <v>theater</v>
      </c>
      <c r="R772" t="str">
        <f t="shared" si="73"/>
        <v>plays</v>
      </c>
      <c r="S772" s="6">
        <f t="shared" si="74"/>
        <v>41743.208333333336</v>
      </c>
      <c r="T772" s="6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1"/>
        <v>49</v>
      </c>
      <c r="P773">
        <f t="shared" si="76"/>
        <v>106.5</v>
      </c>
      <c r="Q773" t="str">
        <f t="shared" si="72"/>
        <v>theater</v>
      </c>
      <c r="R773" t="str">
        <f t="shared" si="73"/>
        <v>plays</v>
      </c>
      <c r="S773" s="6">
        <f t="shared" si="74"/>
        <v>43491.25</v>
      </c>
      <c r="T773" s="6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1"/>
        <v>113</v>
      </c>
      <c r="P774">
        <f t="shared" si="76"/>
        <v>33</v>
      </c>
      <c r="Q774" t="str">
        <f t="shared" si="72"/>
        <v>music</v>
      </c>
      <c r="R774" t="str">
        <f t="shared" si="73"/>
        <v>indie rock</v>
      </c>
      <c r="S774" s="6">
        <f t="shared" si="74"/>
        <v>43505.25</v>
      </c>
      <c r="T774" s="6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ref="O775:O838" si="77">ROUND(100*(E775/D775),0)</f>
        <v>191</v>
      </c>
      <c r="P775">
        <f t="shared" si="76"/>
        <v>43</v>
      </c>
      <c r="Q775" t="str">
        <f t="shared" si="72"/>
        <v>theater</v>
      </c>
      <c r="R775" t="str">
        <f t="shared" si="73"/>
        <v>plays</v>
      </c>
      <c r="S775" s="6">
        <f t="shared" si="74"/>
        <v>42838.208333333328</v>
      </c>
      <c r="T775" s="6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7"/>
        <v>136</v>
      </c>
      <c r="P776">
        <f t="shared" si="76"/>
        <v>86.86</v>
      </c>
      <c r="Q776" t="str">
        <f t="shared" si="72"/>
        <v>technology</v>
      </c>
      <c r="R776" t="str">
        <f t="shared" si="73"/>
        <v>web</v>
      </c>
      <c r="S776" s="6">
        <f t="shared" si="74"/>
        <v>42513.208333333328</v>
      </c>
      <c r="T776" s="6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7"/>
        <v>10</v>
      </c>
      <c r="P777">
        <f t="shared" si="76"/>
        <v>96.8</v>
      </c>
      <c r="Q777" t="str">
        <f t="shared" si="72"/>
        <v>music</v>
      </c>
      <c r="R777" t="str">
        <f t="shared" si="73"/>
        <v>rock</v>
      </c>
      <c r="S777" s="6">
        <f t="shared" si="74"/>
        <v>41949.25</v>
      </c>
      <c r="T777" s="6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7"/>
        <v>66</v>
      </c>
      <c r="P778">
        <f t="shared" si="76"/>
        <v>33</v>
      </c>
      <c r="Q778" t="str">
        <f t="shared" si="72"/>
        <v>theater</v>
      </c>
      <c r="R778" t="str">
        <f t="shared" si="73"/>
        <v>plays</v>
      </c>
      <c r="S778" s="6">
        <f t="shared" si="74"/>
        <v>43650.208333333328</v>
      </c>
      <c r="T778" s="6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7"/>
        <v>49</v>
      </c>
      <c r="P779">
        <f t="shared" si="76"/>
        <v>68.03</v>
      </c>
      <c r="Q779" t="str">
        <f t="shared" si="72"/>
        <v>theater</v>
      </c>
      <c r="R779" t="str">
        <f t="shared" si="73"/>
        <v>plays</v>
      </c>
      <c r="S779" s="6">
        <f t="shared" si="74"/>
        <v>40809.208333333336</v>
      </c>
      <c r="T779" s="6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7"/>
        <v>788</v>
      </c>
      <c r="P780">
        <f t="shared" si="76"/>
        <v>58.87</v>
      </c>
      <c r="Q780" t="str">
        <f t="shared" si="72"/>
        <v>film &amp; video</v>
      </c>
      <c r="R780" t="str">
        <f t="shared" si="73"/>
        <v>animation</v>
      </c>
      <c r="S780" s="6">
        <f t="shared" si="74"/>
        <v>40768.208333333336</v>
      </c>
      <c r="T780" s="6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7"/>
        <v>80</v>
      </c>
      <c r="P781">
        <f t="shared" si="76"/>
        <v>105.05</v>
      </c>
      <c r="Q781" t="str">
        <f t="shared" si="72"/>
        <v>theater</v>
      </c>
      <c r="R781" t="str">
        <f t="shared" si="73"/>
        <v>plays</v>
      </c>
      <c r="S781" s="6">
        <f t="shared" si="74"/>
        <v>42230.208333333328</v>
      </c>
      <c r="T781" s="6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7"/>
        <v>106</v>
      </c>
      <c r="P782">
        <f t="shared" si="76"/>
        <v>33.049999999999997</v>
      </c>
      <c r="Q782" t="str">
        <f t="shared" si="72"/>
        <v>film &amp; video</v>
      </c>
      <c r="R782" t="str">
        <f t="shared" si="73"/>
        <v>drama</v>
      </c>
      <c r="S782" s="6">
        <f t="shared" si="74"/>
        <v>42573.208333333328</v>
      </c>
      <c r="T782" s="6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7"/>
        <v>51</v>
      </c>
      <c r="P783">
        <f t="shared" si="76"/>
        <v>78.819999999999993</v>
      </c>
      <c r="Q783" t="str">
        <f t="shared" si="72"/>
        <v>theater</v>
      </c>
      <c r="R783" t="str">
        <f t="shared" si="73"/>
        <v>plays</v>
      </c>
      <c r="S783" s="6">
        <f t="shared" si="74"/>
        <v>40482.208333333336</v>
      </c>
      <c r="T783" s="6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7"/>
        <v>215</v>
      </c>
      <c r="P784">
        <f t="shared" si="76"/>
        <v>68.2</v>
      </c>
      <c r="Q784" t="str">
        <f t="shared" si="72"/>
        <v>film &amp; video</v>
      </c>
      <c r="R784" t="str">
        <f t="shared" si="73"/>
        <v>animation</v>
      </c>
      <c r="S784" s="6">
        <f t="shared" si="74"/>
        <v>40603.25</v>
      </c>
      <c r="T784" s="6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7"/>
        <v>141</v>
      </c>
      <c r="P785">
        <f t="shared" si="76"/>
        <v>75.73</v>
      </c>
      <c r="Q785" t="str">
        <f t="shared" si="72"/>
        <v>music</v>
      </c>
      <c r="R785" t="str">
        <f t="shared" si="73"/>
        <v>rock</v>
      </c>
      <c r="S785" s="6">
        <f t="shared" si="74"/>
        <v>41625.25</v>
      </c>
      <c r="T785" s="6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7"/>
        <v>115</v>
      </c>
      <c r="P786">
        <f t="shared" si="76"/>
        <v>31</v>
      </c>
      <c r="Q786" t="str">
        <f t="shared" si="72"/>
        <v>technology</v>
      </c>
      <c r="R786" t="str">
        <f t="shared" si="73"/>
        <v>web</v>
      </c>
      <c r="S786" s="6">
        <f t="shared" si="74"/>
        <v>42435.25</v>
      </c>
      <c r="T786" s="6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7"/>
        <v>193</v>
      </c>
      <c r="P787">
        <f t="shared" si="76"/>
        <v>101.88</v>
      </c>
      <c r="Q787" t="str">
        <f t="shared" si="72"/>
        <v>film &amp; video</v>
      </c>
      <c r="R787" t="str">
        <f t="shared" si="73"/>
        <v>animation</v>
      </c>
      <c r="S787" s="6">
        <f t="shared" si="74"/>
        <v>43582.208333333328</v>
      </c>
      <c r="T787" s="6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7"/>
        <v>730</v>
      </c>
      <c r="P788">
        <f t="shared" si="76"/>
        <v>52.88</v>
      </c>
      <c r="Q788" t="str">
        <f t="shared" si="72"/>
        <v>music</v>
      </c>
      <c r="R788" t="str">
        <f t="shared" si="73"/>
        <v>jazz</v>
      </c>
      <c r="S788" s="6">
        <f t="shared" si="74"/>
        <v>43186.208333333328</v>
      </c>
      <c r="T788" s="6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7"/>
        <v>100</v>
      </c>
      <c r="P789">
        <f t="shared" si="76"/>
        <v>71.010000000000005</v>
      </c>
      <c r="Q789" t="str">
        <f t="shared" si="72"/>
        <v>music</v>
      </c>
      <c r="R789" t="str">
        <f t="shared" si="73"/>
        <v>rock</v>
      </c>
      <c r="S789" s="6">
        <f t="shared" si="74"/>
        <v>40684.208333333336</v>
      </c>
      <c r="T789" s="6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7"/>
        <v>88</v>
      </c>
      <c r="P790">
        <f t="shared" si="76"/>
        <v>102.39</v>
      </c>
      <c r="Q790" t="str">
        <f t="shared" si="72"/>
        <v>film &amp; video</v>
      </c>
      <c r="R790" t="str">
        <f t="shared" si="73"/>
        <v>animation</v>
      </c>
      <c r="S790" s="6">
        <f t="shared" si="74"/>
        <v>41202.208333333336</v>
      </c>
      <c r="T790" s="6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7"/>
        <v>37</v>
      </c>
      <c r="P791">
        <f t="shared" si="76"/>
        <v>74.47</v>
      </c>
      <c r="Q791" t="str">
        <f t="shared" si="72"/>
        <v>theater</v>
      </c>
      <c r="R791" t="str">
        <f t="shared" si="73"/>
        <v>plays</v>
      </c>
      <c r="S791" s="6">
        <f t="shared" si="74"/>
        <v>41786.208333333336</v>
      </c>
      <c r="T791" s="6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7"/>
        <v>31</v>
      </c>
      <c r="P792">
        <f t="shared" si="76"/>
        <v>51.01</v>
      </c>
      <c r="Q792" t="str">
        <f t="shared" si="72"/>
        <v>theater</v>
      </c>
      <c r="R792" t="str">
        <f t="shared" si="73"/>
        <v>plays</v>
      </c>
      <c r="S792" s="6">
        <f t="shared" si="74"/>
        <v>40223.25</v>
      </c>
      <c r="T792" s="6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7"/>
        <v>26</v>
      </c>
      <c r="P793">
        <f t="shared" si="76"/>
        <v>90</v>
      </c>
      <c r="Q793" t="str">
        <f t="shared" si="72"/>
        <v>food</v>
      </c>
      <c r="R793" t="str">
        <f t="shared" si="73"/>
        <v>food trucks</v>
      </c>
      <c r="S793" s="6">
        <f t="shared" si="74"/>
        <v>42715.25</v>
      </c>
      <c r="T793" s="6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7"/>
        <v>34</v>
      </c>
      <c r="P794">
        <f t="shared" si="76"/>
        <v>97.14</v>
      </c>
      <c r="Q794" t="str">
        <f t="shared" si="72"/>
        <v>theater</v>
      </c>
      <c r="R794" t="str">
        <f t="shared" si="73"/>
        <v>plays</v>
      </c>
      <c r="S794" s="6">
        <f t="shared" si="74"/>
        <v>41451.208333333336</v>
      </c>
      <c r="T794" s="6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7"/>
        <v>1186</v>
      </c>
      <c r="P795">
        <f t="shared" si="76"/>
        <v>72.069999999999993</v>
      </c>
      <c r="Q795" t="str">
        <f t="shared" si="72"/>
        <v>publishing</v>
      </c>
      <c r="R795" t="str">
        <f t="shared" si="73"/>
        <v>nonfiction</v>
      </c>
      <c r="S795" s="6">
        <f t="shared" si="74"/>
        <v>41450.208333333336</v>
      </c>
      <c r="T795" s="6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7"/>
        <v>125</v>
      </c>
      <c r="P796">
        <f t="shared" si="76"/>
        <v>75.239999999999995</v>
      </c>
      <c r="Q796" t="str">
        <f t="shared" si="72"/>
        <v>music</v>
      </c>
      <c r="R796" t="str">
        <f t="shared" si="73"/>
        <v>rock</v>
      </c>
      <c r="S796" s="6">
        <f t="shared" si="74"/>
        <v>43091.25</v>
      </c>
      <c r="T796" s="6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7"/>
        <v>14</v>
      </c>
      <c r="P797">
        <f t="shared" si="76"/>
        <v>32.97</v>
      </c>
      <c r="Q797" t="str">
        <f t="shared" si="72"/>
        <v>film &amp; video</v>
      </c>
      <c r="R797" t="str">
        <f t="shared" si="73"/>
        <v>drama</v>
      </c>
      <c r="S797" s="6">
        <f t="shared" si="74"/>
        <v>42675.208333333328</v>
      </c>
      <c r="T797" s="6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7"/>
        <v>55</v>
      </c>
      <c r="P798">
        <f t="shared" si="76"/>
        <v>54.81</v>
      </c>
      <c r="Q798" t="str">
        <f t="shared" si="72"/>
        <v>games</v>
      </c>
      <c r="R798" t="str">
        <f t="shared" si="73"/>
        <v>mobile games</v>
      </c>
      <c r="S798" s="6">
        <f t="shared" si="74"/>
        <v>41859.208333333336</v>
      </c>
      <c r="T798" s="6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7"/>
        <v>110</v>
      </c>
      <c r="P799">
        <f t="shared" si="76"/>
        <v>45.04</v>
      </c>
      <c r="Q799" t="str">
        <f t="shared" si="72"/>
        <v>technology</v>
      </c>
      <c r="R799" t="str">
        <f t="shared" si="73"/>
        <v>web</v>
      </c>
      <c r="S799" s="6">
        <f t="shared" si="74"/>
        <v>43464.25</v>
      </c>
      <c r="T799" s="6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7"/>
        <v>188</v>
      </c>
      <c r="P800">
        <f t="shared" si="76"/>
        <v>52.96</v>
      </c>
      <c r="Q800" t="str">
        <f t="shared" si="72"/>
        <v>theater</v>
      </c>
      <c r="R800" t="str">
        <f t="shared" si="73"/>
        <v>plays</v>
      </c>
      <c r="S800" s="6">
        <f t="shared" si="74"/>
        <v>41060.208333333336</v>
      </c>
      <c r="T800" s="6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7"/>
        <v>87</v>
      </c>
      <c r="P801">
        <f t="shared" si="76"/>
        <v>60.02</v>
      </c>
      <c r="Q801" t="str">
        <f t="shared" si="72"/>
        <v>theater</v>
      </c>
      <c r="R801" t="str">
        <f t="shared" si="73"/>
        <v>plays</v>
      </c>
      <c r="S801" s="6">
        <f t="shared" si="74"/>
        <v>42399.25</v>
      </c>
      <c r="T801" s="6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7"/>
        <v>1</v>
      </c>
      <c r="P802">
        <f t="shared" si="76"/>
        <v>1</v>
      </c>
      <c r="Q802" t="str">
        <f t="shared" si="72"/>
        <v>music</v>
      </c>
      <c r="R802" t="str">
        <f t="shared" si="73"/>
        <v>rock</v>
      </c>
      <c r="S802" s="6">
        <f t="shared" si="74"/>
        <v>42167.208333333328</v>
      </c>
      <c r="T802" s="6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7"/>
        <v>203</v>
      </c>
      <c r="P803">
        <f t="shared" si="76"/>
        <v>44.03</v>
      </c>
      <c r="Q803" t="str">
        <f t="shared" si="72"/>
        <v>photography</v>
      </c>
      <c r="R803" t="str">
        <f t="shared" si="73"/>
        <v>photography books</v>
      </c>
      <c r="S803" s="6">
        <f t="shared" si="74"/>
        <v>43830.25</v>
      </c>
      <c r="T803" s="6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7"/>
        <v>197</v>
      </c>
      <c r="P804">
        <f t="shared" si="76"/>
        <v>86.03</v>
      </c>
      <c r="Q804" t="str">
        <f t="shared" si="72"/>
        <v>photography</v>
      </c>
      <c r="R804" t="str">
        <f t="shared" si="73"/>
        <v>photography books</v>
      </c>
      <c r="S804" s="6">
        <f t="shared" si="74"/>
        <v>43650.208333333328</v>
      </c>
      <c r="T804" s="6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7"/>
        <v>107</v>
      </c>
      <c r="P805">
        <f t="shared" si="76"/>
        <v>28.01</v>
      </c>
      <c r="Q805" t="str">
        <f t="shared" si="72"/>
        <v>theater</v>
      </c>
      <c r="R805" t="str">
        <f t="shared" si="73"/>
        <v>plays</v>
      </c>
      <c r="S805" s="6">
        <f t="shared" si="74"/>
        <v>43492.25</v>
      </c>
      <c r="T805" s="6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7"/>
        <v>269</v>
      </c>
      <c r="P806">
        <f t="shared" si="76"/>
        <v>32.049999999999997</v>
      </c>
      <c r="Q806" t="str">
        <f t="shared" si="72"/>
        <v>music</v>
      </c>
      <c r="R806" t="str">
        <f t="shared" si="73"/>
        <v>rock</v>
      </c>
      <c r="S806" s="6">
        <f t="shared" si="74"/>
        <v>43102.25</v>
      </c>
      <c r="T806" s="6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7"/>
        <v>51</v>
      </c>
      <c r="P807">
        <f t="shared" si="76"/>
        <v>73.61</v>
      </c>
      <c r="Q807" t="str">
        <f t="shared" si="72"/>
        <v>film &amp; video</v>
      </c>
      <c r="R807" t="str">
        <f t="shared" si="73"/>
        <v>documentary</v>
      </c>
      <c r="S807" s="6">
        <f t="shared" si="74"/>
        <v>41958.25</v>
      </c>
      <c r="T807" s="6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7"/>
        <v>1180</v>
      </c>
      <c r="P808">
        <f t="shared" si="76"/>
        <v>108.71</v>
      </c>
      <c r="Q808" t="str">
        <f t="shared" si="72"/>
        <v>film &amp; video</v>
      </c>
      <c r="R808" t="str">
        <f t="shared" si="73"/>
        <v>drama</v>
      </c>
      <c r="S808" s="6">
        <f t="shared" si="74"/>
        <v>40973.25</v>
      </c>
      <c r="T808" s="6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7"/>
        <v>264</v>
      </c>
      <c r="P809">
        <f t="shared" si="76"/>
        <v>42.98</v>
      </c>
      <c r="Q809" t="str">
        <f t="shared" si="72"/>
        <v>theater</v>
      </c>
      <c r="R809" t="str">
        <f t="shared" si="73"/>
        <v>plays</v>
      </c>
      <c r="S809" s="6">
        <f t="shared" si="74"/>
        <v>43753.208333333328</v>
      </c>
      <c r="T809" s="6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7"/>
        <v>30</v>
      </c>
      <c r="P810">
        <f t="shared" si="76"/>
        <v>83.32</v>
      </c>
      <c r="Q810" t="str">
        <f t="shared" si="72"/>
        <v>food</v>
      </c>
      <c r="R810" t="str">
        <f t="shared" si="73"/>
        <v>food trucks</v>
      </c>
      <c r="S810" s="6">
        <f t="shared" si="74"/>
        <v>42507.208333333328</v>
      </c>
      <c r="T810" s="6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7"/>
        <v>63</v>
      </c>
      <c r="P811">
        <f t="shared" si="76"/>
        <v>42</v>
      </c>
      <c r="Q811" t="str">
        <f t="shared" si="72"/>
        <v>film &amp; video</v>
      </c>
      <c r="R811" t="str">
        <f t="shared" si="73"/>
        <v>documentary</v>
      </c>
      <c r="S811" s="6">
        <f t="shared" si="74"/>
        <v>41135.208333333336</v>
      </c>
      <c r="T811" s="6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7"/>
        <v>193</v>
      </c>
      <c r="P812">
        <f t="shared" si="76"/>
        <v>55.93</v>
      </c>
      <c r="Q812" t="str">
        <f t="shared" si="72"/>
        <v>theater</v>
      </c>
      <c r="R812" t="str">
        <f t="shared" si="73"/>
        <v>plays</v>
      </c>
      <c r="S812" s="6">
        <f t="shared" si="74"/>
        <v>43067.25</v>
      </c>
      <c r="T812" s="6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7"/>
        <v>77</v>
      </c>
      <c r="P813">
        <f t="shared" si="76"/>
        <v>105.04</v>
      </c>
      <c r="Q813" t="str">
        <f t="shared" si="72"/>
        <v>games</v>
      </c>
      <c r="R813" t="str">
        <f t="shared" si="73"/>
        <v>video games</v>
      </c>
      <c r="S813" s="6">
        <f t="shared" si="74"/>
        <v>42378.25</v>
      </c>
      <c r="T813" s="6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7"/>
        <v>226</v>
      </c>
      <c r="P814">
        <f t="shared" si="76"/>
        <v>48</v>
      </c>
      <c r="Q814" t="str">
        <f t="shared" si="72"/>
        <v>publishing</v>
      </c>
      <c r="R814" t="str">
        <f t="shared" si="73"/>
        <v>nonfiction</v>
      </c>
      <c r="S814" s="6">
        <f t="shared" si="74"/>
        <v>43206.208333333328</v>
      </c>
      <c r="T814" s="6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7"/>
        <v>239</v>
      </c>
      <c r="P815">
        <f t="shared" si="76"/>
        <v>112.66</v>
      </c>
      <c r="Q815" t="str">
        <f t="shared" si="72"/>
        <v>games</v>
      </c>
      <c r="R815" t="str">
        <f t="shared" si="73"/>
        <v>video games</v>
      </c>
      <c r="S815" s="6">
        <f t="shared" si="74"/>
        <v>41148.208333333336</v>
      </c>
      <c r="T815" s="6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7"/>
        <v>92</v>
      </c>
      <c r="P816">
        <f t="shared" si="76"/>
        <v>81.94</v>
      </c>
      <c r="Q816" t="str">
        <f t="shared" si="72"/>
        <v>music</v>
      </c>
      <c r="R816" t="str">
        <f t="shared" si="73"/>
        <v>rock</v>
      </c>
      <c r="S816" s="6">
        <f t="shared" si="74"/>
        <v>42517.208333333328</v>
      </c>
      <c r="T816" s="6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7"/>
        <v>130</v>
      </c>
      <c r="P817">
        <f t="shared" si="76"/>
        <v>64.05</v>
      </c>
      <c r="Q817" t="str">
        <f t="shared" si="72"/>
        <v>music</v>
      </c>
      <c r="R817" t="str">
        <f t="shared" si="73"/>
        <v>rock</v>
      </c>
      <c r="S817" s="6">
        <f t="shared" si="74"/>
        <v>43068.25</v>
      </c>
      <c r="T817" s="6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7"/>
        <v>615</v>
      </c>
      <c r="P818">
        <f t="shared" si="76"/>
        <v>106.39</v>
      </c>
      <c r="Q818" t="str">
        <f t="shared" si="72"/>
        <v>theater</v>
      </c>
      <c r="R818" t="str">
        <f t="shared" si="73"/>
        <v>plays</v>
      </c>
      <c r="S818" s="6">
        <f t="shared" si="74"/>
        <v>41680.25</v>
      </c>
      <c r="T818" s="6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7"/>
        <v>369</v>
      </c>
      <c r="P819">
        <f t="shared" si="76"/>
        <v>76.010000000000005</v>
      </c>
      <c r="Q819" t="str">
        <f t="shared" si="72"/>
        <v>publishing</v>
      </c>
      <c r="R819" t="str">
        <f t="shared" si="73"/>
        <v>nonfiction</v>
      </c>
      <c r="S819" s="6">
        <f t="shared" si="74"/>
        <v>43589.208333333328</v>
      </c>
      <c r="T819" s="6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7"/>
        <v>1095</v>
      </c>
      <c r="P820">
        <f t="shared" si="76"/>
        <v>111.07</v>
      </c>
      <c r="Q820" t="str">
        <f t="shared" si="72"/>
        <v>theater</v>
      </c>
      <c r="R820" t="str">
        <f t="shared" si="73"/>
        <v>plays</v>
      </c>
      <c r="S820" s="6">
        <f t="shared" si="74"/>
        <v>43486.25</v>
      </c>
      <c r="T820" s="6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7"/>
        <v>51</v>
      </c>
      <c r="P821">
        <f t="shared" si="76"/>
        <v>95.94</v>
      </c>
      <c r="Q821" t="str">
        <f t="shared" si="72"/>
        <v>games</v>
      </c>
      <c r="R821" t="str">
        <f t="shared" si="73"/>
        <v>video games</v>
      </c>
      <c r="S821" s="6">
        <f t="shared" si="74"/>
        <v>41237.25</v>
      </c>
      <c r="T821" s="6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7"/>
        <v>801</v>
      </c>
      <c r="P822">
        <f t="shared" si="76"/>
        <v>43.04</v>
      </c>
      <c r="Q822" t="str">
        <f t="shared" si="72"/>
        <v>music</v>
      </c>
      <c r="R822" t="str">
        <f t="shared" si="73"/>
        <v>rock</v>
      </c>
      <c r="S822" s="6">
        <f t="shared" si="74"/>
        <v>43310.208333333328</v>
      </c>
      <c r="T822" s="6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7"/>
        <v>291</v>
      </c>
      <c r="P823">
        <f t="shared" si="76"/>
        <v>67.97</v>
      </c>
      <c r="Q823" t="str">
        <f t="shared" si="72"/>
        <v>film &amp; video</v>
      </c>
      <c r="R823" t="str">
        <f t="shared" si="73"/>
        <v>documentary</v>
      </c>
      <c r="S823" s="6">
        <f t="shared" si="74"/>
        <v>42794.25</v>
      </c>
      <c r="T823" s="6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7"/>
        <v>350</v>
      </c>
      <c r="P824">
        <f t="shared" si="76"/>
        <v>89.99</v>
      </c>
      <c r="Q824" t="str">
        <f t="shared" si="72"/>
        <v>music</v>
      </c>
      <c r="R824" t="str">
        <f t="shared" si="73"/>
        <v>rock</v>
      </c>
      <c r="S824" s="6">
        <f t="shared" si="74"/>
        <v>41698.25</v>
      </c>
      <c r="T824" s="6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7"/>
        <v>357</v>
      </c>
      <c r="P825">
        <f t="shared" si="76"/>
        <v>58.1</v>
      </c>
      <c r="Q825" t="str">
        <f t="shared" si="72"/>
        <v>music</v>
      </c>
      <c r="R825" t="str">
        <f t="shared" si="73"/>
        <v>rock</v>
      </c>
      <c r="S825" s="6">
        <f t="shared" si="74"/>
        <v>41892.208333333336</v>
      </c>
      <c r="T825" s="6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7"/>
        <v>126</v>
      </c>
      <c r="P826">
        <f t="shared" si="76"/>
        <v>84</v>
      </c>
      <c r="Q826" t="str">
        <f t="shared" si="72"/>
        <v>publishing</v>
      </c>
      <c r="R826" t="str">
        <f t="shared" si="73"/>
        <v>nonfiction</v>
      </c>
      <c r="S826" s="6">
        <f t="shared" si="74"/>
        <v>40348.208333333336</v>
      </c>
      <c r="T826" s="6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7"/>
        <v>388</v>
      </c>
      <c r="P827">
        <f t="shared" si="76"/>
        <v>88.85</v>
      </c>
      <c r="Q827" t="str">
        <f t="shared" si="72"/>
        <v>film &amp; video</v>
      </c>
      <c r="R827" t="str">
        <f t="shared" si="73"/>
        <v>shorts</v>
      </c>
      <c r="S827" s="6">
        <f t="shared" si="74"/>
        <v>42941.208333333328</v>
      </c>
      <c r="T827" s="6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7"/>
        <v>457</v>
      </c>
      <c r="P828">
        <f t="shared" si="76"/>
        <v>65.959999999999994</v>
      </c>
      <c r="Q828" t="str">
        <f t="shared" si="72"/>
        <v>theater</v>
      </c>
      <c r="R828" t="str">
        <f t="shared" si="73"/>
        <v>plays</v>
      </c>
      <c r="S828" s="6">
        <f t="shared" si="74"/>
        <v>40525.25</v>
      </c>
      <c r="T828" s="6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7"/>
        <v>267</v>
      </c>
      <c r="P829">
        <f t="shared" si="76"/>
        <v>74.8</v>
      </c>
      <c r="Q829" t="str">
        <f t="shared" si="72"/>
        <v>film &amp; video</v>
      </c>
      <c r="R829" t="str">
        <f t="shared" si="73"/>
        <v>drama</v>
      </c>
      <c r="S829" s="6">
        <f t="shared" si="74"/>
        <v>40666.208333333336</v>
      </c>
      <c r="T829" s="6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7"/>
        <v>69</v>
      </c>
      <c r="P830">
        <f t="shared" si="76"/>
        <v>69.989999999999995</v>
      </c>
      <c r="Q830" t="str">
        <f t="shared" si="72"/>
        <v>theater</v>
      </c>
      <c r="R830" t="str">
        <f t="shared" si="73"/>
        <v>plays</v>
      </c>
      <c r="S830" s="6">
        <f t="shared" si="74"/>
        <v>43340.208333333328</v>
      </c>
      <c r="T830" s="6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7"/>
        <v>51</v>
      </c>
      <c r="P831">
        <f t="shared" si="76"/>
        <v>32.01</v>
      </c>
      <c r="Q831" t="str">
        <f t="shared" si="72"/>
        <v>theater</v>
      </c>
      <c r="R831" t="str">
        <f t="shared" si="73"/>
        <v>plays</v>
      </c>
      <c r="S831" s="6">
        <f t="shared" si="74"/>
        <v>42164.208333333328</v>
      </c>
      <c r="T831" s="6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7"/>
        <v>1</v>
      </c>
      <c r="P832">
        <f t="shared" si="76"/>
        <v>64.73</v>
      </c>
      <c r="Q832" t="str">
        <f t="shared" si="72"/>
        <v>theater</v>
      </c>
      <c r="R832" t="str">
        <f t="shared" si="73"/>
        <v>plays</v>
      </c>
      <c r="S832" s="6">
        <f t="shared" si="74"/>
        <v>43103.25</v>
      </c>
      <c r="T832" s="6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7"/>
        <v>109</v>
      </c>
      <c r="P833">
        <f t="shared" si="76"/>
        <v>25</v>
      </c>
      <c r="Q833" t="str">
        <f t="shared" si="72"/>
        <v>photography</v>
      </c>
      <c r="R833" t="str">
        <f t="shared" si="73"/>
        <v>photography books</v>
      </c>
      <c r="S833" s="6">
        <f t="shared" si="74"/>
        <v>40994.208333333336</v>
      </c>
      <c r="T833" s="6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7"/>
        <v>315</v>
      </c>
      <c r="P834">
        <f t="shared" si="76"/>
        <v>104.98</v>
      </c>
      <c r="Q834" t="str">
        <f t="shared" si="72"/>
        <v>publishing</v>
      </c>
      <c r="R834" t="str">
        <f t="shared" si="73"/>
        <v>translations</v>
      </c>
      <c r="S834" s="6">
        <f t="shared" si="74"/>
        <v>42299.208333333328</v>
      </c>
      <c r="T834" s="6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77"/>
        <v>158</v>
      </c>
      <c r="P835">
        <f t="shared" si="76"/>
        <v>64.989999999999995</v>
      </c>
      <c r="Q835" t="str">
        <f t="shared" ref="Q835:Q898" si="78">LEFT(N835,SEARCH("/",N835)-1)</f>
        <v>publishing</v>
      </c>
      <c r="R835" t="str">
        <f t="shared" ref="R835:R898" si="79">RIGHT(N835,LEN(N835)-SEARCH("/",N835))</f>
        <v>translations</v>
      </c>
      <c r="S835" s="6">
        <f t="shared" ref="S835:S898" si="80">(((J835/60)/60)/24)+DATE(1970,1,1)</f>
        <v>40588.25</v>
      </c>
      <c r="T835" s="6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7"/>
        <v>154</v>
      </c>
      <c r="P836">
        <f t="shared" ref="P836:P899" si="82">ROUND(E836/G836,2)</f>
        <v>94.35</v>
      </c>
      <c r="Q836" t="str">
        <f t="shared" si="78"/>
        <v>theater</v>
      </c>
      <c r="R836" t="str">
        <f t="shared" si="79"/>
        <v>plays</v>
      </c>
      <c r="S836" s="6">
        <f t="shared" si="80"/>
        <v>41448.208333333336</v>
      </c>
      <c r="T836" s="6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7"/>
        <v>90</v>
      </c>
      <c r="P837">
        <f t="shared" si="82"/>
        <v>44</v>
      </c>
      <c r="Q837" t="str">
        <f t="shared" si="78"/>
        <v>technology</v>
      </c>
      <c r="R837" t="str">
        <f t="shared" si="79"/>
        <v>web</v>
      </c>
      <c r="S837" s="6">
        <f t="shared" si="80"/>
        <v>42063.25</v>
      </c>
      <c r="T837" s="6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7"/>
        <v>75</v>
      </c>
      <c r="P838">
        <f t="shared" si="82"/>
        <v>64.739999999999995</v>
      </c>
      <c r="Q838" t="str">
        <f t="shared" si="78"/>
        <v>music</v>
      </c>
      <c r="R838" t="str">
        <f t="shared" si="79"/>
        <v>indie rock</v>
      </c>
      <c r="S838" s="6">
        <f t="shared" si="80"/>
        <v>40214.25</v>
      </c>
      <c r="T838" s="6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ref="O839:O902" si="83">ROUND(100*(E839/D839),0)</f>
        <v>853</v>
      </c>
      <c r="P839">
        <f t="shared" si="82"/>
        <v>84.01</v>
      </c>
      <c r="Q839" t="str">
        <f t="shared" si="78"/>
        <v>music</v>
      </c>
      <c r="R839" t="str">
        <f t="shared" si="79"/>
        <v>jazz</v>
      </c>
      <c r="S839" s="6">
        <f t="shared" si="80"/>
        <v>40629.208333333336</v>
      </c>
      <c r="T839" s="6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83"/>
        <v>139</v>
      </c>
      <c r="P840">
        <f t="shared" si="82"/>
        <v>34.06</v>
      </c>
      <c r="Q840" t="str">
        <f t="shared" si="78"/>
        <v>theater</v>
      </c>
      <c r="R840" t="str">
        <f t="shared" si="79"/>
        <v>plays</v>
      </c>
      <c r="S840" s="6">
        <f t="shared" si="80"/>
        <v>43370.208333333328</v>
      </c>
      <c r="T840" s="6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83"/>
        <v>190</v>
      </c>
      <c r="P841">
        <f t="shared" si="82"/>
        <v>93.27</v>
      </c>
      <c r="Q841" t="str">
        <f t="shared" si="78"/>
        <v>film &amp; video</v>
      </c>
      <c r="R841" t="str">
        <f t="shared" si="79"/>
        <v>documentary</v>
      </c>
      <c r="S841" s="6">
        <f t="shared" si="80"/>
        <v>41715.208333333336</v>
      </c>
      <c r="T841" s="6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83"/>
        <v>100</v>
      </c>
      <c r="P842">
        <f t="shared" si="82"/>
        <v>33</v>
      </c>
      <c r="Q842" t="str">
        <f t="shared" si="78"/>
        <v>theater</v>
      </c>
      <c r="R842" t="str">
        <f t="shared" si="79"/>
        <v>plays</v>
      </c>
      <c r="S842" s="6">
        <f t="shared" si="80"/>
        <v>41836.208333333336</v>
      </c>
      <c r="T842" s="6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83"/>
        <v>143</v>
      </c>
      <c r="P843">
        <f t="shared" si="82"/>
        <v>83.81</v>
      </c>
      <c r="Q843" t="str">
        <f t="shared" si="78"/>
        <v>technology</v>
      </c>
      <c r="R843" t="str">
        <f t="shared" si="79"/>
        <v>web</v>
      </c>
      <c r="S843" s="6">
        <f t="shared" si="80"/>
        <v>42419.25</v>
      </c>
      <c r="T843" s="6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83"/>
        <v>563</v>
      </c>
      <c r="P844">
        <f t="shared" si="82"/>
        <v>63.99</v>
      </c>
      <c r="Q844" t="str">
        <f t="shared" si="78"/>
        <v>technology</v>
      </c>
      <c r="R844" t="str">
        <f t="shared" si="79"/>
        <v>wearables</v>
      </c>
      <c r="S844" s="6">
        <f t="shared" si="80"/>
        <v>43266.208333333328</v>
      </c>
      <c r="T844" s="6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83"/>
        <v>31</v>
      </c>
      <c r="P845">
        <f t="shared" si="82"/>
        <v>81.91</v>
      </c>
      <c r="Q845" t="str">
        <f t="shared" si="78"/>
        <v>photography</v>
      </c>
      <c r="R845" t="str">
        <f t="shared" si="79"/>
        <v>photography books</v>
      </c>
      <c r="S845" s="6">
        <f t="shared" si="80"/>
        <v>43338.208333333328</v>
      </c>
      <c r="T845" s="6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83"/>
        <v>99</v>
      </c>
      <c r="P846">
        <f t="shared" si="82"/>
        <v>93.05</v>
      </c>
      <c r="Q846" t="str">
        <f t="shared" si="78"/>
        <v>film &amp; video</v>
      </c>
      <c r="R846" t="str">
        <f t="shared" si="79"/>
        <v>documentary</v>
      </c>
      <c r="S846" s="6">
        <f t="shared" si="80"/>
        <v>40930.25</v>
      </c>
      <c r="T846" s="6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83"/>
        <v>198</v>
      </c>
      <c r="P847">
        <f t="shared" si="82"/>
        <v>101.98</v>
      </c>
      <c r="Q847" t="str">
        <f t="shared" si="78"/>
        <v>technology</v>
      </c>
      <c r="R847" t="str">
        <f t="shared" si="79"/>
        <v>web</v>
      </c>
      <c r="S847" s="6">
        <f t="shared" si="80"/>
        <v>43235.208333333328</v>
      </c>
      <c r="T847" s="6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83"/>
        <v>509</v>
      </c>
      <c r="P848">
        <f t="shared" si="82"/>
        <v>105.94</v>
      </c>
      <c r="Q848" t="str">
        <f t="shared" si="78"/>
        <v>technology</v>
      </c>
      <c r="R848" t="str">
        <f t="shared" si="79"/>
        <v>web</v>
      </c>
      <c r="S848" s="6">
        <f t="shared" si="80"/>
        <v>43302.208333333328</v>
      </c>
      <c r="T848" s="6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83"/>
        <v>238</v>
      </c>
      <c r="P849">
        <f t="shared" si="82"/>
        <v>101.58</v>
      </c>
      <c r="Q849" t="str">
        <f t="shared" si="78"/>
        <v>food</v>
      </c>
      <c r="R849" t="str">
        <f t="shared" si="79"/>
        <v>food trucks</v>
      </c>
      <c r="S849" s="6">
        <f t="shared" si="80"/>
        <v>43107.25</v>
      </c>
      <c r="T849" s="6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83"/>
        <v>338</v>
      </c>
      <c r="P850">
        <f t="shared" si="82"/>
        <v>62.97</v>
      </c>
      <c r="Q850" t="str">
        <f t="shared" si="78"/>
        <v>film &amp; video</v>
      </c>
      <c r="R850" t="str">
        <f t="shared" si="79"/>
        <v>drama</v>
      </c>
      <c r="S850" s="6">
        <f t="shared" si="80"/>
        <v>40341.208333333336</v>
      </c>
      <c r="T850" s="6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83"/>
        <v>133</v>
      </c>
      <c r="P851">
        <f t="shared" si="82"/>
        <v>29.05</v>
      </c>
      <c r="Q851" t="str">
        <f t="shared" si="78"/>
        <v>music</v>
      </c>
      <c r="R851" t="str">
        <f t="shared" si="79"/>
        <v>indie rock</v>
      </c>
      <c r="S851" s="6">
        <f t="shared" si="80"/>
        <v>40948.25</v>
      </c>
      <c r="T851" s="6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83"/>
        <v>1</v>
      </c>
      <c r="P852">
        <f t="shared" si="82"/>
        <v>1</v>
      </c>
      <c r="Q852" t="str">
        <f t="shared" si="78"/>
        <v>music</v>
      </c>
      <c r="R852" t="str">
        <f t="shared" si="79"/>
        <v>rock</v>
      </c>
      <c r="S852" s="6">
        <f t="shared" si="80"/>
        <v>40866.25</v>
      </c>
      <c r="T852" s="6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83"/>
        <v>208</v>
      </c>
      <c r="P853">
        <f t="shared" si="82"/>
        <v>77.930000000000007</v>
      </c>
      <c r="Q853" t="str">
        <f t="shared" si="78"/>
        <v>music</v>
      </c>
      <c r="R853" t="str">
        <f t="shared" si="79"/>
        <v>electric music</v>
      </c>
      <c r="S853" s="6">
        <f t="shared" si="80"/>
        <v>41031.208333333336</v>
      </c>
      <c r="T853" s="6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83"/>
        <v>51</v>
      </c>
      <c r="P854">
        <f t="shared" si="82"/>
        <v>80.81</v>
      </c>
      <c r="Q854" t="str">
        <f t="shared" si="78"/>
        <v>games</v>
      </c>
      <c r="R854" t="str">
        <f t="shared" si="79"/>
        <v>video games</v>
      </c>
      <c r="S854" s="6">
        <f t="shared" si="80"/>
        <v>40740.208333333336</v>
      </c>
      <c r="T854" s="6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83"/>
        <v>652</v>
      </c>
      <c r="P855">
        <f t="shared" si="82"/>
        <v>76.010000000000005</v>
      </c>
      <c r="Q855" t="str">
        <f t="shared" si="78"/>
        <v>music</v>
      </c>
      <c r="R855" t="str">
        <f t="shared" si="79"/>
        <v>indie rock</v>
      </c>
      <c r="S855" s="6">
        <f t="shared" si="80"/>
        <v>40714.208333333336</v>
      </c>
      <c r="T855" s="6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83"/>
        <v>114</v>
      </c>
      <c r="P856">
        <f t="shared" si="82"/>
        <v>72.989999999999995</v>
      </c>
      <c r="Q856" t="str">
        <f t="shared" si="78"/>
        <v>publishing</v>
      </c>
      <c r="R856" t="str">
        <f t="shared" si="79"/>
        <v>fiction</v>
      </c>
      <c r="S856" s="6">
        <f t="shared" si="80"/>
        <v>43787.25</v>
      </c>
      <c r="T856" s="6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83"/>
        <v>102</v>
      </c>
      <c r="P857">
        <f t="shared" si="82"/>
        <v>53</v>
      </c>
      <c r="Q857" t="str">
        <f t="shared" si="78"/>
        <v>theater</v>
      </c>
      <c r="R857" t="str">
        <f t="shared" si="79"/>
        <v>plays</v>
      </c>
      <c r="S857" s="6">
        <f t="shared" si="80"/>
        <v>40712.208333333336</v>
      </c>
      <c r="T857" s="6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83"/>
        <v>357</v>
      </c>
      <c r="P858">
        <f t="shared" si="82"/>
        <v>54.16</v>
      </c>
      <c r="Q858" t="str">
        <f t="shared" si="78"/>
        <v>food</v>
      </c>
      <c r="R858" t="str">
        <f t="shared" si="79"/>
        <v>food trucks</v>
      </c>
      <c r="S858" s="6">
        <f t="shared" si="80"/>
        <v>41023.208333333336</v>
      </c>
      <c r="T858" s="6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83"/>
        <v>140</v>
      </c>
      <c r="P859">
        <f t="shared" si="82"/>
        <v>32.950000000000003</v>
      </c>
      <c r="Q859" t="str">
        <f t="shared" si="78"/>
        <v>film &amp; video</v>
      </c>
      <c r="R859" t="str">
        <f t="shared" si="79"/>
        <v>shorts</v>
      </c>
      <c r="S859" s="6">
        <f t="shared" si="80"/>
        <v>40944.25</v>
      </c>
      <c r="T859" s="6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83"/>
        <v>69</v>
      </c>
      <c r="P860">
        <f t="shared" si="82"/>
        <v>79.37</v>
      </c>
      <c r="Q860" t="str">
        <f t="shared" si="78"/>
        <v>food</v>
      </c>
      <c r="R860" t="str">
        <f t="shared" si="79"/>
        <v>food trucks</v>
      </c>
      <c r="S860" s="6">
        <f t="shared" si="80"/>
        <v>43211.208333333328</v>
      </c>
      <c r="T860" s="6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83"/>
        <v>36</v>
      </c>
      <c r="P861">
        <f t="shared" si="82"/>
        <v>41.17</v>
      </c>
      <c r="Q861" t="str">
        <f t="shared" si="78"/>
        <v>theater</v>
      </c>
      <c r="R861" t="str">
        <f t="shared" si="79"/>
        <v>plays</v>
      </c>
      <c r="S861" s="6">
        <f t="shared" si="80"/>
        <v>41334.25</v>
      </c>
      <c r="T861" s="6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83"/>
        <v>252</v>
      </c>
      <c r="P862">
        <f t="shared" si="82"/>
        <v>77.430000000000007</v>
      </c>
      <c r="Q862" t="str">
        <f t="shared" si="78"/>
        <v>technology</v>
      </c>
      <c r="R862" t="str">
        <f t="shared" si="79"/>
        <v>wearables</v>
      </c>
      <c r="S862" s="6">
        <f t="shared" si="80"/>
        <v>43515.25</v>
      </c>
      <c r="T862" s="6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83"/>
        <v>106</v>
      </c>
      <c r="P863">
        <f t="shared" si="82"/>
        <v>57.16</v>
      </c>
      <c r="Q863" t="str">
        <f t="shared" si="78"/>
        <v>theater</v>
      </c>
      <c r="R863" t="str">
        <f t="shared" si="79"/>
        <v>plays</v>
      </c>
      <c r="S863" s="6">
        <f t="shared" si="80"/>
        <v>40258.208333333336</v>
      </c>
      <c r="T863" s="6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83"/>
        <v>187</v>
      </c>
      <c r="P864">
        <f t="shared" si="82"/>
        <v>77.180000000000007</v>
      </c>
      <c r="Q864" t="str">
        <f t="shared" si="78"/>
        <v>theater</v>
      </c>
      <c r="R864" t="str">
        <f t="shared" si="79"/>
        <v>plays</v>
      </c>
      <c r="S864" s="6">
        <f t="shared" si="80"/>
        <v>40756.208333333336</v>
      </c>
      <c r="T864" s="6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83"/>
        <v>387</v>
      </c>
      <c r="P865">
        <f t="shared" si="82"/>
        <v>24.95</v>
      </c>
      <c r="Q865" t="str">
        <f t="shared" si="78"/>
        <v>film &amp; video</v>
      </c>
      <c r="R865" t="str">
        <f t="shared" si="79"/>
        <v>television</v>
      </c>
      <c r="S865" s="6">
        <f t="shared" si="80"/>
        <v>42172.208333333328</v>
      </c>
      <c r="T865" s="6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83"/>
        <v>347</v>
      </c>
      <c r="P866">
        <f t="shared" si="82"/>
        <v>97.18</v>
      </c>
      <c r="Q866" t="str">
        <f t="shared" si="78"/>
        <v>film &amp; video</v>
      </c>
      <c r="R866" t="str">
        <f t="shared" si="79"/>
        <v>shorts</v>
      </c>
      <c r="S866" s="6">
        <f t="shared" si="80"/>
        <v>42601.208333333328</v>
      </c>
      <c r="T866" s="6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83"/>
        <v>186</v>
      </c>
      <c r="P867">
        <f t="shared" si="82"/>
        <v>46</v>
      </c>
      <c r="Q867" t="str">
        <f t="shared" si="78"/>
        <v>theater</v>
      </c>
      <c r="R867" t="str">
        <f t="shared" si="79"/>
        <v>plays</v>
      </c>
      <c r="S867" s="6">
        <f t="shared" si="80"/>
        <v>41897.208333333336</v>
      </c>
      <c r="T867" s="6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83"/>
        <v>43</v>
      </c>
      <c r="P868">
        <f t="shared" si="82"/>
        <v>88.02</v>
      </c>
      <c r="Q868" t="str">
        <f t="shared" si="78"/>
        <v>photography</v>
      </c>
      <c r="R868" t="str">
        <f t="shared" si="79"/>
        <v>photography books</v>
      </c>
      <c r="S868" s="6">
        <f t="shared" si="80"/>
        <v>40671.208333333336</v>
      </c>
      <c r="T868" s="6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83"/>
        <v>162</v>
      </c>
      <c r="P869">
        <f t="shared" si="82"/>
        <v>25.99</v>
      </c>
      <c r="Q869" t="str">
        <f t="shared" si="78"/>
        <v>food</v>
      </c>
      <c r="R869" t="str">
        <f t="shared" si="79"/>
        <v>food trucks</v>
      </c>
      <c r="S869" s="6">
        <f t="shared" si="80"/>
        <v>43382.208333333328</v>
      </c>
      <c r="T869" s="6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83"/>
        <v>185</v>
      </c>
      <c r="P870">
        <f t="shared" si="82"/>
        <v>102.69</v>
      </c>
      <c r="Q870" t="str">
        <f t="shared" si="78"/>
        <v>theater</v>
      </c>
      <c r="R870" t="str">
        <f t="shared" si="79"/>
        <v>plays</v>
      </c>
      <c r="S870" s="6">
        <f t="shared" si="80"/>
        <v>41559.208333333336</v>
      </c>
      <c r="T870" s="6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83"/>
        <v>24</v>
      </c>
      <c r="P871">
        <f t="shared" si="82"/>
        <v>72.959999999999994</v>
      </c>
      <c r="Q871" t="str">
        <f t="shared" si="78"/>
        <v>film &amp; video</v>
      </c>
      <c r="R871" t="str">
        <f t="shared" si="79"/>
        <v>drama</v>
      </c>
      <c r="S871" s="6">
        <f t="shared" si="80"/>
        <v>40350.208333333336</v>
      </c>
      <c r="T871" s="6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83"/>
        <v>90</v>
      </c>
      <c r="P872">
        <f t="shared" si="82"/>
        <v>57.19</v>
      </c>
      <c r="Q872" t="str">
        <f t="shared" si="78"/>
        <v>theater</v>
      </c>
      <c r="R872" t="str">
        <f t="shared" si="79"/>
        <v>plays</v>
      </c>
      <c r="S872" s="6">
        <f t="shared" si="80"/>
        <v>42240.208333333328</v>
      </c>
      <c r="T872" s="6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83"/>
        <v>273</v>
      </c>
      <c r="P873">
        <f t="shared" si="82"/>
        <v>84.01</v>
      </c>
      <c r="Q873" t="str">
        <f t="shared" si="78"/>
        <v>theater</v>
      </c>
      <c r="R873" t="str">
        <f t="shared" si="79"/>
        <v>plays</v>
      </c>
      <c r="S873" s="6">
        <f t="shared" si="80"/>
        <v>43040.208333333328</v>
      </c>
      <c r="T873" s="6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83"/>
        <v>170</v>
      </c>
      <c r="P874">
        <f t="shared" si="82"/>
        <v>98.67</v>
      </c>
      <c r="Q874" t="str">
        <f t="shared" si="78"/>
        <v>film &amp; video</v>
      </c>
      <c r="R874" t="str">
        <f t="shared" si="79"/>
        <v>science fiction</v>
      </c>
      <c r="S874" s="6">
        <f t="shared" si="80"/>
        <v>43346.208333333328</v>
      </c>
      <c r="T874" s="6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83"/>
        <v>188</v>
      </c>
      <c r="P875">
        <f t="shared" si="82"/>
        <v>42.01</v>
      </c>
      <c r="Q875" t="str">
        <f t="shared" si="78"/>
        <v>photography</v>
      </c>
      <c r="R875" t="str">
        <f t="shared" si="79"/>
        <v>photography books</v>
      </c>
      <c r="S875" s="6">
        <f t="shared" si="80"/>
        <v>41647.25</v>
      </c>
      <c r="T875" s="6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83"/>
        <v>347</v>
      </c>
      <c r="P876">
        <f t="shared" si="82"/>
        <v>32</v>
      </c>
      <c r="Q876" t="str">
        <f t="shared" si="78"/>
        <v>photography</v>
      </c>
      <c r="R876" t="str">
        <f t="shared" si="79"/>
        <v>photography books</v>
      </c>
      <c r="S876" s="6">
        <f t="shared" si="80"/>
        <v>40291.208333333336</v>
      </c>
      <c r="T876" s="6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83"/>
        <v>69</v>
      </c>
      <c r="P877">
        <f t="shared" si="82"/>
        <v>81.569999999999993</v>
      </c>
      <c r="Q877" t="str">
        <f t="shared" si="78"/>
        <v>music</v>
      </c>
      <c r="R877" t="str">
        <f t="shared" si="79"/>
        <v>rock</v>
      </c>
      <c r="S877" s="6">
        <f t="shared" si="80"/>
        <v>40556.25</v>
      </c>
      <c r="T877" s="6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83"/>
        <v>25</v>
      </c>
      <c r="P878">
        <f t="shared" si="82"/>
        <v>37.04</v>
      </c>
      <c r="Q878" t="str">
        <f t="shared" si="78"/>
        <v>photography</v>
      </c>
      <c r="R878" t="str">
        <f t="shared" si="79"/>
        <v>photography books</v>
      </c>
      <c r="S878" s="6">
        <f t="shared" si="80"/>
        <v>43624.208333333328</v>
      </c>
      <c r="T878" s="6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83"/>
        <v>77</v>
      </c>
      <c r="P879">
        <f t="shared" si="82"/>
        <v>103.03</v>
      </c>
      <c r="Q879" t="str">
        <f t="shared" si="78"/>
        <v>food</v>
      </c>
      <c r="R879" t="str">
        <f t="shared" si="79"/>
        <v>food trucks</v>
      </c>
      <c r="S879" s="6">
        <f t="shared" si="80"/>
        <v>42577.208333333328</v>
      </c>
      <c r="T879" s="6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83"/>
        <v>37</v>
      </c>
      <c r="P880">
        <f t="shared" si="82"/>
        <v>84.33</v>
      </c>
      <c r="Q880" t="str">
        <f t="shared" si="78"/>
        <v>music</v>
      </c>
      <c r="R880" t="str">
        <f t="shared" si="79"/>
        <v>metal</v>
      </c>
      <c r="S880" s="6">
        <f t="shared" si="80"/>
        <v>43845.25</v>
      </c>
      <c r="T880" s="6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83"/>
        <v>544</v>
      </c>
      <c r="P881">
        <f t="shared" si="82"/>
        <v>102.6</v>
      </c>
      <c r="Q881" t="str">
        <f t="shared" si="78"/>
        <v>publishing</v>
      </c>
      <c r="R881" t="str">
        <f t="shared" si="79"/>
        <v>nonfiction</v>
      </c>
      <c r="S881" s="6">
        <f t="shared" si="80"/>
        <v>42788.25</v>
      </c>
      <c r="T881" s="6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83"/>
        <v>229</v>
      </c>
      <c r="P882">
        <f t="shared" si="82"/>
        <v>79.989999999999995</v>
      </c>
      <c r="Q882" t="str">
        <f t="shared" si="78"/>
        <v>music</v>
      </c>
      <c r="R882" t="str">
        <f t="shared" si="79"/>
        <v>electric music</v>
      </c>
      <c r="S882" s="6">
        <f t="shared" si="80"/>
        <v>43667.208333333328</v>
      </c>
      <c r="T882" s="6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83"/>
        <v>39</v>
      </c>
      <c r="P883">
        <f t="shared" si="82"/>
        <v>70.06</v>
      </c>
      <c r="Q883" t="str">
        <f t="shared" si="78"/>
        <v>theater</v>
      </c>
      <c r="R883" t="str">
        <f t="shared" si="79"/>
        <v>plays</v>
      </c>
      <c r="S883" s="6">
        <f t="shared" si="80"/>
        <v>42194.208333333328</v>
      </c>
      <c r="T883" s="6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83"/>
        <v>370</v>
      </c>
      <c r="P884">
        <f t="shared" si="82"/>
        <v>37</v>
      </c>
      <c r="Q884" t="str">
        <f t="shared" si="78"/>
        <v>theater</v>
      </c>
      <c r="R884" t="str">
        <f t="shared" si="79"/>
        <v>plays</v>
      </c>
      <c r="S884" s="6">
        <f t="shared" si="80"/>
        <v>42025.25</v>
      </c>
      <c r="T884" s="6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83"/>
        <v>238</v>
      </c>
      <c r="P885">
        <f t="shared" si="82"/>
        <v>41.91</v>
      </c>
      <c r="Q885" t="str">
        <f t="shared" si="78"/>
        <v>film &amp; video</v>
      </c>
      <c r="R885" t="str">
        <f t="shared" si="79"/>
        <v>shorts</v>
      </c>
      <c r="S885" s="6">
        <f t="shared" si="80"/>
        <v>40323.208333333336</v>
      </c>
      <c r="T885" s="6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83"/>
        <v>64</v>
      </c>
      <c r="P886">
        <f t="shared" si="82"/>
        <v>57.99</v>
      </c>
      <c r="Q886" t="str">
        <f t="shared" si="78"/>
        <v>theater</v>
      </c>
      <c r="R886" t="str">
        <f t="shared" si="79"/>
        <v>plays</v>
      </c>
      <c r="S886" s="6">
        <f t="shared" si="80"/>
        <v>41763.208333333336</v>
      </c>
      <c r="T886" s="6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83"/>
        <v>118</v>
      </c>
      <c r="P887">
        <f t="shared" si="82"/>
        <v>40.94</v>
      </c>
      <c r="Q887" t="str">
        <f t="shared" si="78"/>
        <v>theater</v>
      </c>
      <c r="R887" t="str">
        <f t="shared" si="79"/>
        <v>plays</v>
      </c>
      <c r="S887" s="6">
        <f t="shared" si="80"/>
        <v>40335.208333333336</v>
      </c>
      <c r="T887" s="6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83"/>
        <v>85</v>
      </c>
      <c r="P888">
        <f t="shared" si="82"/>
        <v>70</v>
      </c>
      <c r="Q888" t="str">
        <f t="shared" si="78"/>
        <v>music</v>
      </c>
      <c r="R888" t="str">
        <f t="shared" si="79"/>
        <v>indie rock</v>
      </c>
      <c r="S888" s="6">
        <f t="shared" si="80"/>
        <v>40416.208333333336</v>
      </c>
      <c r="T888" s="6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83"/>
        <v>29</v>
      </c>
      <c r="P889">
        <f t="shared" si="82"/>
        <v>73.84</v>
      </c>
      <c r="Q889" t="str">
        <f t="shared" si="78"/>
        <v>theater</v>
      </c>
      <c r="R889" t="str">
        <f t="shared" si="79"/>
        <v>plays</v>
      </c>
      <c r="S889" s="6">
        <f t="shared" si="80"/>
        <v>42202.208333333328</v>
      </c>
      <c r="T889" s="6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83"/>
        <v>210</v>
      </c>
      <c r="P890">
        <f t="shared" si="82"/>
        <v>41.98</v>
      </c>
      <c r="Q890" t="str">
        <f t="shared" si="78"/>
        <v>theater</v>
      </c>
      <c r="R890" t="str">
        <f t="shared" si="79"/>
        <v>plays</v>
      </c>
      <c r="S890" s="6">
        <f t="shared" si="80"/>
        <v>42836.208333333328</v>
      </c>
      <c r="T890" s="6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83"/>
        <v>170</v>
      </c>
      <c r="P891">
        <f t="shared" si="82"/>
        <v>77.930000000000007</v>
      </c>
      <c r="Q891" t="str">
        <f t="shared" si="78"/>
        <v>music</v>
      </c>
      <c r="R891" t="str">
        <f t="shared" si="79"/>
        <v>electric music</v>
      </c>
      <c r="S891" s="6">
        <f t="shared" si="80"/>
        <v>41710.208333333336</v>
      </c>
      <c r="T891" s="6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83"/>
        <v>116</v>
      </c>
      <c r="P892">
        <f t="shared" si="82"/>
        <v>106.02</v>
      </c>
      <c r="Q892" t="str">
        <f t="shared" si="78"/>
        <v>music</v>
      </c>
      <c r="R892" t="str">
        <f t="shared" si="79"/>
        <v>indie rock</v>
      </c>
      <c r="S892" s="6">
        <f t="shared" si="80"/>
        <v>43640.208333333328</v>
      </c>
      <c r="T892" s="6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83"/>
        <v>259</v>
      </c>
      <c r="P893">
        <f t="shared" si="82"/>
        <v>47.02</v>
      </c>
      <c r="Q893" t="str">
        <f t="shared" si="78"/>
        <v>film &amp; video</v>
      </c>
      <c r="R893" t="str">
        <f t="shared" si="79"/>
        <v>documentary</v>
      </c>
      <c r="S893" s="6">
        <f t="shared" si="80"/>
        <v>40880.25</v>
      </c>
      <c r="T893" s="6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83"/>
        <v>231</v>
      </c>
      <c r="P894">
        <f t="shared" si="82"/>
        <v>76.02</v>
      </c>
      <c r="Q894" t="str">
        <f t="shared" si="78"/>
        <v>publishing</v>
      </c>
      <c r="R894" t="str">
        <f t="shared" si="79"/>
        <v>translations</v>
      </c>
      <c r="S894" s="6">
        <f t="shared" si="80"/>
        <v>40319.208333333336</v>
      </c>
      <c r="T894" s="6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83"/>
        <v>128</v>
      </c>
      <c r="P895">
        <f t="shared" si="82"/>
        <v>54.12</v>
      </c>
      <c r="Q895" t="str">
        <f t="shared" si="78"/>
        <v>film &amp; video</v>
      </c>
      <c r="R895" t="str">
        <f t="shared" si="79"/>
        <v>documentary</v>
      </c>
      <c r="S895" s="6">
        <f t="shared" si="80"/>
        <v>42170.208333333328</v>
      </c>
      <c r="T895" s="6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83"/>
        <v>189</v>
      </c>
      <c r="P896">
        <f t="shared" si="82"/>
        <v>57.29</v>
      </c>
      <c r="Q896" t="str">
        <f t="shared" si="78"/>
        <v>film &amp; video</v>
      </c>
      <c r="R896" t="str">
        <f t="shared" si="79"/>
        <v>television</v>
      </c>
      <c r="S896" s="6">
        <f t="shared" si="80"/>
        <v>41466.208333333336</v>
      </c>
      <c r="T896" s="6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83"/>
        <v>7</v>
      </c>
      <c r="P897">
        <f t="shared" si="82"/>
        <v>103.81</v>
      </c>
      <c r="Q897" t="str">
        <f t="shared" si="78"/>
        <v>theater</v>
      </c>
      <c r="R897" t="str">
        <f t="shared" si="79"/>
        <v>plays</v>
      </c>
      <c r="S897" s="6">
        <f t="shared" si="80"/>
        <v>43134.25</v>
      </c>
      <c r="T897" s="6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83"/>
        <v>774</v>
      </c>
      <c r="P898">
        <f t="shared" si="82"/>
        <v>105.03</v>
      </c>
      <c r="Q898" t="str">
        <f t="shared" si="78"/>
        <v>food</v>
      </c>
      <c r="R898" t="str">
        <f t="shared" si="79"/>
        <v>food trucks</v>
      </c>
      <c r="S898" s="6">
        <f t="shared" si="80"/>
        <v>40738.208333333336</v>
      </c>
      <c r="T898" s="6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83"/>
        <v>28</v>
      </c>
      <c r="P899">
        <f t="shared" si="82"/>
        <v>90.26</v>
      </c>
      <c r="Q899" t="str">
        <f t="shared" ref="Q899:Q962" si="84">LEFT(N899,SEARCH("/",N899)-1)</f>
        <v>theater</v>
      </c>
      <c r="R899" t="str">
        <f t="shared" ref="R899:R962" si="85">RIGHT(N899,LEN(N899)-SEARCH("/",N899))</f>
        <v>plays</v>
      </c>
      <c r="S899" s="6">
        <f t="shared" ref="S899:S962" si="86">(((J899/60)/60)/24)+DATE(1970,1,1)</f>
        <v>43583.208333333328</v>
      </c>
      <c r="T899" s="6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3"/>
        <v>52</v>
      </c>
      <c r="P900">
        <f t="shared" ref="P900:P963" si="88">ROUND(E900/G900,2)</f>
        <v>76.98</v>
      </c>
      <c r="Q900" t="str">
        <f t="shared" si="84"/>
        <v>film &amp; video</v>
      </c>
      <c r="R900" t="str">
        <f t="shared" si="85"/>
        <v>documentary</v>
      </c>
      <c r="S900" s="6">
        <f t="shared" si="86"/>
        <v>43815.25</v>
      </c>
      <c r="T900" s="6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3"/>
        <v>407</v>
      </c>
      <c r="P901">
        <f t="shared" si="88"/>
        <v>102.6</v>
      </c>
      <c r="Q901" t="str">
        <f t="shared" si="84"/>
        <v>music</v>
      </c>
      <c r="R901" t="str">
        <f t="shared" si="85"/>
        <v>jazz</v>
      </c>
      <c r="S901" s="6">
        <f t="shared" si="86"/>
        <v>41554.208333333336</v>
      </c>
      <c r="T901" s="6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3"/>
        <v>2</v>
      </c>
      <c r="P902">
        <f t="shared" si="88"/>
        <v>2</v>
      </c>
      <c r="Q902" t="str">
        <f t="shared" si="84"/>
        <v>technology</v>
      </c>
      <c r="R902" t="str">
        <f t="shared" si="85"/>
        <v>web</v>
      </c>
      <c r="S902" s="6">
        <f t="shared" si="86"/>
        <v>41901.208333333336</v>
      </c>
      <c r="T902" s="6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ref="O903:O966" si="89">ROUND(100*(E903/D903),0)</f>
        <v>156</v>
      </c>
      <c r="P903">
        <f t="shared" si="88"/>
        <v>55.01</v>
      </c>
      <c r="Q903" t="str">
        <f t="shared" si="84"/>
        <v>music</v>
      </c>
      <c r="R903" t="str">
        <f t="shared" si="85"/>
        <v>rock</v>
      </c>
      <c r="S903" s="6">
        <f t="shared" si="86"/>
        <v>43298.208333333328</v>
      </c>
      <c r="T903" s="6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9"/>
        <v>252</v>
      </c>
      <c r="P904">
        <f t="shared" si="88"/>
        <v>32.130000000000003</v>
      </c>
      <c r="Q904" t="str">
        <f t="shared" si="84"/>
        <v>technology</v>
      </c>
      <c r="R904" t="str">
        <f t="shared" si="85"/>
        <v>web</v>
      </c>
      <c r="S904" s="6">
        <f t="shared" si="86"/>
        <v>42399.25</v>
      </c>
      <c r="T904" s="6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9"/>
        <v>2</v>
      </c>
      <c r="P905">
        <f t="shared" si="88"/>
        <v>50.64</v>
      </c>
      <c r="Q905" t="str">
        <f t="shared" si="84"/>
        <v>publishing</v>
      </c>
      <c r="R905" t="str">
        <f t="shared" si="85"/>
        <v>nonfiction</v>
      </c>
      <c r="S905" s="6">
        <f t="shared" si="86"/>
        <v>41034.208333333336</v>
      </c>
      <c r="T905" s="6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9"/>
        <v>12</v>
      </c>
      <c r="P906">
        <f t="shared" si="88"/>
        <v>49.69</v>
      </c>
      <c r="Q906" t="str">
        <f t="shared" si="84"/>
        <v>publishing</v>
      </c>
      <c r="R906" t="str">
        <f t="shared" si="85"/>
        <v>radio &amp; podcasts</v>
      </c>
      <c r="S906" s="6">
        <f t="shared" si="86"/>
        <v>41186.208333333336</v>
      </c>
      <c r="T906" s="6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9"/>
        <v>164</v>
      </c>
      <c r="P907">
        <f t="shared" si="88"/>
        <v>54.89</v>
      </c>
      <c r="Q907" t="str">
        <f t="shared" si="84"/>
        <v>theater</v>
      </c>
      <c r="R907" t="str">
        <f t="shared" si="85"/>
        <v>plays</v>
      </c>
      <c r="S907" s="6">
        <f t="shared" si="86"/>
        <v>41536.208333333336</v>
      </c>
      <c r="T907" s="6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9"/>
        <v>163</v>
      </c>
      <c r="P908">
        <f t="shared" si="88"/>
        <v>46.93</v>
      </c>
      <c r="Q908" t="str">
        <f t="shared" si="84"/>
        <v>film &amp; video</v>
      </c>
      <c r="R908" t="str">
        <f t="shared" si="85"/>
        <v>documentary</v>
      </c>
      <c r="S908" s="6">
        <f t="shared" si="86"/>
        <v>42868.208333333328</v>
      </c>
      <c r="T908" s="6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9"/>
        <v>20</v>
      </c>
      <c r="P909">
        <f t="shared" si="88"/>
        <v>44.95</v>
      </c>
      <c r="Q909" t="str">
        <f t="shared" si="84"/>
        <v>theater</v>
      </c>
      <c r="R909" t="str">
        <f t="shared" si="85"/>
        <v>plays</v>
      </c>
      <c r="S909" s="6">
        <f t="shared" si="86"/>
        <v>40660.208333333336</v>
      </c>
      <c r="T909" s="6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9"/>
        <v>319</v>
      </c>
      <c r="P910">
        <f t="shared" si="88"/>
        <v>31</v>
      </c>
      <c r="Q910" t="str">
        <f t="shared" si="84"/>
        <v>games</v>
      </c>
      <c r="R910" t="str">
        <f t="shared" si="85"/>
        <v>video games</v>
      </c>
      <c r="S910" s="6">
        <f t="shared" si="86"/>
        <v>41031.208333333336</v>
      </c>
      <c r="T910" s="6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9"/>
        <v>479</v>
      </c>
      <c r="P911">
        <f t="shared" si="88"/>
        <v>107.76</v>
      </c>
      <c r="Q911" t="str">
        <f t="shared" si="84"/>
        <v>theater</v>
      </c>
      <c r="R911" t="str">
        <f t="shared" si="85"/>
        <v>plays</v>
      </c>
      <c r="S911" s="6">
        <f t="shared" si="86"/>
        <v>43255.208333333328</v>
      </c>
      <c r="T911" s="6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9"/>
        <v>20</v>
      </c>
      <c r="P912">
        <f t="shared" si="88"/>
        <v>102.08</v>
      </c>
      <c r="Q912" t="str">
        <f t="shared" si="84"/>
        <v>theater</v>
      </c>
      <c r="R912" t="str">
        <f t="shared" si="85"/>
        <v>plays</v>
      </c>
      <c r="S912" s="6">
        <f t="shared" si="86"/>
        <v>42026.25</v>
      </c>
      <c r="T912" s="6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9"/>
        <v>199</v>
      </c>
      <c r="P913">
        <f t="shared" si="88"/>
        <v>24.98</v>
      </c>
      <c r="Q913" t="str">
        <f t="shared" si="84"/>
        <v>technology</v>
      </c>
      <c r="R913" t="str">
        <f t="shared" si="85"/>
        <v>web</v>
      </c>
      <c r="S913" s="6">
        <f t="shared" si="86"/>
        <v>43717.208333333328</v>
      </c>
      <c r="T913" s="6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9"/>
        <v>795</v>
      </c>
      <c r="P914">
        <f t="shared" si="88"/>
        <v>79.94</v>
      </c>
      <c r="Q914" t="str">
        <f t="shared" si="84"/>
        <v>film &amp; video</v>
      </c>
      <c r="R914" t="str">
        <f t="shared" si="85"/>
        <v>drama</v>
      </c>
      <c r="S914" s="6">
        <f t="shared" si="86"/>
        <v>41157.208333333336</v>
      </c>
      <c r="T914" s="6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9"/>
        <v>51</v>
      </c>
      <c r="P915">
        <f t="shared" si="88"/>
        <v>67.95</v>
      </c>
      <c r="Q915" t="str">
        <f t="shared" si="84"/>
        <v>film &amp; video</v>
      </c>
      <c r="R915" t="str">
        <f t="shared" si="85"/>
        <v>drama</v>
      </c>
      <c r="S915" s="6">
        <f t="shared" si="86"/>
        <v>43597.208333333328</v>
      </c>
      <c r="T915" s="6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9"/>
        <v>57</v>
      </c>
      <c r="P916">
        <f t="shared" si="88"/>
        <v>26.07</v>
      </c>
      <c r="Q916" t="str">
        <f t="shared" si="84"/>
        <v>theater</v>
      </c>
      <c r="R916" t="str">
        <f t="shared" si="85"/>
        <v>plays</v>
      </c>
      <c r="S916" s="6">
        <f t="shared" si="86"/>
        <v>41490.208333333336</v>
      </c>
      <c r="T916" s="6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9"/>
        <v>156</v>
      </c>
      <c r="P917">
        <f t="shared" si="88"/>
        <v>105</v>
      </c>
      <c r="Q917" t="str">
        <f t="shared" si="84"/>
        <v>film &amp; video</v>
      </c>
      <c r="R917" t="str">
        <f t="shared" si="85"/>
        <v>television</v>
      </c>
      <c r="S917" s="6">
        <f t="shared" si="86"/>
        <v>42976.208333333328</v>
      </c>
      <c r="T917" s="6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9"/>
        <v>36</v>
      </c>
      <c r="P918">
        <f t="shared" si="88"/>
        <v>25.83</v>
      </c>
      <c r="Q918" t="str">
        <f t="shared" si="84"/>
        <v>photography</v>
      </c>
      <c r="R918" t="str">
        <f t="shared" si="85"/>
        <v>photography books</v>
      </c>
      <c r="S918" s="6">
        <f t="shared" si="86"/>
        <v>41991.25</v>
      </c>
      <c r="T918" s="6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9"/>
        <v>58</v>
      </c>
      <c r="P919">
        <f t="shared" si="88"/>
        <v>77.67</v>
      </c>
      <c r="Q919" t="str">
        <f t="shared" si="84"/>
        <v>film &amp; video</v>
      </c>
      <c r="R919" t="str">
        <f t="shared" si="85"/>
        <v>shorts</v>
      </c>
      <c r="S919" s="6">
        <f t="shared" si="86"/>
        <v>40722.208333333336</v>
      </c>
      <c r="T919" s="6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9"/>
        <v>237</v>
      </c>
      <c r="P920">
        <f t="shared" si="88"/>
        <v>57.83</v>
      </c>
      <c r="Q920" t="str">
        <f t="shared" si="84"/>
        <v>publishing</v>
      </c>
      <c r="R920" t="str">
        <f t="shared" si="85"/>
        <v>radio &amp; podcasts</v>
      </c>
      <c r="S920" s="6">
        <f t="shared" si="86"/>
        <v>41117.208333333336</v>
      </c>
      <c r="T920" s="6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9"/>
        <v>59</v>
      </c>
      <c r="P921">
        <f t="shared" si="88"/>
        <v>92.96</v>
      </c>
      <c r="Q921" t="str">
        <f t="shared" si="84"/>
        <v>theater</v>
      </c>
      <c r="R921" t="str">
        <f t="shared" si="85"/>
        <v>plays</v>
      </c>
      <c r="S921" s="6">
        <f t="shared" si="86"/>
        <v>43022.208333333328</v>
      </c>
      <c r="T921" s="6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9"/>
        <v>183</v>
      </c>
      <c r="P922">
        <f t="shared" si="88"/>
        <v>37.950000000000003</v>
      </c>
      <c r="Q922" t="str">
        <f t="shared" si="84"/>
        <v>film &amp; video</v>
      </c>
      <c r="R922" t="str">
        <f t="shared" si="85"/>
        <v>animation</v>
      </c>
      <c r="S922" s="6">
        <f t="shared" si="86"/>
        <v>43503.25</v>
      </c>
      <c r="T922" s="6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9"/>
        <v>1</v>
      </c>
      <c r="P923">
        <f t="shared" si="88"/>
        <v>31.84</v>
      </c>
      <c r="Q923" t="str">
        <f t="shared" si="84"/>
        <v>technology</v>
      </c>
      <c r="R923" t="str">
        <f t="shared" si="85"/>
        <v>web</v>
      </c>
      <c r="S923" s="6">
        <f t="shared" si="86"/>
        <v>40951.25</v>
      </c>
      <c r="T923" s="6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9"/>
        <v>176</v>
      </c>
      <c r="P924">
        <f t="shared" si="88"/>
        <v>40</v>
      </c>
      <c r="Q924" t="str">
        <f t="shared" si="84"/>
        <v>music</v>
      </c>
      <c r="R924" t="str">
        <f t="shared" si="85"/>
        <v>world music</v>
      </c>
      <c r="S924" s="6">
        <f t="shared" si="86"/>
        <v>43443.25</v>
      </c>
      <c r="T924" s="6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9"/>
        <v>238</v>
      </c>
      <c r="P925">
        <f t="shared" si="88"/>
        <v>101.1</v>
      </c>
      <c r="Q925" t="str">
        <f t="shared" si="84"/>
        <v>theater</v>
      </c>
      <c r="R925" t="str">
        <f t="shared" si="85"/>
        <v>plays</v>
      </c>
      <c r="S925" s="6">
        <f t="shared" si="86"/>
        <v>40373.208333333336</v>
      </c>
      <c r="T925" s="6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9"/>
        <v>488</v>
      </c>
      <c r="P926">
        <f t="shared" si="88"/>
        <v>84.01</v>
      </c>
      <c r="Q926" t="str">
        <f t="shared" si="84"/>
        <v>theater</v>
      </c>
      <c r="R926" t="str">
        <f t="shared" si="85"/>
        <v>plays</v>
      </c>
      <c r="S926" s="6">
        <f t="shared" si="86"/>
        <v>43769.208333333328</v>
      </c>
      <c r="T926" s="6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9"/>
        <v>224</v>
      </c>
      <c r="P927">
        <f t="shared" si="88"/>
        <v>103.42</v>
      </c>
      <c r="Q927" t="str">
        <f t="shared" si="84"/>
        <v>theater</v>
      </c>
      <c r="R927" t="str">
        <f t="shared" si="85"/>
        <v>plays</v>
      </c>
      <c r="S927" s="6">
        <f t="shared" si="86"/>
        <v>43000.208333333328</v>
      </c>
      <c r="T927" s="6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9"/>
        <v>18</v>
      </c>
      <c r="P928">
        <f t="shared" si="88"/>
        <v>105.13</v>
      </c>
      <c r="Q928" t="str">
        <f t="shared" si="84"/>
        <v>food</v>
      </c>
      <c r="R928" t="str">
        <f t="shared" si="85"/>
        <v>food trucks</v>
      </c>
      <c r="S928" s="6">
        <f t="shared" si="86"/>
        <v>42502.208333333328</v>
      </c>
      <c r="T928" s="6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9"/>
        <v>46</v>
      </c>
      <c r="P929">
        <f t="shared" si="88"/>
        <v>89.22</v>
      </c>
      <c r="Q929" t="str">
        <f t="shared" si="84"/>
        <v>theater</v>
      </c>
      <c r="R929" t="str">
        <f t="shared" si="85"/>
        <v>plays</v>
      </c>
      <c r="S929" s="6">
        <f t="shared" si="86"/>
        <v>41102.208333333336</v>
      </c>
      <c r="T929" s="6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9"/>
        <v>117</v>
      </c>
      <c r="P930">
        <f t="shared" si="88"/>
        <v>52</v>
      </c>
      <c r="Q930" t="str">
        <f t="shared" si="84"/>
        <v>technology</v>
      </c>
      <c r="R930" t="str">
        <f t="shared" si="85"/>
        <v>web</v>
      </c>
      <c r="S930" s="6">
        <f t="shared" si="86"/>
        <v>41637.25</v>
      </c>
      <c r="T930" s="6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9"/>
        <v>217</v>
      </c>
      <c r="P931">
        <f t="shared" si="88"/>
        <v>64.959999999999994</v>
      </c>
      <c r="Q931" t="str">
        <f t="shared" si="84"/>
        <v>theater</v>
      </c>
      <c r="R931" t="str">
        <f t="shared" si="85"/>
        <v>plays</v>
      </c>
      <c r="S931" s="6">
        <f t="shared" si="86"/>
        <v>42858.208333333328</v>
      </c>
      <c r="T931" s="6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9"/>
        <v>112</v>
      </c>
      <c r="P932">
        <f t="shared" si="88"/>
        <v>46.24</v>
      </c>
      <c r="Q932" t="str">
        <f t="shared" si="84"/>
        <v>theater</v>
      </c>
      <c r="R932" t="str">
        <f t="shared" si="85"/>
        <v>plays</v>
      </c>
      <c r="S932" s="6">
        <f t="shared" si="86"/>
        <v>42060.25</v>
      </c>
      <c r="T932" s="6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9"/>
        <v>73</v>
      </c>
      <c r="P933">
        <f t="shared" si="88"/>
        <v>51.15</v>
      </c>
      <c r="Q933" t="str">
        <f t="shared" si="84"/>
        <v>theater</v>
      </c>
      <c r="R933" t="str">
        <f t="shared" si="85"/>
        <v>plays</v>
      </c>
      <c r="S933" s="6">
        <f t="shared" si="86"/>
        <v>41818.208333333336</v>
      </c>
      <c r="T933" s="6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9"/>
        <v>212</v>
      </c>
      <c r="P934">
        <f t="shared" si="88"/>
        <v>33.909999999999997</v>
      </c>
      <c r="Q934" t="str">
        <f t="shared" si="84"/>
        <v>music</v>
      </c>
      <c r="R934" t="str">
        <f t="shared" si="85"/>
        <v>rock</v>
      </c>
      <c r="S934" s="6">
        <f t="shared" si="86"/>
        <v>41709.208333333336</v>
      </c>
      <c r="T934" s="6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9"/>
        <v>240</v>
      </c>
      <c r="P935">
        <f t="shared" si="88"/>
        <v>92.02</v>
      </c>
      <c r="Q935" t="str">
        <f t="shared" si="84"/>
        <v>theater</v>
      </c>
      <c r="R935" t="str">
        <f t="shared" si="85"/>
        <v>plays</v>
      </c>
      <c r="S935" s="6">
        <f t="shared" si="86"/>
        <v>41372.208333333336</v>
      </c>
      <c r="T935" s="6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9"/>
        <v>182</v>
      </c>
      <c r="P936">
        <f t="shared" si="88"/>
        <v>107.43</v>
      </c>
      <c r="Q936" t="str">
        <f t="shared" si="84"/>
        <v>theater</v>
      </c>
      <c r="R936" t="str">
        <f t="shared" si="85"/>
        <v>plays</v>
      </c>
      <c r="S936" s="6">
        <f t="shared" si="86"/>
        <v>42422.25</v>
      </c>
      <c r="T936" s="6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9"/>
        <v>164</v>
      </c>
      <c r="P937">
        <f t="shared" si="88"/>
        <v>75.849999999999994</v>
      </c>
      <c r="Q937" t="str">
        <f t="shared" si="84"/>
        <v>theater</v>
      </c>
      <c r="R937" t="str">
        <f t="shared" si="85"/>
        <v>plays</v>
      </c>
      <c r="S937" s="6">
        <f t="shared" si="86"/>
        <v>42209.208333333328</v>
      </c>
      <c r="T937" s="6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9"/>
        <v>2</v>
      </c>
      <c r="P938">
        <f t="shared" si="88"/>
        <v>80.48</v>
      </c>
      <c r="Q938" t="str">
        <f t="shared" si="84"/>
        <v>theater</v>
      </c>
      <c r="R938" t="str">
        <f t="shared" si="85"/>
        <v>plays</v>
      </c>
      <c r="S938" s="6">
        <f t="shared" si="86"/>
        <v>43668.208333333328</v>
      </c>
      <c r="T938" s="6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9"/>
        <v>50</v>
      </c>
      <c r="P939">
        <f t="shared" si="88"/>
        <v>86.98</v>
      </c>
      <c r="Q939" t="str">
        <f t="shared" si="84"/>
        <v>film &amp; video</v>
      </c>
      <c r="R939" t="str">
        <f t="shared" si="85"/>
        <v>documentary</v>
      </c>
      <c r="S939" s="6">
        <f t="shared" si="86"/>
        <v>42334.25</v>
      </c>
      <c r="T939" s="6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9"/>
        <v>110</v>
      </c>
      <c r="P940">
        <f t="shared" si="88"/>
        <v>105.14</v>
      </c>
      <c r="Q940" t="str">
        <f t="shared" si="84"/>
        <v>publishing</v>
      </c>
      <c r="R940" t="str">
        <f t="shared" si="85"/>
        <v>fiction</v>
      </c>
      <c r="S940" s="6">
        <f t="shared" si="86"/>
        <v>43263.208333333328</v>
      </c>
      <c r="T940" s="6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9"/>
        <v>49</v>
      </c>
      <c r="P941">
        <f t="shared" si="88"/>
        <v>57.3</v>
      </c>
      <c r="Q941" t="str">
        <f t="shared" si="84"/>
        <v>games</v>
      </c>
      <c r="R941" t="str">
        <f t="shared" si="85"/>
        <v>video games</v>
      </c>
      <c r="S941" s="6">
        <f t="shared" si="86"/>
        <v>40670.208333333336</v>
      </c>
      <c r="T941" s="6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9"/>
        <v>62</v>
      </c>
      <c r="P942">
        <f t="shared" si="88"/>
        <v>93.35</v>
      </c>
      <c r="Q942" t="str">
        <f t="shared" si="84"/>
        <v>technology</v>
      </c>
      <c r="R942" t="str">
        <f t="shared" si="85"/>
        <v>web</v>
      </c>
      <c r="S942" s="6">
        <f t="shared" si="86"/>
        <v>41244.25</v>
      </c>
      <c r="T942" s="6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9"/>
        <v>13</v>
      </c>
      <c r="P943">
        <f t="shared" si="88"/>
        <v>71.989999999999995</v>
      </c>
      <c r="Q943" t="str">
        <f t="shared" si="84"/>
        <v>theater</v>
      </c>
      <c r="R943" t="str">
        <f t="shared" si="85"/>
        <v>plays</v>
      </c>
      <c r="S943" s="6">
        <f t="shared" si="86"/>
        <v>40552.25</v>
      </c>
      <c r="T943" s="6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9"/>
        <v>65</v>
      </c>
      <c r="P944">
        <f t="shared" si="88"/>
        <v>92.61</v>
      </c>
      <c r="Q944" t="str">
        <f t="shared" si="84"/>
        <v>theater</v>
      </c>
      <c r="R944" t="str">
        <f t="shared" si="85"/>
        <v>plays</v>
      </c>
      <c r="S944" s="6">
        <f t="shared" si="86"/>
        <v>40568.25</v>
      </c>
      <c r="T944" s="6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9"/>
        <v>160</v>
      </c>
      <c r="P945">
        <f t="shared" si="88"/>
        <v>104.99</v>
      </c>
      <c r="Q945" t="str">
        <f t="shared" si="84"/>
        <v>food</v>
      </c>
      <c r="R945" t="str">
        <f t="shared" si="85"/>
        <v>food trucks</v>
      </c>
      <c r="S945" s="6">
        <f t="shared" si="86"/>
        <v>41906.208333333336</v>
      </c>
      <c r="T945" s="6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9"/>
        <v>81</v>
      </c>
      <c r="P946">
        <f t="shared" si="88"/>
        <v>30.96</v>
      </c>
      <c r="Q946" t="str">
        <f t="shared" si="84"/>
        <v>photography</v>
      </c>
      <c r="R946" t="str">
        <f t="shared" si="85"/>
        <v>photography books</v>
      </c>
      <c r="S946" s="6">
        <f t="shared" si="86"/>
        <v>42776.25</v>
      </c>
      <c r="T946" s="6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9"/>
        <v>32</v>
      </c>
      <c r="P947">
        <f t="shared" si="88"/>
        <v>33</v>
      </c>
      <c r="Q947" t="str">
        <f t="shared" si="84"/>
        <v>photography</v>
      </c>
      <c r="R947" t="str">
        <f t="shared" si="85"/>
        <v>photography books</v>
      </c>
      <c r="S947" s="6">
        <f t="shared" si="86"/>
        <v>41004.208333333336</v>
      </c>
      <c r="T947" s="6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9"/>
        <v>10</v>
      </c>
      <c r="P948">
        <f t="shared" si="88"/>
        <v>84.19</v>
      </c>
      <c r="Q948" t="str">
        <f t="shared" si="84"/>
        <v>theater</v>
      </c>
      <c r="R948" t="str">
        <f t="shared" si="85"/>
        <v>plays</v>
      </c>
      <c r="S948" s="6">
        <f t="shared" si="86"/>
        <v>40710.208333333336</v>
      </c>
      <c r="T948" s="6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9"/>
        <v>27</v>
      </c>
      <c r="P949">
        <f t="shared" si="88"/>
        <v>73.92</v>
      </c>
      <c r="Q949" t="str">
        <f t="shared" si="84"/>
        <v>theater</v>
      </c>
      <c r="R949" t="str">
        <f t="shared" si="85"/>
        <v>plays</v>
      </c>
      <c r="S949" s="6">
        <f t="shared" si="86"/>
        <v>41908.208333333336</v>
      </c>
      <c r="T949" s="6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9"/>
        <v>63</v>
      </c>
      <c r="P950">
        <f t="shared" si="88"/>
        <v>36.99</v>
      </c>
      <c r="Q950" t="str">
        <f t="shared" si="84"/>
        <v>film &amp; video</v>
      </c>
      <c r="R950" t="str">
        <f t="shared" si="85"/>
        <v>documentary</v>
      </c>
      <c r="S950" s="6">
        <f t="shared" si="86"/>
        <v>41985.25</v>
      </c>
      <c r="T950" s="6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9"/>
        <v>161</v>
      </c>
      <c r="P951">
        <f t="shared" si="88"/>
        <v>46.9</v>
      </c>
      <c r="Q951" t="str">
        <f t="shared" si="84"/>
        <v>technology</v>
      </c>
      <c r="R951" t="str">
        <f t="shared" si="85"/>
        <v>web</v>
      </c>
      <c r="S951" s="6">
        <f t="shared" si="86"/>
        <v>42112.208333333328</v>
      </c>
      <c r="T951" s="6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9"/>
        <v>5</v>
      </c>
      <c r="P952">
        <f t="shared" si="88"/>
        <v>5</v>
      </c>
      <c r="Q952" t="str">
        <f t="shared" si="84"/>
        <v>theater</v>
      </c>
      <c r="R952" t="str">
        <f t="shared" si="85"/>
        <v>plays</v>
      </c>
      <c r="S952" s="6">
        <f t="shared" si="86"/>
        <v>43571.208333333328</v>
      </c>
      <c r="T952" s="6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9"/>
        <v>1097</v>
      </c>
      <c r="P953">
        <f t="shared" si="88"/>
        <v>102.02</v>
      </c>
      <c r="Q953" t="str">
        <f t="shared" si="84"/>
        <v>music</v>
      </c>
      <c r="R953" t="str">
        <f t="shared" si="85"/>
        <v>rock</v>
      </c>
      <c r="S953" s="6">
        <f t="shared" si="86"/>
        <v>42730.25</v>
      </c>
      <c r="T953" s="6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9"/>
        <v>70</v>
      </c>
      <c r="P954">
        <f t="shared" si="88"/>
        <v>45.01</v>
      </c>
      <c r="Q954" t="str">
        <f t="shared" si="84"/>
        <v>film &amp; video</v>
      </c>
      <c r="R954" t="str">
        <f t="shared" si="85"/>
        <v>documentary</v>
      </c>
      <c r="S954" s="6">
        <f t="shared" si="86"/>
        <v>42591.208333333328</v>
      </c>
      <c r="T954" s="6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9"/>
        <v>60</v>
      </c>
      <c r="P955">
        <f t="shared" si="88"/>
        <v>94.29</v>
      </c>
      <c r="Q955" t="str">
        <f t="shared" si="84"/>
        <v>film &amp; video</v>
      </c>
      <c r="R955" t="str">
        <f t="shared" si="85"/>
        <v>science fiction</v>
      </c>
      <c r="S955" s="6">
        <f t="shared" si="86"/>
        <v>42358.25</v>
      </c>
      <c r="T955" s="6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9"/>
        <v>367</v>
      </c>
      <c r="P956">
        <f t="shared" si="88"/>
        <v>101.02</v>
      </c>
      <c r="Q956" t="str">
        <f t="shared" si="84"/>
        <v>technology</v>
      </c>
      <c r="R956" t="str">
        <f t="shared" si="85"/>
        <v>web</v>
      </c>
      <c r="S956" s="6">
        <f t="shared" si="86"/>
        <v>41174.208333333336</v>
      </c>
      <c r="T956" s="6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9"/>
        <v>1109</v>
      </c>
      <c r="P957">
        <f t="shared" si="88"/>
        <v>97.04</v>
      </c>
      <c r="Q957" t="str">
        <f t="shared" si="84"/>
        <v>theater</v>
      </c>
      <c r="R957" t="str">
        <f t="shared" si="85"/>
        <v>plays</v>
      </c>
      <c r="S957" s="6">
        <f t="shared" si="86"/>
        <v>41238.25</v>
      </c>
      <c r="T957" s="6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9"/>
        <v>19</v>
      </c>
      <c r="P958">
        <f t="shared" si="88"/>
        <v>43.01</v>
      </c>
      <c r="Q958" t="str">
        <f t="shared" si="84"/>
        <v>film &amp; video</v>
      </c>
      <c r="R958" t="str">
        <f t="shared" si="85"/>
        <v>science fiction</v>
      </c>
      <c r="S958" s="6">
        <f t="shared" si="86"/>
        <v>42360.25</v>
      </c>
      <c r="T958" s="6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9"/>
        <v>127</v>
      </c>
      <c r="P959">
        <f t="shared" si="88"/>
        <v>94.92</v>
      </c>
      <c r="Q959" t="str">
        <f t="shared" si="84"/>
        <v>theater</v>
      </c>
      <c r="R959" t="str">
        <f t="shared" si="85"/>
        <v>plays</v>
      </c>
      <c r="S959" s="6">
        <f t="shared" si="86"/>
        <v>40955.25</v>
      </c>
      <c r="T959" s="6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9"/>
        <v>735</v>
      </c>
      <c r="P960">
        <f t="shared" si="88"/>
        <v>72.150000000000006</v>
      </c>
      <c r="Q960" t="str">
        <f t="shared" si="84"/>
        <v>film &amp; video</v>
      </c>
      <c r="R960" t="str">
        <f t="shared" si="85"/>
        <v>animation</v>
      </c>
      <c r="S960" s="6">
        <f t="shared" si="86"/>
        <v>40350.208333333336</v>
      </c>
      <c r="T960" s="6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9"/>
        <v>5</v>
      </c>
      <c r="P961">
        <f t="shared" si="88"/>
        <v>51.01</v>
      </c>
      <c r="Q961" t="str">
        <f t="shared" si="84"/>
        <v>publishing</v>
      </c>
      <c r="R961" t="str">
        <f t="shared" si="85"/>
        <v>translations</v>
      </c>
      <c r="S961" s="6">
        <f t="shared" si="86"/>
        <v>40357.208333333336</v>
      </c>
      <c r="T961" s="6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9"/>
        <v>85</v>
      </c>
      <c r="P962">
        <f t="shared" si="88"/>
        <v>85.05</v>
      </c>
      <c r="Q962" t="str">
        <f t="shared" si="84"/>
        <v>technology</v>
      </c>
      <c r="R962" t="str">
        <f t="shared" si="85"/>
        <v>web</v>
      </c>
      <c r="S962" s="6">
        <f t="shared" si="86"/>
        <v>42408.25</v>
      </c>
      <c r="T962" s="6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89"/>
        <v>119</v>
      </c>
      <c r="P963">
        <f t="shared" si="88"/>
        <v>43.87</v>
      </c>
      <c r="Q963" t="str">
        <f t="shared" ref="Q963:Q1001" si="90">LEFT(N963,SEARCH("/",N963)-1)</f>
        <v>publishing</v>
      </c>
      <c r="R963" t="str">
        <f t="shared" ref="R963:R1001" si="91">RIGHT(N963,LEN(N963)-SEARCH("/",N963))</f>
        <v>translations</v>
      </c>
      <c r="S963" s="6">
        <f t="shared" ref="S963:S1001" si="92">(((J963/60)/60)/24)+DATE(1970,1,1)</f>
        <v>40591.25</v>
      </c>
      <c r="T963" s="6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89"/>
        <v>296</v>
      </c>
      <c r="P964">
        <f t="shared" ref="P964:P1001" si="94">ROUND(E964/G964,2)</f>
        <v>40.06</v>
      </c>
      <c r="Q964" t="str">
        <f t="shared" si="90"/>
        <v>food</v>
      </c>
      <c r="R964" t="str">
        <f t="shared" si="91"/>
        <v>food trucks</v>
      </c>
      <c r="S964" s="6">
        <f t="shared" si="92"/>
        <v>41592.25</v>
      </c>
      <c r="T964" s="6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89"/>
        <v>85</v>
      </c>
      <c r="P965">
        <f t="shared" si="94"/>
        <v>43.83</v>
      </c>
      <c r="Q965" t="str">
        <f t="shared" si="90"/>
        <v>photography</v>
      </c>
      <c r="R965" t="str">
        <f t="shared" si="91"/>
        <v>photography books</v>
      </c>
      <c r="S965" s="6">
        <f t="shared" si="92"/>
        <v>40607.25</v>
      </c>
      <c r="T965" s="6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89"/>
        <v>356</v>
      </c>
      <c r="P966">
        <f t="shared" si="94"/>
        <v>84.93</v>
      </c>
      <c r="Q966" t="str">
        <f t="shared" si="90"/>
        <v>theater</v>
      </c>
      <c r="R966" t="str">
        <f t="shared" si="91"/>
        <v>plays</v>
      </c>
      <c r="S966" s="6">
        <f t="shared" si="92"/>
        <v>42135.208333333328</v>
      </c>
      <c r="T966" s="6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ref="O967:O1001" si="95">ROUND(100*(E967/D967),0)</f>
        <v>386</v>
      </c>
      <c r="P967">
        <f t="shared" si="94"/>
        <v>41.07</v>
      </c>
      <c r="Q967" t="str">
        <f t="shared" si="90"/>
        <v>music</v>
      </c>
      <c r="R967" t="str">
        <f t="shared" si="91"/>
        <v>rock</v>
      </c>
      <c r="S967" s="6">
        <f t="shared" si="92"/>
        <v>40203.25</v>
      </c>
      <c r="T967" s="6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5"/>
        <v>792</v>
      </c>
      <c r="P968">
        <f t="shared" si="94"/>
        <v>54.97</v>
      </c>
      <c r="Q968" t="str">
        <f t="shared" si="90"/>
        <v>theater</v>
      </c>
      <c r="R968" t="str">
        <f t="shared" si="91"/>
        <v>plays</v>
      </c>
      <c r="S968" s="6">
        <f t="shared" si="92"/>
        <v>42901.208333333328</v>
      </c>
      <c r="T968" s="6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5"/>
        <v>137</v>
      </c>
      <c r="P969">
        <f t="shared" si="94"/>
        <v>77.010000000000005</v>
      </c>
      <c r="Q969" t="str">
        <f t="shared" si="90"/>
        <v>music</v>
      </c>
      <c r="R969" t="str">
        <f t="shared" si="91"/>
        <v>world music</v>
      </c>
      <c r="S969" s="6">
        <f t="shared" si="92"/>
        <v>41005.208333333336</v>
      </c>
      <c r="T969" s="6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5"/>
        <v>338</v>
      </c>
      <c r="P970">
        <f t="shared" si="94"/>
        <v>71.2</v>
      </c>
      <c r="Q970" t="str">
        <f t="shared" si="90"/>
        <v>food</v>
      </c>
      <c r="R970" t="str">
        <f t="shared" si="91"/>
        <v>food trucks</v>
      </c>
      <c r="S970" s="6">
        <f t="shared" si="92"/>
        <v>40544.25</v>
      </c>
      <c r="T970" s="6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5"/>
        <v>108</v>
      </c>
      <c r="P971">
        <f t="shared" si="94"/>
        <v>91.94</v>
      </c>
      <c r="Q971" t="str">
        <f t="shared" si="90"/>
        <v>theater</v>
      </c>
      <c r="R971" t="str">
        <f t="shared" si="91"/>
        <v>plays</v>
      </c>
      <c r="S971" s="6">
        <f t="shared" si="92"/>
        <v>43821.25</v>
      </c>
      <c r="T971" s="6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5"/>
        <v>61</v>
      </c>
      <c r="P972">
        <f t="shared" si="94"/>
        <v>97.07</v>
      </c>
      <c r="Q972" t="str">
        <f t="shared" si="90"/>
        <v>theater</v>
      </c>
      <c r="R972" t="str">
        <f t="shared" si="91"/>
        <v>plays</v>
      </c>
      <c r="S972" s="6">
        <f t="shared" si="92"/>
        <v>40672.208333333336</v>
      </c>
      <c r="T972" s="6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5"/>
        <v>28</v>
      </c>
      <c r="P973">
        <f t="shared" si="94"/>
        <v>58.92</v>
      </c>
      <c r="Q973" t="str">
        <f t="shared" si="90"/>
        <v>film &amp; video</v>
      </c>
      <c r="R973" t="str">
        <f t="shared" si="91"/>
        <v>television</v>
      </c>
      <c r="S973" s="6">
        <f t="shared" si="92"/>
        <v>41555.208333333336</v>
      </c>
      <c r="T973" s="6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5"/>
        <v>228</v>
      </c>
      <c r="P974">
        <f t="shared" si="94"/>
        <v>58.02</v>
      </c>
      <c r="Q974" t="str">
        <f t="shared" si="90"/>
        <v>technology</v>
      </c>
      <c r="R974" t="str">
        <f t="shared" si="91"/>
        <v>web</v>
      </c>
      <c r="S974" s="6">
        <f t="shared" si="92"/>
        <v>41792.208333333336</v>
      </c>
      <c r="T974" s="6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5"/>
        <v>22</v>
      </c>
      <c r="P975">
        <f t="shared" si="94"/>
        <v>103.87</v>
      </c>
      <c r="Q975" t="str">
        <f t="shared" si="90"/>
        <v>theater</v>
      </c>
      <c r="R975" t="str">
        <f t="shared" si="91"/>
        <v>plays</v>
      </c>
      <c r="S975" s="6">
        <f t="shared" si="92"/>
        <v>40522.25</v>
      </c>
      <c r="T975" s="6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5"/>
        <v>374</v>
      </c>
      <c r="P976">
        <f t="shared" si="94"/>
        <v>93.47</v>
      </c>
      <c r="Q976" t="str">
        <f t="shared" si="90"/>
        <v>music</v>
      </c>
      <c r="R976" t="str">
        <f t="shared" si="91"/>
        <v>indie rock</v>
      </c>
      <c r="S976" s="6">
        <f t="shared" si="92"/>
        <v>41412.208333333336</v>
      </c>
      <c r="T976" s="6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5"/>
        <v>155</v>
      </c>
      <c r="P977">
        <f t="shared" si="94"/>
        <v>61.97</v>
      </c>
      <c r="Q977" t="str">
        <f t="shared" si="90"/>
        <v>theater</v>
      </c>
      <c r="R977" t="str">
        <f t="shared" si="91"/>
        <v>plays</v>
      </c>
      <c r="S977" s="6">
        <f t="shared" si="92"/>
        <v>42337.25</v>
      </c>
      <c r="T977" s="6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5"/>
        <v>322</v>
      </c>
      <c r="P978">
        <f t="shared" si="94"/>
        <v>92.04</v>
      </c>
      <c r="Q978" t="str">
        <f t="shared" si="90"/>
        <v>theater</v>
      </c>
      <c r="R978" t="str">
        <f t="shared" si="91"/>
        <v>plays</v>
      </c>
      <c r="S978" s="6">
        <f t="shared" si="92"/>
        <v>40571.25</v>
      </c>
      <c r="T978" s="6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5"/>
        <v>74</v>
      </c>
      <c r="P979">
        <f t="shared" si="94"/>
        <v>77.27</v>
      </c>
      <c r="Q979" t="str">
        <f t="shared" si="90"/>
        <v>food</v>
      </c>
      <c r="R979" t="str">
        <f t="shared" si="91"/>
        <v>food trucks</v>
      </c>
      <c r="S979" s="6">
        <f t="shared" si="92"/>
        <v>43138.25</v>
      </c>
      <c r="T979" s="6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5"/>
        <v>864</v>
      </c>
      <c r="P980">
        <f t="shared" si="94"/>
        <v>93.92</v>
      </c>
      <c r="Q980" t="str">
        <f t="shared" si="90"/>
        <v>games</v>
      </c>
      <c r="R980" t="str">
        <f t="shared" si="91"/>
        <v>video games</v>
      </c>
      <c r="S980" s="6">
        <f t="shared" si="92"/>
        <v>42686.25</v>
      </c>
      <c r="T980" s="6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5"/>
        <v>143</v>
      </c>
      <c r="P981">
        <f t="shared" si="94"/>
        <v>84.97</v>
      </c>
      <c r="Q981" t="str">
        <f t="shared" si="90"/>
        <v>theater</v>
      </c>
      <c r="R981" t="str">
        <f t="shared" si="91"/>
        <v>plays</v>
      </c>
      <c r="S981" s="6">
        <f t="shared" si="92"/>
        <v>42078.208333333328</v>
      </c>
      <c r="T981" s="6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5"/>
        <v>40</v>
      </c>
      <c r="P982">
        <f t="shared" si="94"/>
        <v>105.97</v>
      </c>
      <c r="Q982" t="str">
        <f t="shared" si="90"/>
        <v>publishing</v>
      </c>
      <c r="R982" t="str">
        <f t="shared" si="91"/>
        <v>nonfiction</v>
      </c>
      <c r="S982" s="6">
        <f t="shared" si="92"/>
        <v>42307.208333333328</v>
      </c>
      <c r="T982" s="6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5"/>
        <v>178</v>
      </c>
      <c r="P983">
        <f t="shared" si="94"/>
        <v>36.97</v>
      </c>
      <c r="Q983" t="str">
        <f t="shared" si="90"/>
        <v>technology</v>
      </c>
      <c r="R983" t="str">
        <f t="shared" si="91"/>
        <v>web</v>
      </c>
      <c r="S983" s="6">
        <f t="shared" si="92"/>
        <v>43094.25</v>
      </c>
      <c r="T983" s="6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5"/>
        <v>85</v>
      </c>
      <c r="P984">
        <f t="shared" si="94"/>
        <v>81.53</v>
      </c>
      <c r="Q984" t="str">
        <f t="shared" si="90"/>
        <v>film &amp; video</v>
      </c>
      <c r="R984" t="str">
        <f t="shared" si="91"/>
        <v>documentary</v>
      </c>
      <c r="S984" s="6">
        <f t="shared" si="92"/>
        <v>40743.208333333336</v>
      </c>
      <c r="T984" s="6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5"/>
        <v>146</v>
      </c>
      <c r="P985">
        <f t="shared" si="94"/>
        <v>81</v>
      </c>
      <c r="Q985" t="str">
        <f t="shared" si="90"/>
        <v>film &amp; video</v>
      </c>
      <c r="R985" t="str">
        <f t="shared" si="91"/>
        <v>documentary</v>
      </c>
      <c r="S985" s="6">
        <f t="shared" si="92"/>
        <v>43681.208333333328</v>
      </c>
      <c r="T985" s="6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5"/>
        <v>152</v>
      </c>
      <c r="P986">
        <f t="shared" si="94"/>
        <v>26.01</v>
      </c>
      <c r="Q986" t="str">
        <f t="shared" si="90"/>
        <v>theater</v>
      </c>
      <c r="R986" t="str">
        <f t="shared" si="91"/>
        <v>plays</v>
      </c>
      <c r="S986" s="6">
        <f t="shared" si="92"/>
        <v>43716.208333333328</v>
      </c>
      <c r="T986" s="6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5"/>
        <v>67</v>
      </c>
      <c r="P987">
        <f t="shared" si="94"/>
        <v>26</v>
      </c>
      <c r="Q987" t="str">
        <f t="shared" si="90"/>
        <v>music</v>
      </c>
      <c r="R987" t="str">
        <f t="shared" si="91"/>
        <v>rock</v>
      </c>
      <c r="S987" s="6">
        <f t="shared" si="92"/>
        <v>41614.25</v>
      </c>
      <c r="T987" s="6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5"/>
        <v>40</v>
      </c>
      <c r="P988">
        <f t="shared" si="94"/>
        <v>34.17</v>
      </c>
      <c r="Q988" t="str">
        <f t="shared" si="90"/>
        <v>music</v>
      </c>
      <c r="R988" t="str">
        <f t="shared" si="91"/>
        <v>rock</v>
      </c>
      <c r="S988" s="6">
        <f t="shared" si="92"/>
        <v>40638.208333333336</v>
      </c>
      <c r="T988" s="6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5"/>
        <v>217</v>
      </c>
      <c r="P989">
        <f t="shared" si="94"/>
        <v>28</v>
      </c>
      <c r="Q989" t="str">
        <f t="shared" si="90"/>
        <v>film &amp; video</v>
      </c>
      <c r="R989" t="str">
        <f t="shared" si="91"/>
        <v>documentary</v>
      </c>
      <c r="S989" s="6">
        <f t="shared" si="92"/>
        <v>42852.208333333328</v>
      </c>
      <c r="T989" s="6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5"/>
        <v>52</v>
      </c>
      <c r="P990">
        <f t="shared" si="94"/>
        <v>76.55</v>
      </c>
      <c r="Q990" t="str">
        <f t="shared" si="90"/>
        <v>publishing</v>
      </c>
      <c r="R990" t="str">
        <f t="shared" si="91"/>
        <v>radio &amp; podcasts</v>
      </c>
      <c r="S990" s="6">
        <f t="shared" si="92"/>
        <v>42686.25</v>
      </c>
      <c r="T990" s="6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5"/>
        <v>500</v>
      </c>
      <c r="P991">
        <f t="shared" si="94"/>
        <v>53.05</v>
      </c>
      <c r="Q991" t="str">
        <f t="shared" si="90"/>
        <v>publishing</v>
      </c>
      <c r="R991" t="str">
        <f t="shared" si="91"/>
        <v>translations</v>
      </c>
      <c r="S991" s="6">
        <f t="shared" si="92"/>
        <v>43571.208333333328</v>
      </c>
      <c r="T991" s="6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5"/>
        <v>88</v>
      </c>
      <c r="P992">
        <f t="shared" si="94"/>
        <v>106.86</v>
      </c>
      <c r="Q992" t="str">
        <f t="shared" si="90"/>
        <v>film &amp; video</v>
      </c>
      <c r="R992" t="str">
        <f t="shared" si="91"/>
        <v>drama</v>
      </c>
      <c r="S992" s="6">
        <f t="shared" si="92"/>
        <v>42432.25</v>
      </c>
      <c r="T992" s="6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5"/>
        <v>113</v>
      </c>
      <c r="P993">
        <f t="shared" si="94"/>
        <v>46.02</v>
      </c>
      <c r="Q993" t="str">
        <f t="shared" si="90"/>
        <v>music</v>
      </c>
      <c r="R993" t="str">
        <f t="shared" si="91"/>
        <v>rock</v>
      </c>
      <c r="S993" s="6">
        <f t="shared" si="92"/>
        <v>41907.208333333336</v>
      </c>
      <c r="T993" s="6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5"/>
        <v>427</v>
      </c>
      <c r="P994">
        <f t="shared" si="94"/>
        <v>100.17</v>
      </c>
      <c r="Q994" t="str">
        <f t="shared" si="90"/>
        <v>film &amp; video</v>
      </c>
      <c r="R994" t="str">
        <f t="shared" si="91"/>
        <v>drama</v>
      </c>
      <c r="S994" s="6">
        <f t="shared" si="92"/>
        <v>43227.208333333328</v>
      </c>
      <c r="T994" s="6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5"/>
        <v>78</v>
      </c>
      <c r="P995">
        <f t="shared" si="94"/>
        <v>101.44</v>
      </c>
      <c r="Q995" t="str">
        <f t="shared" si="90"/>
        <v>photography</v>
      </c>
      <c r="R995" t="str">
        <f t="shared" si="91"/>
        <v>photography books</v>
      </c>
      <c r="S995" s="6">
        <f t="shared" si="92"/>
        <v>42362.25</v>
      </c>
      <c r="T995" s="6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5"/>
        <v>52</v>
      </c>
      <c r="P996">
        <f t="shared" si="94"/>
        <v>87.97</v>
      </c>
      <c r="Q996" t="str">
        <f t="shared" si="90"/>
        <v>publishing</v>
      </c>
      <c r="R996" t="str">
        <f t="shared" si="91"/>
        <v>translations</v>
      </c>
      <c r="S996" s="6">
        <f t="shared" si="92"/>
        <v>41929.208333333336</v>
      </c>
      <c r="T996" s="6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5"/>
        <v>157</v>
      </c>
      <c r="P997">
        <f t="shared" si="94"/>
        <v>75</v>
      </c>
      <c r="Q997" t="str">
        <f t="shared" si="90"/>
        <v>food</v>
      </c>
      <c r="R997" t="str">
        <f t="shared" si="91"/>
        <v>food trucks</v>
      </c>
      <c r="S997" s="6">
        <f t="shared" si="92"/>
        <v>43408.208333333328</v>
      </c>
      <c r="T997" s="6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5"/>
        <v>73</v>
      </c>
      <c r="P998">
        <f t="shared" si="94"/>
        <v>42.98</v>
      </c>
      <c r="Q998" t="str">
        <f t="shared" si="90"/>
        <v>theater</v>
      </c>
      <c r="R998" t="str">
        <f t="shared" si="91"/>
        <v>plays</v>
      </c>
      <c r="S998" s="6">
        <f t="shared" si="92"/>
        <v>41276.25</v>
      </c>
      <c r="T998" s="6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5"/>
        <v>61</v>
      </c>
      <c r="P999">
        <f t="shared" si="94"/>
        <v>33.119999999999997</v>
      </c>
      <c r="Q999" t="str">
        <f t="shared" si="90"/>
        <v>theater</v>
      </c>
      <c r="R999" t="str">
        <f t="shared" si="91"/>
        <v>plays</v>
      </c>
      <c r="S999" s="6">
        <f t="shared" si="92"/>
        <v>41659.25</v>
      </c>
      <c r="T999" s="6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5"/>
        <v>57</v>
      </c>
      <c r="P1000">
        <f t="shared" si="94"/>
        <v>101.13</v>
      </c>
      <c r="Q1000" t="str">
        <f t="shared" si="90"/>
        <v>music</v>
      </c>
      <c r="R1000" t="str">
        <f t="shared" si="91"/>
        <v>indie rock</v>
      </c>
      <c r="S1000" s="6">
        <f t="shared" si="92"/>
        <v>40220.25</v>
      </c>
      <c r="T1000" s="6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5"/>
        <v>57</v>
      </c>
      <c r="P1001">
        <f t="shared" si="94"/>
        <v>55.99</v>
      </c>
      <c r="Q1001" t="str">
        <f t="shared" si="90"/>
        <v>food</v>
      </c>
      <c r="R1001" t="str">
        <f t="shared" si="91"/>
        <v>food trucks</v>
      </c>
      <c r="S1001" s="6">
        <f t="shared" si="92"/>
        <v>42550.208333333328</v>
      </c>
      <c r="T1001" s="6">
        <f t="shared" si="93"/>
        <v>42557.208333333328</v>
      </c>
    </row>
  </sheetData>
  <conditionalFormatting sqref="F2:F1048576">
    <cfRule type="containsText" dxfId="3" priority="3" operator="containsText" text="live">
      <formula>NOT(ISERROR(SEARCH("live",F2)))</formula>
    </cfRule>
    <cfRule type="containsText" dxfId="2" priority="4" operator="containsText" text="canceled">
      <formula>NOT(ISERROR(SEARCH("canceled",F2)))</formula>
    </cfRule>
    <cfRule type="containsText" dxfId="1" priority="5" operator="containsText" text="failed">
      <formula>NOT(ISERROR(SEARCH("failed",F2)))</formula>
    </cfRule>
    <cfRule type="containsText" dxfId="0" priority="6" operator="containsText" text="successful">
      <formula>NOT(ISERROR(SEARCH("successful",F2)))</formula>
    </cfRule>
  </conditionalFormatting>
  <conditionalFormatting sqref="O2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7541-11BB-B84C-A8C0-E75E0B678EAB}">
  <dimension ref="A1:F14"/>
  <sheetViews>
    <sheetView workbookViewId="0">
      <selection activeCell="H32" sqref="H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3" spans="1:6" x14ac:dyDescent="0.2">
      <c r="A3" s="4" t="s">
        <v>2037</v>
      </c>
      <c r="B3" s="4" t="s">
        <v>2034</v>
      </c>
    </row>
    <row r="4" spans="1:6" x14ac:dyDescent="0.2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2042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2039</v>
      </c>
      <c r="E8">
        <v>4</v>
      </c>
      <c r="F8">
        <v>4</v>
      </c>
    </row>
    <row r="9" spans="1:6" x14ac:dyDescent="0.2">
      <c r="A9" s="5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482-0EA9-554F-AE06-CE9A9B60F6D2}">
  <dimension ref="A1:E18"/>
  <sheetViews>
    <sheetView tabSelected="1" workbookViewId="0">
      <selection activeCell="M12" sqref="M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2033</v>
      </c>
    </row>
    <row r="2" spans="1:5" x14ac:dyDescent="0.2">
      <c r="A2" s="4" t="s">
        <v>2061</v>
      </c>
      <c r="B2" t="s">
        <v>2033</v>
      </c>
    </row>
    <row r="4" spans="1:5" x14ac:dyDescent="0.2">
      <c r="A4" s="4" t="s">
        <v>2037</v>
      </c>
      <c r="B4" s="4" t="s">
        <v>2034</v>
      </c>
    </row>
    <row r="5" spans="1:5" x14ac:dyDescent="0.2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7" t="s">
        <v>2049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7" t="s">
        <v>2050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7" t="s">
        <v>2051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7" t="s">
        <v>2052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7" t="s">
        <v>2053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7" t="s">
        <v>2054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7" t="s">
        <v>2055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7" t="s">
        <v>2056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7" t="s">
        <v>2057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7" t="s">
        <v>2058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7" t="s">
        <v>2059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7" t="s">
        <v>2060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7" t="s">
        <v>2035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sub_category_outcomes_pivot_tab</vt:lpstr>
      <vt:lpstr>Final_outcomes_pivot_table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glen janssens</cp:lastModifiedBy>
  <dcterms:created xsi:type="dcterms:W3CDTF">2021-09-29T18:52:28Z</dcterms:created>
  <dcterms:modified xsi:type="dcterms:W3CDTF">2023-03-23T03:07:25Z</dcterms:modified>
</cp:coreProperties>
</file>