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608"/>
  <workbookPr defaultThemeVersion="124226"/>
  <mc:AlternateContent xmlns:mc="http://schemas.openxmlformats.org/markup-compatibility/2006">
    <mc:Choice Requires="x15">
      <x15ac:absPath xmlns:x15ac="http://schemas.microsoft.com/office/spreadsheetml/2010/11/ac" url="/Users/murthykanuri/Downloads/Excercises/Excercise 7.2/"/>
    </mc:Choice>
  </mc:AlternateContent>
  <xr:revisionPtr revIDLastSave="0" documentId="13_ncr:1_{87D68BE5-8658-AB44-83D0-9325D40B1991}" xr6:coauthVersionLast="47" xr6:coauthVersionMax="47" xr10:uidLastSave="{00000000-0000-0000-0000-000000000000}"/>
  <bookViews>
    <workbookView xWindow="0" yWindow="760" windowWidth="30240" windowHeight="17860" xr2:uid="{00000000-000D-0000-FFFF-FFFF00000000}"/>
  </bookViews>
  <sheets>
    <sheet name="Analysis" sheetId="1" r:id="rId1"/>
  </sheets>
  <definedNames>
    <definedName name="SUPER">Analysis!$A$1:$B$121</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31" i="1" l="1"/>
  <c r="J12" i="1"/>
  <c r="F8" i="1"/>
  <c r="F3" i="1"/>
  <c r="F9" i="1"/>
  <c r="F7" i="1"/>
  <c r="F4" i="1"/>
  <c r="F2" i="1"/>
</calcChain>
</file>

<file path=xl/sharedStrings.xml><?xml version="1.0" encoding="utf-8"?>
<sst xmlns="http://schemas.openxmlformats.org/spreadsheetml/2006/main" count="208" uniqueCount="48">
  <si>
    <t>Sex</t>
  </si>
  <si>
    <t>Income</t>
  </si>
  <si>
    <t>M</t>
  </si>
  <si>
    <t>F</t>
  </si>
  <si>
    <t>F-Test Two-Sample for Variances</t>
  </si>
  <si>
    <t>Mean</t>
  </si>
  <si>
    <t>Variance</t>
  </si>
  <si>
    <t>Observations</t>
  </si>
  <si>
    <t>df</t>
  </si>
  <si>
    <t>P(F&lt;=f) one-tail</t>
  </si>
  <si>
    <t>F Critical one-tail</t>
  </si>
  <si>
    <t>t-Test: Two-Sample Assuming Equal Variances</t>
  </si>
  <si>
    <t>Pooled Variance</t>
  </si>
  <si>
    <t>Hypothesized Mean Difference</t>
  </si>
  <si>
    <t>t Stat</t>
  </si>
  <si>
    <t>P(T&lt;=t) one-tail</t>
  </si>
  <si>
    <t>t Critical one-tail</t>
  </si>
  <si>
    <t>P(T&lt;=t) two-tail</t>
  </si>
  <si>
    <t>t Critical two-tail</t>
  </si>
  <si>
    <t>Male Income</t>
  </si>
  <si>
    <t>Female Income</t>
  </si>
  <si>
    <r>
      <rPr>
        <b/>
        <sz val="10"/>
        <rFont val="MS Sans Serif"/>
      </rPr>
      <t>Interpretation of findings - Independent Sample Test</t>
    </r>
    <r>
      <rPr>
        <sz val="10"/>
        <rFont val="MS Sans Serif"/>
      </rPr>
      <t xml:space="preserve">
The analysis shows that:
- Male and female income variances are statistically similar (F-test).
- Male income is significantly higher than female income (t-test).
This difference is not due to random chance and is statistically significant at the 5% level. These findings suggest a potential gender income disparity that may warrant further investigation or policy response.</t>
    </r>
  </si>
  <si>
    <t>n</t>
  </si>
  <si>
    <t>SD</t>
  </si>
  <si>
    <t>p2</t>
  </si>
  <si>
    <r>
      <rPr>
        <b/>
        <sz val="10"/>
        <rFont val="Arial"/>
        <family val="2"/>
      </rPr>
      <t xml:space="preserve">Exercise 7.2 : </t>
    </r>
    <r>
      <rPr>
        <sz val="10"/>
        <rFont val="Arial"/>
        <family val="2"/>
      </rPr>
      <t>Consider the bank cardholder data of Data Set C. Open the Excel workbook Exa8.6C.xlsx which
contains this data from the Exercises folder. Assuming the data to be suitably distributed, complete an appropriate test of whether the population mean income for males exceeds that of females and interpret your findings. What
assumptions underpin the validity of your analysis, and how could you validate them?</t>
    </r>
  </si>
  <si>
    <t>Test</t>
  </si>
  <si>
    <t>Details / Values</t>
  </si>
  <si>
    <t>t-Test Assuming Equal Variances</t>
  </si>
  <si>
    <t>Null Hypothesis (H₀)</t>
  </si>
  <si>
    <t>Population variances of male and female incomes are equal</t>
  </si>
  <si>
    <t>Alternative Hypothesis (H₁)</t>
  </si>
  <si>
    <t>Population variances of male and female incomes are not equal</t>
  </si>
  <si>
    <t>p-value</t>
  </si>
  <si>
    <t>Decision</t>
  </si>
  <si>
    <t>p = 0.43 &gt; 0.05 → Fail to reject H₀</t>
  </si>
  <si>
    <t>Conclusion</t>
  </si>
  <si>
    <t>Variances are not significantly different → assume equal variances</t>
  </si>
  <si>
    <t>Population mean incomes of males and females are equal</t>
  </si>
  <si>
    <t>Population mean income for males is greater than for females</t>
  </si>
  <si>
    <t>p-value (one-tail)</t>
  </si>
  <si>
    <t>t-statistic</t>
  </si>
  <si>
    <t>t-critical (one-tail)</t>
  </si>
  <si>
    <t>Difference in Means</t>
  </si>
  <si>
    <t>The mean income for males is significantly higher than for females</t>
  </si>
  <si>
    <t>Mean Difference</t>
  </si>
  <si>
    <t>8.68 (males higher)</t>
  </si>
  <si>
    <t>p &lt; 0.05 and t &gt; t-critical →Reject H₀</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</si>
</sst>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7">
    <font>
      <sz val="10"/>
      <name val="MS Sans Serif"/>
    </font>
    <font>
      <b/>
      <sz val="10"/>
      <name val="MS Sans Serif"/>
      <family val="2"/>
    </font>
    <font>
      <i/>
      <sz val="10"/>
      <name val="MS Sans Serif"/>
    </font>
    <font>
      <b/>
      <sz val="10"/>
      <name val="MS Sans Serif"/>
    </font>
    <font>
      <b/>
      <sz val="10"/>
      <name val="Arial"/>
      <family val="2"/>
    </font>
    <font>
      <sz val="10"/>
      <name val="Arial"/>
      <family val="2"/>
    </font>
    <font>
      <sz val="10"/>
      <color theme="0"/>
      <name val="Arial"/>
      <family val="2"/>
    </font>
  </fonts>
  <fills count="3">
    <fill>
      <patternFill patternType="none"/>
    </fill>
    <fill>
      <patternFill patternType="gray125"/>
    </fill>
    <fill>
      <patternFill patternType="solid">
        <fgColor theme="3"/>
        <bgColor indexed="64"/>
      </patternFill>
    </fill>
  </fills>
  <borders count="11">
    <border>
      <left/>
      <right/>
      <top/>
      <bottom/>
      <diagonal/>
    </border>
    <border>
      <left/>
      <right/>
      <top/>
      <bottom style="medium">
        <color indexed="64"/>
      </bottom>
      <diagonal/>
    </border>
    <border>
      <left/>
      <right/>
      <top style="medium">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5">
    <xf numFmtId="0" fontId="0" fillId="0" borderId="0" xfId="0"/>
    <xf numFmtId="0" fontId="0" fillId="0" borderId="0" xfId="0" quotePrefix="1" applyAlignment="1">
      <alignment horizontal="center"/>
    </xf>
    <xf numFmtId="164" fontId="0" fillId="0" borderId="0" xfId="0" quotePrefix="1" applyNumberFormat="1" applyAlignment="1">
      <alignment horizontal="center"/>
    </xf>
    <xf numFmtId="0" fontId="1" fillId="0" borderId="0" xfId="0" quotePrefix="1" applyFont="1" applyAlignment="1">
      <alignment horizontal="center"/>
    </xf>
    <xf numFmtId="0" fontId="0" fillId="0" borderId="1" xfId="0" applyBorder="1"/>
    <xf numFmtId="0" fontId="2" fillId="0" borderId="2" xfId="0" applyFont="1" applyBorder="1" applyAlignment="1">
      <alignment horizontal="center"/>
    </xf>
    <xf numFmtId="164" fontId="0" fillId="0" borderId="0" xfId="0" applyNumberFormat="1" applyAlignment="1">
      <alignment horizontal="center"/>
    </xf>
    <xf numFmtId="0" fontId="3" fillId="0" borderId="0" xfId="0" applyFont="1"/>
    <xf numFmtId="0" fontId="4" fillId="0" borderId="0" xfId="0" applyFont="1" applyAlignment="1">
      <alignment horizontal="center"/>
    </xf>
    <xf numFmtId="0" fontId="6" fillId="2" borderId="10" xfId="0" applyFont="1" applyFill="1" applyBorder="1"/>
    <xf numFmtId="0" fontId="4" fillId="0" borderId="10" xfId="0" applyFont="1" applyBorder="1"/>
    <xf numFmtId="0" fontId="0" fillId="0" borderId="10" xfId="0" applyBorder="1"/>
    <xf numFmtId="0" fontId="5" fillId="0" borderId="10" xfId="0" applyFont="1" applyBorder="1"/>
    <xf numFmtId="0" fontId="0" fillId="0" borderId="10" xfId="0" applyBorder="1" applyAlignment="1">
      <alignment horizontal="left"/>
    </xf>
    <xf numFmtId="0" fontId="0" fillId="0" borderId="0" xfId="0" applyAlignment="1">
      <alignment vertical="center" wrapText="1"/>
    </xf>
    <xf numFmtId="0" fontId="0" fillId="0" borderId="0" xfId="0" applyAlignment="1">
      <alignment vertical="center"/>
    </xf>
    <xf numFmtId="0" fontId="5" fillId="0" borderId="3" xfId="0" applyFont="1" applyBorder="1" applyAlignment="1">
      <alignment wrapText="1"/>
    </xf>
    <xf numFmtId="0" fontId="0" fillId="0" borderId="4" xfId="0" applyBorder="1" applyAlignment="1">
      <alignment wrapText="1"/>
    </xf>
    <xf numFmtId="0" fontId="0" fillId="0" borderId="5" xfId="0" applyBorder="1" applyAlignment="1">
      <alignment wrapText="1"/>
    </xf>
    <xf numFmtId="0" fontId="0" fillId="0" borderId="6" xfId="0" applyBorder="1" applyAlignment="1">
      <alignment wrapText="1"/>
    </xf>
    <xf numFmtId="0" fontId="0" fillId="0" borderId="0" xfId="0" applyAlignment="1">
      <alignment wrapText="1"/>
    </xf>
    <xf numFmtId="0" fontId="0" fillId="0" borderId="7" xfId="0" applyBorder="1" applyAlignment="1">
      <alignment wrapText="1"/>
    </xf>
    <xf numFmtId="0" fontId="0" fillId="0" borderId="8" xfId="0" applyBorder="1" applyAlignment="1">
      <alignment wrapText="1"/>
    </xf>
    <xf numFmtId="0" fontId="0" fillId="0" borderId="1" xfId="0" applyBorder="1" applyAlignment="1">
      <alignment wrapText="1"/>
    </xf>
    <xf numFmtId="0" fontId="0" fillId="0" borderId="9" xfId="0" applyBorder="1" applyAlignment="1">
      <alignmen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170"/>
  <sheetViews>
    <sheetView tabSelected="1" workbookViewId="0">
      <selection activeCell="N33" sqref="N33"/>
    </sheetView>
  </sheetViews>
  <sheetFormatPr baseColWidth="10" defaultColWidth="9" defaultRowHeight="13"/>
  <cols>
    <col min="1" max="1" width="19.796875" customWidth="1"/>
    <col min="2" max="2" width="26" customWidth="1"/>
    <col min="3" max="3" width="14" customWidth="1"/>
    <col min="4" max="4" width="22.796875" customWidth="1"/>
    <col min="5" max="5" width="18" customWidth="1"/>
    <col min="6" max="6" width="15.19921875" customWidth="1"/>
    <col min="8" max="8" width="9" customWidth="1"/>
    <col min="9" max="9" width="26.19921875" customWidth="1"/>
    <col min="10" max="10" width="29.3984375" customWidth="1"/>
    <col min="11" max="11" width="28.59765625" customWidth="1"/>
    <col min="14" max="14" width="27.19921875" customWidth="1"/>
    <col min="15" max="15" width="65.3984375" customWidth="1"/>
    <col min="19" max="19" width="26.19921875" customWidth="1"/>
  </cols>
  <sheetData>
    <row r="1" spans="1:19">
      <c r="A1" s="3" t="s">
        <v>0</v>
      </c>
      <c r="B1" s="3" t="s">
        <v>1</v>
      </c>
      <c r="I1" s="7" t="s">
        <v>4</v>
      </c>
      <c r="J1" s="7"/>
      <c r="N1" s="16" t="s">
        <v>25</v>
      </c>
      <c r="O1" s="17"/>
      <c r="P1" s="17"/>
      <c r="Q1" s="17"/>
      <c r="R1" s="17"/>
      <c r="S1" s="18"/>
    </row>
    <row r="2" spans="1:19" ht="14" thickBot="1">
      <c r="A2" s="1" t="s">
        <v>2</v>
      </c>
      <c r="B2" s="2">
        <v>40.6</v>
      </c>
      <c r="D2" t="s">
        <v>19</v>
      </c>
      <c r="E2" s="8" t="s">
        <v>22</v>
      </c>
      <c r="F2" s="6">
        <f>COUNT(B2:B61)</f>
        <v>60</v>
      </c>
      <c r="N2" s="19"/>
      <c r="O2" s="20"/>
      <c r="P2" s="20"/>
      <c r="Q2" s="20"/>
      <c r="R2" s="20"/>
      <c r="S2" s="21"/>
    </row>
    <row r="3" spans="1:19">
      <c r="A3" s="1" t="s">
        <v>2</v>
      </c>
      <c r="B3" s="2">
        <v>54.6</v>
      </c>
      <c r="E3" s="8" t="s">
        <v>5</v>
      </c>
      <c r="F3" s="6">
        <f>AVERAGE(B2:B61)</f>
        <v>52.913333333333334</v>
      </c>
      <c r="I3" s="5"/>
      <c r="J3" s="5" t="s">
        <v>19</v>
      </c>
      <c r="K3" s="5" t="s">
        <v>20</v>
      </c>
      <c r="N3" s="19"/>
      <c r="O3" s="20"/>
      <c r="P3" s="20"/>
      <c r="Q3" s="20"/>
      <c r="R3" s="20"/>
      <c r="S3" s="21"/>
    </row>
    <row r="4" spans="1:19" ht="14" thickBot="1">
      <c r="A4" s="1" t="s">
        <v>2</v>
      </c>
      <c r="B4" s="2">
        <v>38.6</v>
      </c>
      <c r="E4" s="8" t="s">
        <v>23</v>
      </c>
      <c r="F4" s="6">
        <f>STDEV(B2:B61)</f>
        <v>15.268561548207883</v>
      </c>
      <c r="I4" t="s">
        <v>5</v>
      </c>
      <c r="J4">
        <v>52.913333333333334</v>
      </c>
      <c r="K4">
        <v>44.233333333333348</v>
      </c>
      <c r="N4" s="22"/>
      <c r="O4" s="23"/>
      <c r="P4" s="23"/>
      <c r="Q4" s="23"/>
      <c r="R4" s="23"/>
      <c r="S4" s="24"/>
    </row>
    <row r="5" spans="1:19">
      <c r="A5" s="1" t="s">
        <v>2</v>
      </c>
      <c r="B5" s="2">
        <v>58.2</v>
      </c>
      <c r="E5" s="6"/>
      <c r="F5" s="6"/>
      <c r="I5" t="s">
        <v>6</v>
      </c>
      <c r="J5">
        <v>233.12897175141231</v>
      </c>
      <c r="K5">
        <v>190.17581920903714</v>
      </c>
    </row>
    <row r="6" spans="1:19">
      <c r="A6" s="1" t="s">
        <v>2</v>
      </c>
      <c r="B6" s="2">
        <v>34.6</v>
      </c>
      <c r="E6" s="6"/>
      <c r="F6" s="6"/>
      <c r="I6" t="s">
        <v>7</v>
      </c>
      <c r="J6">
        <v>60</v>
      </c>
      <c r="K6">
        <v>60</v>
      </c>
      <c r="N6" s="9" t="s">
        <v>26</v>
      </c>
      <c r="O6" s="9" t="s">
        <v>27</v>
      </c>
    </row>
    <row r="7" spans="1:19">
      <c r="A7" s="1" t="s">
        <v>2</v>
      </c>
      <c r="B7" s="2">
        <v>42.9</v>
      </c>
      <c r="D7" t="s">
        <v>20</v>
      </c>
      <c r="E7" s="8" t="s">
        <v>22</v>
      </c>
      <c r="F7" s="6">
        <f>COUNT(B62:B121)</f>
        <v>60</v>
      </c>
      <c r="I7" t="s">
        <v>8</v>
      </c>
      <c r="J7">
        <v>59</v>
      </c>
      <c r="K7">
        <v>59</v>
      </c>
      <c r="N7" s="10" t="s">
        <v>28</v>
      </c>
      <c r="O7" s="11"/>
    </row>
    <row r="8" spans="1:19">
      <c r="A8" s="1" t="s">
        <v>2</v>
      </c>
      <c r="B8" s="2">
        <v>67.5</v>
      </c>
      <c r="E8" s="8" t="s">
        <v>5</v>
      </c>
      <c r="F8" s="6">
        <f>AVERAGE(B62:B121)</f>
        <v>44.233333333333348</v>
      </c>
      <c r="I8" t="s">
        <v>3</v>
      </c>
      <c r="J8">
        <v>1.2258602209314633</v>
      </c>
      <c r="N8" s="12" t="s">
        <v>29</v>
      </c>
      <c r="O8" s="12" t="s">
        <v>30</v>
      </c>
    </row>
    <row r="9" spans="1:19">
      <c r="A9" s="1" t="s">
        <v>2</v>
      </c>
      <c r="B9" s="2">
        <v>79.8</v>
      </c>
      <c r="E9" s="8" t="s">
        <v>23</v>
      </c>
      <c r="F9" s="6">
        <f>STDEV(B62:B121)</f>
        <v>13.790424910387538</v>
      </c>
      <c r="I9" t="s">
        <v>9</v>
      </c>
      <c r="J9">
        <v>0.21824624019180686</v>
      </c>
      <c r="N9" s="12" t="s">
        <v>31</v>
      </c>
      <c r="O9" s="12" t="s">
        <v>32</v>
      </c>
    </row>
    <row r="10" spans="1:19" ht="14" thickBot="1">
      <c r="A10" s="1" t="s">
        <v>2</v>
      </c>
      <c r="B10" s="2">
        <v>54.4</v>
      </c>
      <c r="E10" s="6"/>
      <c r="F10" s="6"/>
      <c r="I10" s="4" t="s">
        <v>10</v>
      </c>
      <c r="J10" s="4">
        <v>1.5399566074040778</v>
      </c>
      <c r="K10" s="4"/>
      <c r="N10" s="12" t="s">
        <v>33</v>
      </c>
      <c r="O10" s="13">
        <v>0.4365</v>
      </c>
    </row>
    <row r="11" spans="1:19">
      <c r="A11" s="1" t="s">
        <v>2</v>
      </c>
      <c r="B11" s="2">
        <v>47.3</v>
      </c>
      <c r="E11" s="6"/>
      <c r="F11" s="6"/>
      <c r="N11" s="12" t="s">
        <v>34</v>
      </c>
      <c r="O11" s="12" t="s">
        <v>35</v>
      </c>
    </row>
    <row r="12" spans="1:19">
      <c r="A12" s="1" t="s">
        <v>2</v>
      </c>
      <c r="B12" s="2">
        <v>66.400000000000006</v>
      </c>
      <c r="E12" s="6"/>
      <c r="F12" s="6"/>
      <c r="I12" t="s">
        <v>24</v>
      </c>
      <c r="J12">
        <f>2*J9</f>
        <v>0.43649248038361371</v>
      </c>
      <c r="N12" s="12" t="s">
        <v>36</v>
      </c>
      <c r="O12" s="12" t="s">
        <v>37</v>
      </c>
    </row>
    <row r="13" spans="1:19">
      <c r="A13" s="1" t="s">
        <v>2</v>
      </c>
      <c r="B13" s="2">
        <v>69</v>
      </c>
      <c r="E13" s="6"/>
      <c r="F13" s="6"/>
      <c r="N13" s="11"/>
      <c r="O13" s="11"/>
    </row>
    <row r="14" spans="1:19">
      <c r="A14" s="1" t="s">
        <v>2</v>
      </c>
      <c r="B14" s="2">
        <v>62</v>
      </c>
      <c r="E14" s="6"/>
      <c r="F14" s="6"/>
      <c r="N14" s="10" t="s">
        <v>28</v>
      </c>
      <c r="O14" s="11"/>
    </row>
    <row r="15" spans="1:19" ht="13" customHeight="1">
      <c r="A15" s="1" t="s">
        <v>2</v>
      </c>
      <c r="B15" s="2">
        <v>52.5</v>
      </c>
      <c r="E15" s="6"/>
      <c r="F15" s="6"/>
      <c r="N15" s="12" t="s">
        <v>29</v>
      </c>
      <c r="O15" s="12" t="s">
        <v>38</v>
      </c>
    </row>
    <row r="16" spans="1:19">
      <c r="A16" s="1" t="s">
        <v>2</v>
      </c>
      <c r="B16" s="2">
        <v>72.599999999999994</v>
      </c>
      <c r="E16" s="6"/>
      <c r="F16" s="6"/>
      <c r="I16" s="7" t="s">
        <v>11</v>
      </c>
      <c r="J16" s="7"/>
      <c r="N16" s="12" t="s">
        <v>31</v>
      </c>
      <c r="O16" s="12" t="s">
        <v>39</v>
      </c>
    </row>
    <row r="17" spans="1:15" ht="14" thickBot="1">
      <c r="A17" s="1" t="s">
        <v>2</v>
      </c>
      <c r="B17" s="2">
        <v>52.4</v>
      </c>
      <c r="E17" s="6"/>
      <c r="F17" s="6"/>
      <c r="N17" s="12" t="s">
        <v>40</v>
      </c>
      <c r="O17" s="13">
        <v>7.1000000000000002E-4</v>
      </c>
    </row>
    <row r="18" spans="1:15">
      <c r="A18" s="1" t="s">
        <v>2</v>
      </c>
      <c r="B18" s="2">
        <v>59.5</v>
      </c>
      <c r="E18" s="6"/>
      <c r="F18" s="6"/>
      <c r="I18" s="5"/>
      <c r="J18" s="5" t="s">
        <v>19</v>
      </c>
      <c r="K18" s="5" t="s">
        <v>20</v>
      </c>
      <c r="N18" s="12" t="s">
        <v>41</v>
      </c>
      <c r="O18" s="13">
        <v>3.2679999999999998</v>
      </c>
    </row>
    <row r="19" spans="1:15">
      <c r="A19" s="1" t="s">
        <v>2</v>
      </c>
      <c r="B19" s="2">
        <v>59.1</v>
      </c>
      <c r="E19" s="6"/>
      <c r="F19" s="6"/>
      <c r="I19" t="s">
        <v>5</v>
      </c>
      <c r="J19">
        <v>52.913333333333334</v>
      </c>
      <c r="K19">
        <v>44.233333333333348</v>
      </c>
      <c r="N19" s="12" t="s">
        <v>42</v>
      </c>
      <c r="O19" s="13">
        <v>1.6579999999999999</v>
      </c>
    </row>
    <row r="20" spans="1:15">
      <c r="A20" s="1" t="s">
        <v>2</v>
      </c>
      <c r="B20" s="2">
        <v>36.700000000000003</v>
      </c>
      <c r="E20" s="6"/>
      <c r="F20" s="6"/>
      <c r="I20" t="s">
        <v>6</v>
      </c>
      <c r="J20">
        <v>233.12897175141231</v>
      </c>
      <c r="K20">
        <v>190.17581920903714</v>
      </c>
      <c r="N20" s="12" t="s">
        <v>34</v>
      </c>
      <c r="O20" s="12" t="s">
        <v>47</v>
      </c>
    </row>
    <row r="21" spans="1:15">
      <c r="A21" s="1" t="s">
        <v>2</v>
      </c>
      <c r="B21" s="2">
        <v>54.6</v>
      </c>
      <c r="E21" s="6"/>
      <c r="F21" s="6"/>
      <c r="I21" t="s">
        <v>7</v>
      </c>
      <c r="J21">
        <v>60</v>
      </c>
      <c r="K21">
        <v>60</v>
      </c>
      <c r="N21" s="12" t="s">
        <v>43</v>
      </c>
      <c r="O21" s="12" t="s">
        <v>46</v>
      </c>
    </row>
    <row r="22" spans="1:15">
      <c r="A22" s="1" t="s">
        <v>2</v>
      </c>
      <c r="B22" s="2">
        <v>52.1</v>
      </c>
      <c r="E22" s="6"/>
      <c r="F22" s="6"/>
      <c r="I22" t="s">
        <v>12</v>
      </c>
      <c r="J22">
        <v>211.65239548022473</v>
      </c>
      <c r="N22" s="12" t="s">
        <v>36</v>
      </c>
      <c r="O22" s="12" t="s">
        <v>44</v>
      </c>
    </row>
    <row r="23" spans="1:15">
      <c r="A23" s="1" t="s">
        <v>2</v>
      </c>
      <c r="B23" s="2">
        <v>49.9</v>
      </c>
      <c r="E23" s="6"/>
      <c r="F23" s="6"/>
      <c r="I23" t="s">
        <v>13</v>
      </c>
      <c r="J23">
        <v>0</v>
      </c>
    </row>
    <row r="24" spans="1:15">
      <c r="A24" s="1" t="s">
        <v>2</v>
      </c>
      <c r="B24" s="2">
        <v>52</v>
      </c>
      <c r="E24" s="6"/>
      <c r="F24" s="6"/>
      <c r="I24" t="s">
        <v>8</v>
      </c>
      <c r="J24">
        <v>118</v>
      </c>
    </row>
    <row r="25" spans="1:15">
      <c r="A25" s="1" t="s">
        <v>2</v>
      </c>
      <c r="B25" s="2">
        <v>47.1</v>
      </c>
      <c r="E25" s="6"/>
      <c r="F25" s="6"/>
      <c r="I25" t="s">
        <v>14</v>
      </c>
      <c r="J25">
        <v>3.2679000007098575</v>
      </c>
    </row>
    <row r="26" spans="1:15">
      <c r="A26" s="1" t="s">
        <v>2</v>
      </c>
      <c r="B26" s="2">
        <v>40.799999999999997</v>
      </c>
      <c r="E26" s="6"/>
      <c r="F26" s="6"/>
      <c r="I26" t="s">
        <v>15</v>
      </c>
      <c r="J26">
        <v>7.0973521258426027E-4</v>
      </c>
    </row>
    <row r="27" spans="1:15">
      <c r="A27" s="1" t="s">
        <v>2</v>
      </c>
      <c r="B27" s="2">
        <v>36.5</v>
      </c>
      <c r="E27" s="6"/>
      <c r="F27" s="6"/>
      <c r="I27" t="s">
        <v>16</v>
      </c>
      <c r="J27">
        <v>1.6578695221106927</v>
      </c>
    </row>
    <row r="28" spans="1:15">
      <c r="A28" s="1" t="s">
        <v>2</v>
      </c>
      <c r="B28" s="2">
        <v>57.1</v>
      </c>
      <c r="E28" s="6"/>
      <c r="F28" s="6"/>
      <c r="I28" t="s">
        <v>17</v>
      </c>
      <c r="J28">
        <v>1.4194704251685205E-3</v>
      </c>
    </row>
    <row r="29" spans="1:15" ht="14" thickBot="1">
      <c r="A29" s="1" t="s">
        <v>2</v>
      </c>
      <c r="B29" s="2">
        <v>54.1</v>
      </c>
      <c r="E29" s="6"/>
      <c r="F29" s="6"/>
      <c r="I29" s="4" t="s">
        <v>18</v>
      </c>
      <c r="J29" s="4">
        <v>1.9802722492729716</v>
      </c>
      <c r="K29" s="4"/>
    </row>
    <row r="30" spans="1:15">
      <c r="A30" s="1" t="s">
        <v>2</v>
      </c>
      <c r="B30" s="2">
        <v>32.4</v>
      </c>
      <c r="E30" s="6"/>
      <c r="F30" s="6"/>
    </row>
    <row r="31" spans="1:15" ht="13" customHeight="1">
      <c r="A31" s="1" t="s">
        <v>2</v>
      </c>
      <c r="B31" s="2">
        <v>34.9</v>
      </c>
      <c r="E31" s="6"/>
      <c r="F31" s="6"/>
      <c r="I31" t="s">
        <v>45</v>
      </c>
      <c r="J31">
        <f>J19-K19</f>
        <v>8.6799999999999855</v>
      </c>
    </row>
    <row r="32" spans="1:15">
      <c r="A32" s="1" t="s">
        <v>2</v>
      </c>
      <c r="B32" s="2">
        <v>64.099999999999994</v>
      </c>
      <c r="E32" s="6"/>
      <c r="F32" s="6"/>
    </row>
    <row r="33" spans="1:6">
      <c r="A33" s="1" t="s">
        <v>2</v>
      </c>
      <c r="B33" s="2">
        <v>54</v>
      </c>
      <c r="E33" s="6"/>
      <c r="F33" s="6"/>
    </row>
    <row r="34" spans="1:6">
      <c r="A34" s="1" t="s">
        <v>2</v>
      </c>
      <c r="B34" s="2">
        <v>51.5</v>
      </c>
      <c r="E34" s="6"/>
      <c r="F34" s="6"/>
    </row>
    <row r="35" spans="1:6">
      <c r="A35" s="1" t="s">
        <v>2</v>
      </c>
      <c r="B35" s="2">
        <v>50.8</v>
      </c>
      <c r="E35" s="6"/>
      <c r="F35" s="6"/>
    </row>
    <row r="36" spans="1:6">
      <c r="A36" s="1" t="s">
        <v>2</v>
      </c>
      <c r="B36" s="2">
        <v>45.1</v>
      </c>
      <c r="E36" s="6"/>
      <c r="F36" s="6"/>
    </row>
    <row r="37" spans="1:6">
      <c r="A37" s="1" t="s">
        <v>2</v>
      </c>
      <c r="B37" s="2">
        <v>81.5</v>
      </c>
      <c r="E37" s="6"/>
      <c r="F37" s="6"/>
    </row>
    <row r="38" spans="1:6">
      <c r="A38" s="1" t="s">
        <v>2</v>
      </c>
      <c r="B38" s="2">
        <v>70.400000000000006</v>
      </c>
      <c r="E38" s="6"/>
      <c r="F38" s="6"/>
    </row>
    <row r="39" spans="1:6">
      <c r="A39" s="1" t="s">
        <v>2</v>
      </c>
      <c r="B39" s="2">
        <v>39.200000000000003</v>
      </c>
      <c r="E39" s="6"/>
      <c r="F39" s="6"/>
    </row>
    <row r="40" spans="1:6">
      <c r="A40" s="1" t="s">
        <v>2</v>
      </c>
      <c r="B40" s="2">
        <v>45.2</v>
      </c>
      <c r="E40" s="6"/>
      <c r="F40" s="6"/>
    </row>
    <row r="41" spans="1:6">
      <c r="A41" s="1" t="s">
        <v>2</v>
      </c>
      <c r="B41" s="2">
        <v>80.900000000000006</v>
      </c>
      <c r="E41" s="6"/>
      <c r="F41" s="6"/>
    </row>
    <row r="42" spans="1:6">
      <c r="A42" s="1" t="s">
        <v>2</v>
      </c>
      <c r="B42" s="2">
        <v>48.6</v>
      </c>
      <c r="E42" s="6"/>
      <c r="F42" s="6"/>
    </row>
    <row r="43" spans="1:6">
      <c r="A43" s="1" t="s">
        <v>2</v>
      </c>
      <c r="B43" s="2">
        <v>31</v>
      </c>
      <c r="E43" s="6"/>
      <c r="F43" s="6"/>
    </row>
    <row r="44" spans="1:6">
      <c r="A44" s="1" t="s">
        <v>2</v>
      </c>
      <c r="B44" s="2">
        <v>32.1</v>
      </c>
      <c r="E44" s="6"/>
      <c r="F44" s="6"/>
    </row>
    <row r="45" spans="1:6">
      <c r="A45" s="1" t="s">
        <v>2</v>
      </c>
      <c r="B45" s="2">
        <v>33.9</v>
      </c>
      <c r="E45" s="6"/>
      <c r="F45" s="6"/>
    </row>
    <row r="46" spans="1:6">
      <c r="A46" s="1" t="s">
        <v>2</v>
      </c>
      <c r="B46" s="2">
        <v>31.3</v>
      </c>
      <c r="E46" s="6"/>
      <c r="F46" s="6"/>
    </row>
    <row r="47" spans="1:6">
      <c r="A47" s="1" t="s">
        <v>2</v>
      </c>
      <c r="B47" s="2">
        <v>51</v>
      </c>
      <c r="E47" s="6"/>
      <c r="F47" s="6"/>
    </row>
    <row r="48" spans="1:6">
      <c r="A48" s="1" t="s">
        <v>2</v>
      </c>
      <c r="B48" s="2">
        <v>53.4</v>
      </c>
      <c r="E48" s="6"/>
      <c r="F48" s="6"/>
    </row>
    <row r="49" spans="1:6">
      <c r="A49" s="1" t="s">
        <v>2</v>
      </c>
      <c r="B49" s="2">
        <v>58.3</v>
      </c>
      <c r="E49" s="6"/>
      <c r="F49" s="6"/>
    </row>
    <row r="50" spans="1:6">
      <c r="A50" s="1" t="s">
        <v>2</v>
      </c>
      <c r="B50" s="2">
        <v>31.4</v>
      </c>
      <c r="E50" s="6"/>
      <c r="F50" s="6"/>
    </row>
    <row r="51" spans="1:6">
      <c r="A51" s="1" t="s">
        <v>2</v>
      </c>
      <c r="B51" s="2">
        <v>56.3</v>
      </c>
      <c r="E51" s="6"/>
      <c r="F51" s="6"/>
    </row>
    <row r="52" spans="1:6">
      <c r="A52" s="1" t="s">
        <v>2</v>
      </c>
      <c r="B52" s="2">
        <v>41</v>
      </c>
      <c r="E52" s="6"/>
      <c r="F52" s="6"/>
    </row>
    <row r="53" spans="1:6">
      <c r="A53" s="1" t="s">
        <v>2</v>
      </c>
      <c r="B53" s="2">
        <v>47.9</v>
      </c>
      <c r="E53" s="6"/>
      <c r="F53" s="6"/>
    </row>
    <row r="54" spans="1:6">
      <c r="A54" s="1" t="s">
        <v>2</v>
      </c>
      <c r="B54" s="2">
        <v>51.4</v>
      </c>
      <c r="E54" s="6"/>
      <c r="F54" s="6"/>
    </row>
    <row r="55" spans="1:6">
      <c r="A55" s="1" t="s">
        <v>2</v>
      </c>
      <c r="B55" s="2">
        <v>33.1</v>
      </c>
      <c r="E55" s="6"/>
      <c r="F55" s="6"/>
    </row>
    <row r="56" spans="1:6">
      <c r="A56" s="1" t="s">
        <v>2</v>
      </c>
      <c r="B56" s="2">
        <v>74.900000000000006</v>
      </c>
      <c r="E56" s="6"/>
      <c r="F56" s="6"/>
    </row>
    <row r="57" spans="1:6">
      <c r="A57" s="1" t="s">
        <v>2</v>
      </c>
      <c r="B57" s="2">
        <v>77.2</v>
      </c>
      <c r="E57" s="6"/>
      <c r="F57" s="6"/>
    </row>
    <row r="58" spans="1:6">
      <c r="A58" s="1" t="s">
        <v>2</v>
      </c>
      <c r="B58" s="2">
        <v>57.9</v>
      </c>
      <c r="E58" s="6"/>
      <c r="F58" s="6"/>
    </row>
    <row r="59" spans="1:6">
      <c r="A59" s="1" t="s">
        <v>2</v>
      </c>
      <c r="B59" s="2">
        <v>80.099999999999994</v>
      </c>
      <c r="E59" s="6"/>
      <c r="F59" s="6"/>
    </row>
    <row r="60" spans="1:6">
      <c r="A60" s="1" t="s">
        <v>2</v>
      </c>
      <c r="B60" s="2">
        <v>40.200000000000003</v>
      </c>
      <c r="E60" s="6"/>
      <c r="F60" s="6"/>
    </row>
    <row r="61" spans="1:6">
      <c r="A61" s="1" t="s">
        <v>2</v>
      </c>
      <c r="B61" s="2">
        <v>100.9</v>
      </c>
      <c r="E61" s="6"/>
      <c r="F61" s="6"/>
    </row>
    <row r="62" spans="1:6">
      <c r="A62" s="1" t="s">
        <v>3</v>
      </c>
      <c r="B62" s="2">
        <v>33.1</v>
      </c>
    </row>
    <row r="63" spans="1:6">
      <c r="A63" s="1" t="s">
        <v>3</v>
      </c>
      <c r="B63" s="2">
        <v>35.799999999999997</v>
      </c>
    </row>
    <row r="64" spans="1:6">
      <c r="A64" s="1" t="s">
        <v>3</v>
      </c>
      <c r="B64" s="2">
        <v>68.8</v>
      </c>
    </row>
    <row r="65" spans="1:2">
      <c r="A65" s="1" t="s">
        <v>3</v>
      </c>
      <c r="B65" s="2">
        <v>31.6</v>
      </c>
    </row>
    <row r="66" spans="1:2">
      <c r="A66" s="1" t="s">
        <v>3</v>
      </c>
      <c r="B66" s="2">
        <v>38.200000000000003</v>
      </c>
    </row>
    <row r="67" spans="1:2">
      <c r="A67" s="1" t="s">
        <v>3</v>
      </c>
      <c r="B67" s="2">
        <v>42</v>
      </c>
    </row>
    <row r="68" spans="1:2">
      <c r="A68" s="1" t="s">
        <v>3</v>
      </c>
      <c r="B68" s="2">
        <v>33.4</v>
      </c>
    </row>
    <row r="69" spans="1:2">
      <c r="A69" s="1" t="s">
        <v>3</v>
      </c>
      <c r="B69" s="2">
        <v>50.3</v>
      </c>
    </row>
    <row r="70" spans="1:2">
      <c r="A70" s="1" t="s">
        <v>3</v>
      </c>
      <c r="B70" s="2">
        <v>39.6</v>
      </c>
    </row>
    <row r="71" spans="1:2">
      <c r="A71" s="1" t="s">
        <v>3</v>
      </c>
      <c r="B71" s="2">
        <v>30.7</v>
      </c>
    </row>
    <row r="72" spans="1:2">
      <c r="A72" s="1" t="s">
        <v>3</v>
      </c>
      <c r="B72" s="2">
        <v>31.3</v>
      </c>
    </row>
    <row r="73" spans="1:2">
      <c r="A73" s="1" t="s">
        <v>3</v>
      </c>
      <c r="B73" s="2">
        <v>61.3</v>
      </c>
    </row>
    <row r="74" spans="1:2">
      <c r="A74" s="1" t="s">
        <v>3</v>
      </c>
      <c r="B74" s="2">
        <v>30</v>
      </c>
    </row>
    <row r="75" spans="1:2">
      <c r="A75" s="1" t="s">
        <v>3</v>
      </c>
      <c r="B75" s="2">
        <v>38.1</v>
      </c>
    </row>
    <row r="76" spans="1:2">
      <c r="A76" s="1" t="s">
        <v>3</v>
      </c>
      <c r="B76" s="2">
        <v>56.4</v>
      </c>
    </row>
    <row r="77" spans="1:2">
      <c r="A77" s="1" t="s">
        <v>3</v>
      </c>
      <c r="B77" s="2">
        <v>35.700000000000003</v>
      </c>
    </row>
    <row r="78" spans="1:2">
      <c r="A78" s="1" t="s">
        <v>3</v>
      </c>
      <c r="B78" s="2">
        <v>31.3</v>
      </c>
    </row>
    <row r="79" spans="1:2">
      <c r="A79" s="1" t="s">
        <v>3</v>
      </c>
      <c r="B79" s="2">
        <v>40.4</v>
      </c>
    </row>
    <row r="80" spans="1:2">
      <c r="A80" s="1" t="s">
        <v>3</v>
      </c>
      <c r="B80" s="2">
        <v>32.1</v>
      </c>
    </row>
    <row r="81" spans="1:2">
      <c r="A81" s="1" t="s">
        <v>3</v>
      </c>
      <c r="B81" s="2">
        <v>66.400000000000006</v>
      </c>
    </row>
    <row r="82" spans="1:2">
      <c r="A82" s="1" t="s">
        <v>3</v>
      </c>
      <c r="B82" s="2">
        <v>36.9</v>
      </c>
    </row>
    <row r="83" spans="1:2">
      <c r="A83" s="1" t="s">
        <v>3</v>
      </c>
      <c r="B83" s="2">
        <v>35.9</v>
      </c>
    </row>
    <row r="84" spans="1:2">
      <c r="A84" s="1" t="s">
        <v>3</v>
      </c>
      <c r="B84" s="2">
        <v>49.6</v>
      </c>
    </row>
    <row r="85" spans="1:2">
      <c r="A85" s="1" t="s">
        <v>3</v>
      </c>
      <c r="B85" s="2">
        <v>62.8</v>
      </c>
    </row>
    <row r="86" spans="1:2">
      <c r="A86" s="1" t="s">
        <v>3</v>
      </c>
      <c r="B86" s="2">
        <v>44.6</v>
      </c>
    </row>
    <row r="87" spans="1:2">
      <c r="A87" s="1" t="s">
        <v>3</v>
      </c>
      <c r="B87" s="2">
        <v>32.5</v>
      </c>
    </row>
    <row r="88" spans="1:2">
      <c r="A88" s="1" t="s">
        <v>3</v>
      </c>
      <c r="B88" s="2">
        <v>33.4</v>
      </c>
    </row>
    <row r="89" spans="1:2">
      <c r="A89" s="1" t="s">
        <v>3</v>
      </c>
      <c r="B89" s="2">
        <v>55.3</v>
      </c>
    </row>
    <row r="90" spans="1:2">
      <c r="A90" s="1" t="s">
        <v>3</v>
      </c>
      <c r="B90" s="2">
        <v>62.7</v>
      </c>
    </row>
    <row r="91" spans="1:2">
      <c r="A91" s="1" t="s">
        <v>3</v>
      </c>
      <c r="B91" s="2">
        <v>54.4</v>
      </c>
    </row>
    <row r="92" spans="1:2">
      <c r="A92" s="1" t="s">
        <v>3</v>
      </c>
      <c r="B92" s="2">
        <v>30.8</v>
      </c>
    </row>
    <row r="93" spans="1:2">
      <c r="A93" s="1" t="s">
        <v>3</v>
      </c>
      <c r="B93" s="2">
        <v>49.1</v>
      </c>
    </row>
    <row r="94" spans="1:2">
      <c r="A94" s="1" t="s">
        <v>3</v>
      </c>
      <c r="B94" s="2">
        <v>41.9</v>
      </c>
    </row>
    <row r="95" spans="1:2">
      <c r="A95" s="1" t="s">
        <v>3</v>
      </c>
      <c r="B95" s="2">
        <v>32.5</v>
      </c>
    </row>
    <row r="96" spans="1:2">
      <c r="A96" s="1" t="s">
        <v>3</v>
      </c>
      <c r="B96" s="2">
        <v>35.200000000000003</v>
      </c>
    </row>
    <row r="97" spans="1:2">
      <c r="A97" s="1" t="s">
        <v>3</v>
      </c>
      <c r="B97" s="2">
        <v>47.4</v>
      </c>
    </row>
    <row r="98" spans="1:2">
      <c r="A98" s="1" t="s">
        <v>3</v>
      </c>
      <c r="B98" s="2">
        <v>60.7</v>
      </c>
    </row>
    <row r="99" spans="1:2">
      <c r="A99" s="1" t="s">
        <v>3</v>
      </c>
      <c r="B99" s="2">
        <v>33</v>
      </c>
    </row>
    <row r="100" spans="1:2">
      <c r="A100" s="1" t="s">
        <v>3</v>
      </c>
      <c r="B100" s="2">
        <v>43.3</v>
      </c>
    </row>
    <row r="101" spans="1:2">
      <c r="A101" s="1" t="s">
        <v>3</v>
      </c>
      <c r="B101" s="2">
        <v>34.799999999999997</v>
      </c>
    </row>
    <row r="102" spans="1:2">
      <c r="A102" s="1" t="s">
        <v>3</v>
      </c>
      <c r="B102" s="2">
        <v>36</v>
      </c>
    </row>
    <row r="103" spans="1:2">
      <c r="A103" s="1" t="s">
        <v>3</v>
      </c>
      <c r="B103" s="2">
        <v>51.6</v>
      </c>
    </row>
    <row r="104" spans="1:2">
      <c r="A104" s="1" t="s">
        <v>3</v>
      </c>
      <c r="B104" s="2">
        <v>31.9</v>
      </c>
    </row>
    <row r="105" spans="1:2">
      <c r="A105" s="1" t="s">
        <v>3</v>
      </c>
      <c r="B105" s="2">
        <v>34.1</v>
      </c>
    </row>
    <row r="106" spans="1:2">
      <c r="A106" s="1" t="s">
        <v>3</v>
      </c>
      <c r="B106" s="2">
        <v>78.400000000000006</v>
      </c>
    </row>
    <row r="107" spans="1:2">
      <c r="A107" s="1" t="s">
        <v>3</v>
      </c>
      <c r="B107" s="2">
        <v>30.4</v>
      </c>
    </row>
    <row r="108" spans="1:2">
      <c r="A108" s="1" t="s">
        <v>3</v>
      </c>
      <c r="B108" s="2">
        <v>45.3</v>
      </c>
    </row>
    <row r="109" spans="1:2">
      <c r="A109" s="1" t="s">
        <v>3</v>
      </c>
      <c r="B109" s="2">
        <v>52.6</v>
      </c>
    </row>
    <row r="110" spans="1:2">
      <c r="A110" s="1" t="s">
        <v>3</v>
      </c>
      <c r="B110" s="2">
        <v>30.3</v>
      </c>
    </row>
    <row r="111" spans="1:2">
      <c r="A111" s="1" t="s">
        <v>3</v>
      </c>
      <c r="B111" s="2">
        <v>36.6</v>
      </c>
    </row>
    <row r="112" spans="1:2">
      <c r="A112" s="1" t="s">
        <v>3</v>
      </c>
      <c r="B112" s="2">
        <v>53.1</v>
      </c>
    </row>
    <row r="113" spans="1:3">
      <c r="A113" s="1" t="s">
        <v>3</v>
      </c>
      <c r="B113" s="2">
        <v>36.5</v>
      </c>
    </row>
    <row r="114" spans="1:3">
      <c r="A114" s="1" t="s">
        <v>3</v>
      </c>
      <c r="B114" s="2">
        <v>37.799999999999997</v>
      </c>
    </row>
    <row r="115" spans="1:3">
      <c r="A115" s="1" t="s">
        <v>3</v>
      </c>
      <c r="B115" s="2">
        <v>34</v>
      </c>
    </row>
    <row r="116" spans="1:3">
      <c r="A116" s="1" t="s">
        <v>3</v>
      </c>
      <c r="B116" s="2">
        <v>69.3</v>
      </c>
    </row>
    <row r="117" spans="1:3">
      <c r="A117" s="1" t="s">
        <v>3</v>
      </c>
      <c r="B117" s="2">
        <v>77.2</v>
      </c>
    </row>
    <row r="118" spans="1:3">
      <c r="A118" s="1" t="s">
        <v>3</v>
      </c>
      <c r="B118" s="2">
        <v>32.6</v>
      </c>
    </row>
    <row r="119" spans="1:3">
      <c r="A119" s="1" t="s">
        <v>3</v>
      </c>
      <c r="B119" s="2">
        <v>82.9</v>
      </c>
    </row>
    <row r="120" spans="1:3">
      <c r="A120" s="1" t="s">
        <v>3</v>
      </c>
      <c r="B120" s="2">
        <v>42.3</v>
      </c>
    </row>
    <row r="121" spans="1:3">
      <c r="A121" s="1" t="s">
        <v>3</v>
      </c>
      <c r="B121" s="2">
        <v>57.8</v>
      </c>
    </row>
    <row r="125" spans="1:3">
      <c r="A125" s="7" t="s">
        <v>4</v>
      </c>
      <c r="B125" s="7"/>
    </row>
    <row r="126" spans="1:3" ht="14" thickBot="1"/>
    <row r="127" spans="1:3">
      <c r="A127" s="5"/>
      <c r="B127" s="5" t="s">
        <v>19</v>
      </c>
      <c r="C127" s="5" t="s">
        <v>20</v>
      </c>
    </row>
    <row r="128" spans="1:3">
      <c r="A128" t="s">
        <v>5</v>
      </c>
      <c r="B128">
        <v>52.913333333333334</v>
      </c>
      <c r="C128">
        <v>44.233333333333348</v>
      </c>
    </row>
    <row r="129" spans="1:3">
      <c r="A129" t="s">
        <v>6</v>
      </c>
      <c r="B129">
        <v>233.12897175141231</v>
      </c>
      <c r="C129">
        <v>190.17581920903714</v>
      </c>
    </row>
    <row r="130" spans="1:3">
      <c r="A130" t="s">
        <v>7</v>
      </c>
      <c r="B130">
        <v>60</v>
      </c>
      <c r="C130">
        <v>60</v>
      </c>
    </row>
    <row r="131" spans="1:3">
      <c r="A131" t="s">
        <v>8</v>
      </c>
      <c r="B131">
        <v>59</v>
      </c>
      <c r="C131">
        <v>59</v>
      </c>
    </row>
    <row r="132" spans="1:3">
      <c r="A132" t="s">
        <v>3</v>
      </c>
      <c r="B132">
        <v>1.2258602209314633</v>
      </c>
    </row>
    <row r="133" spans="1:3">
      <c r="A133" t="s">
        <v>9</v>
      </c>
      <c r="B133">
        <v>0.21824624019180686</v>
      </c>
    </row>
    <row r="134" spans="1:3" ht="14" thickBot="1">
      <c r="A134" s="4" t="s">
        <v>10</v>
      </c>
      <c r="B134" s="4">
        <v>1.5399566074040778</v>
      </c>
      <c r="C134" s="4"/>
    </row>
    <row r="140" spans="1:3">
      <c r="A140" s="7" t="s">
        <v>11</v>
      </c>
      <c r="B140" s="7"/>
    </row>
    <row r="141" spans="1:3" ht="14" thickBot="1"/>
    <row r="142" spans="1:3">
      <c r="A142" s="5"/>
      <c r="B142" s="5" t="s">
        <v>19</v>
      </c>
      <c r="C142" s="5" t="s">
        <v>20</v>
      </c>
    </row>
    <row r="143" spans="1:3">
      <c r="A143" t="s">
        <v>5</v>
      </c>
      <c r="B143">
        <v>52.913333333333334</v>
      </c>
      <c r="C143">
        <v>44.233333333333348</v>
      </c>
    </row>
    <row r="144" spans="1:3">
      <c r="A144" t="s">
        <v>6</v>
      </c>
      <c r="B144">
        <v>233.12897175141231</v>
      </c>
      <c r="C144">
        <v>190.17581920903714</v>
      </c>
    </row>
    <row r="145" spans="1:3">
      <c r="A145" t="s">
        <v>7</v>
      </c>
      <c r="B145">
        <v>60</v>
      </c>
      <c r="C145">
        <v>60</v>
      </c>
    </row>
    <row r="146" spans="1:3">
      <c r="A146" t="s">
        <v>12</v>
      </c>
      <c r="B146">
        <v>211.65239548022473</v>
      </c>
    </row>
    <row r="147" spans="1:3">
      <c r="A147" t="s">
        <v>13</v>
      </c>
      <c r="B147">
        <v>0</v>
      </c>
    </row>
    <row r="148" spans="1:3">
      <c r="A148" t="s">
        <v>8</v>
      </c>
      <c r="B148">
        <v>118</v>
      </c>
    </row>
    <row r="149" spans="1:3">
      <c r="A149" t="s">
        <v>14</v>
      </c>
      <c r="B149">
        <v>3.2679000007098575</v>
      </c>
    </row>
    <row r="150" spans="1:3">
      <c r="A150" t="s">
        <v>15</v>
      </c>
      <c r="B150">
        <v>7.0973521258426027E-4</v>
      </c>
    </row>
    <row r="151" spans="1:3">
      <c r="A151" t="s">
        <v>16</v>
      </c>
      <c r="B151">
        <v>1.6578695221106927</v>
      </c>
    </row>
    <row r="152" spans="1:3">
      <c r="A152" t="s">
        <v>17</v>
      </c>
      <c r="B152">
        <v>1.4194704251685205E-3</v>
      </c>
    </row>
    <row r="153" spans="1:3" ht="14" thickBot="1">
      <c r="A153" s="4" t="s">
        <v>18</v>
      </c>
      <c r="B153" s="4">
        <v>1.9802722492729716</v>
      </c>
      <c r="C153" s="4"/>
    </row>
    <row r="156" spans="1:3">
      <c r="A156" s="14" t="s">
        <v>21</v>
      </c>
      <c r="B156" s="14"/>
      <c r="C156" s="14"/>
    </row>
    <row r="157" spans="1:3">
      <c r="A157" s="14"/>
      <c r="B157" s="14"/>
      <c r="C157" s="14"/>
    </row>
    <row r="158" spans="1:3">
      <c r="A158" s="14"/>
      <c r="B158" s="14"/>
      <c r="C158" s="14"/>
    </row>
    <row r="159" spans="1:3">
      <c r="A159" s="14"/>
      <c r="B159" s="14"/>
      <c r="C159" s="14"/>
    </row>
    <row r="160" spans="1:3">
      <c r="A160" s="14"/>
      <c r="B160" s="14"/>
      <c r="C160" s="14"/>
    </row>
    <row r="161" spans="1:3">
      <c r="A161" s="14"/>
      <c r="B161" s="14"/>
      <c r="C161" s="14"/>
    </row>
    <row r="162" spans="1:3">
      <c r="A162" s="14"/>
      <c r="B162" s="14"/>
      <c r="C162" s="14"/>
    </row>
    <row r="163" spans="1:3">
      <c r="A163" s="15"/>
      <c r="B163" s="15"/>
      <c r="C163" s="15"/>
    </row>
    <row r="164" spans="1:3">
      <c r="A164" s="15"/>
      <c r="B164" s="15"/>
      <c r="C164" s="15"/>
    </row>
    <row r="165" spans="1:3">
      <c r="A165" s="15"/>
      <c r="B165" s="15"/>
      <c r="C165" s="15"/>
    </row>
    <row r="166" spans="1:3">
      <c r="A166" s="15"/>
      <c r="B166" s="15"/>
      <c r="C166" s="15"/>
    </row>
    <row r="167" spans="1:3">
      <c r="A167" s="15"/>
      <c r="B167" s="15"/>
      <c r="C167" s="15"/>
    </row>
    <row r="168" spans="1:3">
      <c r="A168" s="15"/>
      <c r="B168" s="15"/>
      <c r="C168" s="15"/>
    </row>
    <row r="169" spans="1:3">
      <c r="A169" s="15"/>
      <c r="B169" s="15"/>
      <c r="C169" s="15"/>
    </row>
    <row r="170" spans="1:3">
      <c r="A170" s="15"/>
      <c r="B170" s="15"/>
      <c r="C170" s="15"/>
    </row>
  </sheetData>
  <mergeCells count="2">
    <mergeCell ref="A156:C170"/>
    <mergeCell ref="N1:S4"/>
  </mergeCells>
  <phoneticPr fontId="0" type="noConversion"/>
  <pageMargins left="0.75" right="0.75" top="1" bottom="1" header="0.5" footer="0.5"/>
  <headerFooter alignWithMargins="0">
    <oddHeader>&amp;A</oddHeader>
    <oddFooter>Page &amp;P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Analysis</vt:lpstr>
      <vt:lpstr>SUPER</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Keith</dc:creator>
  <cp:keywords/>
  <dc:description/>
  <cp:lastModifiedBy>Murthy Kanuri</cp:lastModifiedBy>
  <cp:revision/>
  <dcterms:created xsi:type="dcterms:W3CDTF">2006-09-16T09:36:00Z</dcterms:created>
  <dcterms:modified xsi:type="dcterms:W3CDTF">2025-07-20T09:29:58Z</dcterms:modified>
  <cp:category/>
  <cp:contentStatus/>
</cp:coreProperties>
</file>