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B9" i="1"/>
  <c r="D14" i="1" l="1"/>
  <c r="I3" i="1" s="1"/>
  <c r="D4" i="1"/>
  <c r="D5" i="1"/>
  <c r="D6" i="1"/>
  <c r="D7" i="1"/>
  <c r="D3" i="1"/>
  <c r="D2" i="1"/>
  <c r="I90" i="1" l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D9" i="1"/>
  <c r="H15" i="1" l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5" i="1"/>
  <c r="H9" i="1"/>
  <c r="H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6" i="1"/>
  <c r="H10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3" i="1"/>
  <c r="H7" i="1"/>
  <c r="H11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86" i="1"/>
  <c r="H12" i="1"/>
  <c r="H90" i="1"/>
  <c r="H78" i="1"/>
  <c r="H4" i="1"/>
  <c r="H82" i="1"/>
  <c r="H8" i="1"/>
</calcChain>
</file>

<file path=xl/sharedStrings.xml><?xml version="1.0" encoding="utf-8"?>
<sst xmlns="http://schemas.openxmlformats.org/spreadsheetml/2006/main" count="21" uniqueCount="19">
  <si>
    <t>Was</t>
  </si>
  <si>
    <t>Masse [g]</t>
  </si>
  <si>
    <t>Abstand zur Radachse [mm]</t>
  </si>
  <si>
    <t>Drehmoment [mNm]</t>
  </si>
  <si>
    <t>Total</t>
  </si>
  <si>
    <t>Winkel in Grad</t>
  </si>
  <si>
    <t>Drehmoment auf der Achse</t>
  </si>
  <si>
    <t>Motor Kraft</t>
  </si>
  <si>
    <t>Motor</t>
  </si>
  <si>
    <t>Drehmoment max [mNm]</t>
  </si>
  <si>
    <t>Übersetzungsfaktor</t>
  </si>
  <si>
    <t>MFA 950D501</t>
  </si>
  <si>
    <t>Gerüst gesamt</t>
  </si>
  <si>
    <t>Leiterplatte</t>
  </si>
  <si>
    <t>Akkuplatte</t>
  </si>
  <si>
    <t>Reibungskoeffizient</t>
  </si>
  <si>
    <t>Radius Reifen [mm]</t>
  </si>
  <si>
    <t>Beschleunigungskraft [N]</t>
  </si>
  <si>
    <t>Maximalkraft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</si>
</sst>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Drehmoment auf der Achse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Tabelle1!$H$2:$H$92</c:f>
              <c:numCache>
                <c:formatCode>General</c:formatCode>
                <c:ptCount val="91"/>
                <c:pt idx="0">
                  <c:v>0</c:v>
                </c:pt>
                <c:pt idx="1">
                  <c:v>7.3300107036590747</c:v>
                </c:pt>
                <c:pt idx="2">
                  <c:v>14.657788615050407</c:v>
                </c:pt>
                <c:pt idx="3">
                  <c:v>21.981101622036409</c:v>
                </c:pt>
                <c:pt idx="4">
                  <c:v>29.297718972532628</c:v>
                </c:pt>
                <c:pt idx="5">
                  <c:v>36.605411954016432</c:v>
                </c:pt>
                <c:pt idx="6">
                  <c:v>43.901954572414461</c:v>
                </c:pt>
                <c:pt idx="7">
                  <c:v>51.185124230161939</c:v>
                </c:pt>
                <c:pt idx="8">
                  <c:v>58.452702403227484</c:v>
                </c:pt>
                <c:pt idx="9">
                  <c:v>65.702475316896965</c:v>
                </c:pt>
                <c:pt idx="10">
                  <c:v>72.932234620110734</c:v>
                </c:pt>
                <c:pt idx="11">
                  <c:v>80.139778058148821</c:v>
                </c:pt>
                <c:pt idx="12">
                  <c:v>87.322910143458927</c:v>
                </c:pt>
                <c:pt idx="13">
                  <c:v>94.479442824423302</c:v>
                </c:pt>
                <c:pt idx="14">
                  <c:v>101.60719615186045</c:v>
                </c:pt>
                <c:pt idx="15">
                  <c:v>108.70399894305871</c:v>
                </c:pt>
                <c:pt idx="16">
                  <c:v>115.76768944313964</c:v>
                </c:pt>
                <c:pt idx="17">
                  <c:v>122.79611598354944</c:v>
                </c:pt>
                <c:pt idx="18">
                  <c:v>129.78713763747791</c:v>
                </c:pt>
                <c:pt idx="19">
                  <c:v>136.7386248720058</c:v>
                </c:pt>
                <c:pt idx="20">
                  <c:v>143.64846019678086</c:v>
                </c:pt>
                <c:pt idx="21">
                  <c:v>150.51453880902611</c:v>
                </c:pt>
                <c:pt idx="22">
                  <c:v>157.33476923468305</c:v>
                </c:pt>
                <c:pt idx="23">
                  <c:v>164.10707396549498</c:v>
                </c:pt>
                <c:pt idx="24">
                  <c:v>170.82939009183607</c:v>
                </c:pt>
                <c:pt idx="25">
                  <c:v>177.49966993109376</c:v>
                </c:pt>
                <c:pt idx="26">
                  <c:v>184.11588165141251</c:v>
                </c:pt>
                <c:pt idx="27">
                  <c:v>190.67600989060963</c:v>
                </c:pt>
                <c:pt idx="28">
                  <c:v>197.17805637007413</c:v>
                </c:pt>
                <c:pt idx="29">
                  <c:v>203.62004050346155</c:v>
                </c:pt>
                <c:pt idx="30">
                  <c:v>209.99999999999997</c:v>
                </c:pt>
                <c:pt idx="31">
                  <c:v>216.31599146222274</c:v>
                </c:pt>
                <c:pt idx="32">
                  <c:v>222.56609097794606</c:v>
                </c:pt>
                <c:pt idx="33">
                  <c:v>228.74839470631139</c:v>
                </c:pt>
                <c:pt idx="34">
                  <c:v>234.8610194577137</c:v>
                </c:pt>
                <c:pt idx="35">
                  <c:v>240.90210326743934</c:v>
                </c:pt>
                <c:pt idx="36">
                  <c:v>246.86980596283871</c:v>
                </c:pt>
                <c:pt idx="37">
                  <c:v>252.76230972386028</c:v>
                </c:pt>
                <c:pt idx="38">
                  <c:v>258.5778196367765</c:v>
                </c:pt>
                <c:pt idx="39">
                  <c:v>264.3145642409317</c:v>
                </c:pt>
                <c:pt idx="40">
                  <c:v>269.97079606834649</c:v>
                </c:pt>
                <c:pt idx="41">
                  <c:v>275.54479217601306</c:v>
                </c:pt>
                <c:pt idx="42">
                  <c:v>281.03485467072045</c:v>
                </c:pt>
                <c:pt idx="43">
                  <c:v>286.43931122624934</c:v>
                </c:pt>
                <c:pt idx="44">
                  <c:v>291.75651559277884</c:v>
                </c:pt>
                <c:pt idx="45">
                  <c:v>296.98484809834991</c:v>
                </c:pt>
                <c:pt idx="46">
                  <c:v>302.12271614223346</c:v>
                </c:pt>
                <c:pt idx="47">
                  <c:v>307.16855468005161</c:v>
                </c:pt>
                <c:pt idx="48">
                  <c:v>312.12082670050557</c:v>
                </c:pt>
                <c:pt idx="49">
                  <c:v>316.97802369356424</c:v>
                </c:pt>
                <c:pt idx="50">
                  <c:v>321.73866610997078</c:v>
                </c:pt>
                <c:pt idx="51">
                  <c:v>326.40130381192779</c:v>
                </c:pt>
                <c:pt idx="52">
                  <c:v>330.96451651482323</c:v>
                </c:pt>
                <c:pt idx="53">
                  <c:v>335.42691421986297</c:v>
                </c:pt>
                <c:pt idx="54">
                  <c:v>339.78713763747794</c:v>
                </c:pt>
                <c:pt idx="55">
                  <c:v>344.04385860137654</c:v>
                </c:pt>
                <c:pt idx="56">
                  <c:v>348.19578047311751</c:v>
                </c:pt>
                <c:pt idx="57">
                  <c:v>352.24163853707807</c:v>
                </c:pt>
                <c:pt idx="58">
                  <c:v>356.18020038569892</c:v>
                </c:pt>
                <c:pt idx="59">
                  <c:v>360.01026629488717</c:v>
                </c:pt>
                <c:pt idx="60">
                  <c:v>363.73066958946418</c:v>
                </c:pt>
                <c:pt idx="61">
                  <c:v>367.34027699854619</c:v>
                </c:pt>
                <c:pt idx="62">
                  <c:v>370.8379890007493</c:v>
                </c:pt>
                <c:pt idx="63">
                  <c:v>374.22274015911449</c:v>
                </c:pt>
                <c:pt idx="64">
                  <c:v>377.49349944565017</c:v>
                </c:pt>
                <c:pt idx="65">
                  <c:v>380.64927055539295</c:v>
                </c:pt>
                <c:pt idx="66">
                  <c:v>383.68909220989235</c:v>
                </c:pt>
                <c:pt idx="67">
                  <c:v>386.61203845002495</c:v>
                </c:pt>
                <c:pt idx="68">
                  <c:v>389.41721891805071</c:v>
                </c:pt>
                <c:pt idx="69">
                  <c:v>392.10377912882473</c:v>
                </c:pt>
                <c:pt idx="70">
                  <c:v>394.67090073008148</c:v>
                </c:pt>
                <c:pt idx="71">
                  <c:v>397.11780175171305</c:v>
                </c:pt>
                <c:pt idx="72">
                  <c:v>399.44373684396447</c:v>
                </c:pt>
                <c:pt idx="73">
                  <c:v>401.64799750447486</c:v>
                </c:pt>
                <c:pt idx="74">
                  <c:v>403.72991229409394</c:v>
                </c:pt>
                <c:pt idx="75">
                  <c:v>405.68884704140868</c:v>
                </c:pt>
                <c:pt idx="76">
                  <c:v>407.5242050359185</c:v>
                </c:pt>
                <c:pt idx="77">
                  <c:v>409.23542720979879</c:v>
                </c:pt>
                <c:pt idx="78">
                  <c:v>410.82199230819833</c:v>
                </c:pt>
                <c:pt idx="79">
                  <c:v>412.28341704801886</c:v>
                </c:pt>
                <c:pt idx="80">
                  <c:v>413.61925626512738</c:v>
                </c:pt>
                <c:pt idx="81">
                  <c:v>414.82910304995784</c:v>
                </c:pt>
                <c:pt idx="82">
                  <c:v>415.91258887145955</c:v>
                </c:pt>
                <c:pt idx="83">
                  <c:v>416.86938368935523</c:v>
                </c:pt>
                <c:pt idx="84">
                  <c:v>417.69919605467476</c:v>
                </c:pt>
                <c:pt idx="85">
                  <c:v>418.40177319853314</c:v>
                </c:pt>
                <c:pt idx="86">
                  <c:v>418.97690110912617</c:v>
                </c:pt>
                <c:pt idx="87">
                  <c:v>419.42440459692102</c:v>
                </c:pt>
                <c:pt idx="88">
                  <c:v>419.74414734802019</c:v>
                </c:pt>
                <c:pt idx="89">
                  <c:v>419.93603196568432</c:v>
                </c:pt>
                <c:pt idx="90">
                  <c:v>420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Motor Kraft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Tabelle1!$I$2:$I$92</c:f>
              <c:numCache>
                <c:formatCode>General</c:formatCode>
                <c:ptCount val="9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58792"/>
        <c:axId val="205528768"/>
      </c:lineChart>
      <c:catAx>
        <c:axId val="2059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528768"/>
        <c:crosses val="autoZero"/>
        <c:auto val="1"/>
        <c:lblAlgn val="ctr"/>
        <c:lblOffset val="100"/>
        <c:tickLblSkip val="15"/>
        <c:noMultiLvlLbl val="0"/>
      </c:catAx>
      <c:valAx>
        <c:axId val="2055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9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Beschleunigung</a:t>
            </a:r>
            <a:r>
              <a:rPr lang="de-CH" baseline="0"/>
              <a:t> Abhängig vom Winkel</a:t>
            </a:r>
          </a:p>
        </c:rich>
      </c:tx>
      <c:layout>
        <c:manualLayout>
          <c:xMode val="edge"/>
          <c:yMode val="edge"/>
          <c:x val="0.19170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Beschleunigungskraft [N]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Tabelle1!$M$2:$M$92</c:f>
              <c:numCache>
                <c:formatCode>General</c:formatCode>
                <c:ptCount val="91"/>
                <c:pt idx="0">
                  <c:v>0</c:v>
                </c:pt>
                <c:pt idx="1">
                  <c:v>0.20942887724740214</c:v>
                </c:pt>
                <c:pt idx="2">
                  <c:v>0.41879396043001166</c:v>
                </c:pt>
                <c:pt idx="3">
                  <c:v>0.62803147491532596</c:v>
                </c:pt>
                <c:pt idx="4">
                  <c:v>0.83707768492950363</c:v>
                </c:pt>
                <c:pt idx="5">
                  <c:v>1.0458689129718981</c:v>
                </c:pt>
                <c:pt idx="6">
                  <c:v>1.2543415592118417</c:v>
                </c:pt>
                <c:pt idx="7">
                  <c:v>1.4624321208617697</c:v>
                </c:pt>
                <c:pt idx="8">
                  <c:v>1.6700772115207851</c:v>
                </c:pt>
                <c:pt idx="9">
                  <c:v>1.8772135804827705</c:v>
                </c:pt>
                <c:pt idx="10">
                  <c:v>2.0837781320031636</c:v>
                </c:pt>
                <c:pt idx="11">
                  <c:v>2.2897079445185375</c:v>
                </c:pt>
                <c:pt idx="12">
                  <c:v>2.4949402898131123</c:v>
                </c:pt>
                <c:pt idx="13">
                  <c:v>2.6994126521263802</c:v>
                </c:pt>
                <c:pt idx="14">
                  <c:v>2.9030627471960129</c:v>
                </c:pt>
                <c:pt idx="15">
                  <c:v>3.1058285412302489</c:v>
                </c:pt>
                <c:pt idx="16">
                  <c:v>3.3076482698039897</c:v>
                </c:pt>
                <c:pt idx="17">
                  <c:v>3.5084604566728412</c:v>
                </c:pt>
                <c:pt idx="18">
                  <c:v>3.708203932499369</c:v>
                </c:pt>
                <c:pt idx="19">
                  <c:v>3.90681785348588</c:v>
                </c:pt>
                <c:pt idx="20">
                  <c:v>4.1042417199080248</c:v>
                </c:pt>
                <c:pt idx="21">
                  <c:v>4.3004153945436032</c:v>
                </c:pt>
                <c:pt idx="22">
                  <c:v>4.4952791209909444</c:v>
                </c:pt>
                <c:pt idx="23">
                  <c:v>4.688773541871285</c:v>
                </c:pt>
                <c:pt idx="24">
                  <c:v>4.8808397169096018</c:v>
                </c:pt>
                <c:pt idx="25">
                  <c:v>5.0714191408883931</c:v>
                </c:pt>
                <c:pt idx="26">
                  <c:v>5.2604537614689288</c:v>
                </c:pt>
                <c:pt idx="27">
                  <c:v>5.447885996874561</c:v>
                </c:pt>
                <c:pt idx="28">
                  <c:v>5.6336587534306899</c:v>
                </c:pt>
                <c:pt idx="29">
                  <c:v>5.817715442956044</c:v>
                </c:pt>
                <c:pt idx="30">
                  <c:v>5.9999999999999991</c:v>
                </c:pt>
                <c:pt idx="31">
                  <c:v>6.1804568989206494</c:v>
                </c:pt>
                <c:pt idx="32">
                  <c:v>6.3590311707984588</c:v>
                </c:pt>
                <c:pt idx="33">
                  <c:v>6.5356684201803255</c:v>
                </c:pt>
                <c:pt idx="34">
                  <c:v>6.7103148416489624</c:v>
                </c:pt>
                <c:pt idx="35">
                  <c:v>6.8829172362125526</c:v>
                </c:pt>
                <c:pt idx="36">
                  <c:v>7.0534230275096776</c:v>
                </c:pt>
                <c:pt idx="37">
                  <c:v>7.2217802778245792</c:v>
                </c:pt>
                <c:pt idx="38">
                  <c:v>7.3879377039078999</c:v>
                </c:pt>
                <c:pt idx="39">
                  <c:v>7.5518446925980482</c:v>
                </c:pt>
                <c:pt idx="40">
                  <c:v>7.713451316238471</c:v>
                </c:pt>
                <c:pt idx="41">
                  <c:v>7.8727083478860873</c:v>
                </c:pt>
                <c:pt idx="42">
                  <c:v>8.0295672763062989</c:v>
                </c:pt>
                <c:pt idx="43">
                  <c:v>8.1839803207499813</c:v>
                </c:pt>
                <c:pt idx="44">
                  <c:v>8.335900445507967</c:v>
                </c:pt>
                <c:pt idx="45">
                  <c:v>8.4852813742385695</c:v>
                </c:pt>
                <c:pt idx="46">
                  <c:v>8.632077604063813</c:v>
                </c:pt>
                <c:pt idx="47">
                  <c:v>8.7762444194300464</c:v>
                </c:pt>
                <c:pt idx="48">
                  <c:v>8.91773790572873</c:v>
                </c:pt>
                <c:pt idx="49">
                  <c:v>9.0565149626732637</c:v>
                </c:pt>
                <c:pt idx="50">
                  <c:v>9.1925333174277366</c:v>
                </c:pt>
                <c:pt idx="51">
                  <c:v>9.3257515374836508</c:v>
                </c:pt>
                <c:pt idx="52">
                  <c:v>9.4561290432806633</c:v>
                </c:pt>
                <c:pt idx="53">
                  <c:v>9.583626120567514</c:v>
                </c:pt>
                <c:pt idx="54">
                  <c:v>9.7082039324993694</c:v>
                </c:pt>
                <c:pt idx="55">
                  <c:v>9.8298245314679011</c:v>
                </c:pt>
                <c:pt idx="56">
                  <c:v>9.9484508706604995</c:v>
                </c:pt>
                <c:pt idx="57">
                  <c:v>10.064046815345089</c:v>
                </c:pt>
                <c:pt idx="58">
                  <c:v>10.176577153877112</c:v>
                </c:pt>
                <c:pt idx="59">
                  <c:v>10.286007608425347</c:v>
                </c:pt>
                <c:pt idx="60">
                  <c:v>10.392304845413262</c:v>
                </c:pt>
                <c:pt idx="61">
                  <c:v>10.495436485672748</c:v>
                </c:pt>
                <c:pt idx="62">
                  <c:v>10.595371114307122</c:v>
                </c:pt>
                <c:pt idx="63">
                  <c:v>10.692078290260413</c:v>
                </c:pt>
                <c:pt idx="64">
                  <c:v>10.785528555590005</c:v>
                </c:pt>
                <c:pt idx="65">
                  <c:v>10.875693444439799</c:v>
                </c:pt>
                <c:pt idx="66">
                  <c:v>10.962545491711211</c:v>
                </c:pt>
                <c:pt idx="67">
                  <c:v>11.046058241429284</c:v>
                </c:pt>
                <c:pt idx="68">
                  <c:v>11.126206254801449</c:v>
                </c:pt>
                <c:pt idx="69">
                  <c:v>11.202965117966421</c:v>
                </c:pt>
                <c:pt idx="70">
                  <c:v>11.276311449430899</c:v>
                </c:pt>
                <c:pt idx="71">
                  <c:v>11.346222907191802</c:v>
                </c:pt>
                <c:pt idx="72">
                  <c:v>11.412678195541842</c:v>
                </c:pt>
                <c:pt idx="73">
                  <c:v>11.475657071556425</c:v>
                </c:pt>
                <c:pt idx="74">
                  <c:v>11.535140351259827</c:v>
                </c:pt>
                <c:pt idx="75">
                  <c:v>11.59110991546882</c:v>
                </c:pt>
                <c:pt idx="76">
                  <c:v>11.643548715311956</c:v>
                </c:pt>
                <c:pt idx="77">
                  <c:v>11.692440777422823</c:v>
                </c:pt>
                <c:pt idx="78">
                  <c:v>11.737771208805666</c:v>
                </c:pt>
                <c:pt idx="79">
                  <c:v>11.779526201371967</c:v>
                </c:pt>
                <c:pt idx="80">
                  <c:v>11.817693036146496</c:v>
                </c:pt>
                <c:pt idx="81">
                  <c:v>11.852260087141653</c:v>
                </c:pt>
                <c:pt idx="82">
                  <c:v>11.883216824898843</c:v>
                </c:pt>
                <c:pt idx="83">
                  <c:v>11.910553819695863</c:v>
                </c:pt>
                <c:pt idx="84">
                  <c:v>11.934262744419279</c:v>
                </c:pt>
                <c:pt idx="85">
                  <c:v>11.954336377100947</c:v>
                </c:pt>
                <c:pt idx="86">
                  <c:v>11.970768603117891</c:v>
                </c:pt>
                <c:pt idx="87">
                  <c:v>11.983554417054886</c:v>
                </c:pt>
                <c:pt idx="88">
                  <c:v>11.992689924229149</c:v>
                </c:pt>
                <c:pt idx="89">
                  <c:v>11.998172341876694</c:v>
                </c:pt>
                <c:pt idx="9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Maximalkraft [N]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Tabelle1!$N$2:$N$92</c:f>
              <c:numCache>
                <c:formatCode>General</c:formatCode>
                <c:ptCount val="91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8.4</c:v>
                </c:pt>
                <c:pt idx="8">
                  <c:v>8.4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53776"/>
        <c:axId val="245254168"/>
      </c:lineChart>
      <c:catAx>
        <c:axId val="2452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254168"/>
        <c:crosses val="autoZero"/>
        <c:auto val="1"/>
        <c:lblAlgn val="ctr"/>
        <c:lblOffset val="100"/>
        <c:tickLblSkip val="15"/>
        <c:noMultiLvlLbl val="0"/>
      </c:catAx>
      <c:valAx>
        <c:axId val="2452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2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14286</xdr:rowOff>
    </xdr:from>
    <xdr:to>
      <xdr:col>3</xdr:col>
      <xdr:colOff>342900</xdr:colOff>
      <xdr:row>34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36</xdr:row>
      <xdr:rowOff>138112</xdr:rowOff>
    </xdr:from>
    <xdr:to>
      <xdr:col>3</xdr:col>
      <xdr:colOff>0</xdr:colOff>
      <xdr:row>52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nrad.ch/de/p/mfa-950d501-getriebemotor-12-v-dc-50-1-2223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topLeftCell="A4" workbookViewId="0">
      <selection activeCell="F43" sqref="F43"/>
    </sheetView>
  </sheetViews>
  <sheetFormatPr baseColWidth="10" defaultColWidth="9.140625" defaultRowHeight="15" x14ac:dyDescent="0.25"/>
  <cols>
    <col min="1" max="1" width="29.42578125" customWidth="1"/>
    <col min="2" max="2" width="23.42578125" customWidth="1"/>
    <col min="3" max="3" width="26.140625" customWidth="1"/>
    <col min="4" max="4" width="20.140625" customWidth="1"/>
    <col min="7" max="7" width="15.7109375" customWidth="1"/>
    <col min="8" max="8" width="25.85546875" customWidth="1"/>
    <col min="9" max="9" width="11.5703125" customWidth="1"/>
    <col min="11" max="11" width="20.42578125" customWidth="1"/>
    <col min="12" max="12" width="19.5703125" customWidth="1"/>
    <col min="13" max="13" width="24.5703125" customWidth="1"/>
    <col min="14" max="14" width="17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G1" t="s">
        <v>5</v>
      </c>
      <c r="H1" t="s">
        <v>6</v>
      </c>
      <c r="I1" t="s">
        <v>7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25">
      <c r="A2" t="s">
        <v>14</v>
      </c>
      <c r="B2">
        <v>500</v>
      </c>
      <c r="C2">
        <v>30</v>
      </c>
      <c r="D2">
        <f>B2*C2/100</f>
        <v>150</v>
      </c>
      <c r="G2">
        <v>0</v>
      </c>
      <c r="H2">
        <f>SIN(RADIANS(G2)) * $D$9</f>
        <v>0</v>
      </c>
      <c r="I2">
        <f>$D$14</f>
        <v>2000</v>
      </c>
      <c r="K2">
        <v>0.6</v>
      </c>
      <c r="L2">
        <v>35</v>
      </c>
      <c r="M2">
        <f>H2/$L$2</f>
        <v>0</v>
      </c>
      <c r="N2">
        <f>$B$9/100*$K$2</f>
        <v>8.4</v>
      </c>
    </row>
    <row r="3" spans="1:14" x14ac:dyDescent="0.25">
      <c r="A3" t="s">
        <v>13</v>
      </c>
      <c r="B3">
        <v>100</v>
      </c>
      <c r="C3">
        <v>100</v>
      </c>
      <c r="D3">
        <f>B3*C3/100</f>
        <v>100</v>
      </c>
      <c r="G3">
        <v>1</v>
      </c>
      <c r="H3">
        <f t="shared" ref="H3:H66" si="0">SIN(RADIANS(G3)) * $D$9</f>
        <v>7.3300107036590747</v>
      </c>
      <c r="I3">
        <f t="shared" ref="I3:I66" si="1">$D$14</f>
        <v>2000</v>
      </c>
      <c r="M3">
        <f t="shared" ref="M3:M66" si="2">H3/$L$2</f>
        <v>0.20942887724740214</v>
      </c>
      <c r="N3">
        <f t="shared" ref="N3:N66" si="3">$B$9/100*$K$2</f>
        <v>8.4</v>
      </c>
    </row>
    <row r="4" spans="1:14" x14ac:dyDescent="0.25">
      <c r="A4" t="s">
        <v>8</v>
      </c>
      <c r="B4">
        <v>800</v>
      </c>
      <c r="C4">
        <v>-10</v>
      </c>
      <c r="D4">
        <f t="shared" ref="D4:D7" si="4">B4*C4/100</f>
        <v>-80</v>
      </c>
      <c r="G4">
        <v>2</v>
      </c>
      <c r="H4">
        <f t="shared" si="0"/>
        <v>14.657788615050407</v>
      </c>
      <c r="I4">
        <f t="shared" si="1"/>
        <v>2000</v>
      </c>
      <c r="M4">
        <f t="shared" si="2"/>
        <v>0.41879396043001166</v>
      </c>
      <c r="N4">
        <f t="shared" si="3"/>
        <v>8.4</v>
      </c>
    </row>
    <row r="5" spans="1:14" x14ac:dyDescent="0.25">
      <c r="D5">
        <f t="shared" si="4"/>
        <v>0</v>
      </c>
      <c r="G5">
        <v>3</v>
      </c>
      <c r="H5">
        <f t="shared" si="0"/>
        <v>21.981101622036409</v>
      </c>
      <c r="I5">
        <f t="shared" si="1"/>
        <v>2000</v>
      </c>
      <c r="M5">
        <f t="shared" si="2"/>
        <v>0.62803147491532596</v>
      </c>
      <c r="N5">
        <f t="shared" si="3"/>
        <v>8.4</v>
      </c>
    </row>
    <row r="6" spans="1:14" x14ac:dyDescent="0.25">
      <c r="D6">
        <f t="shared" si="4"/>
        <v>0</v>
      </c>
      <c r="G6">
        <v>4</v>
      </c>
      <c r="H6">
        <f t="shared" si="0"/>
        <v>29.297718972532628</v>
      </c>
      <c r="I6">
        <f t="shared" si="1"/>
        <v>2000</v>
      </c>
      <c r="M6">
        <f t="shared" si="2"/>
        <v>0.83707768492950363</v>
      </c>
      <c r="N6">
        <f t="shared" si="3"/>
        <v>8.4</v>
      </c>
    </row>
    <row r="7" spans="1:14" x14ac:dyDescent="0.25">
      <c r="D7">
        <f t="shared" si="4"/>
        <v>0</v>
      </c>
      <c r="G7">
        <v>5</v>
      </c>
      <c r="H7">
        <f t="shared" si="0"/>
        <v>36.605411954016432</v>
      </c>
      <c r="I7">
        <f t="shared" si="1"/>
        <v>2000</v>
      </c>
      <c r="M7">
        <f t="shared" si="2"/>
        <v>1.0458689129718981</v>
      </c>
      <c r="N7">
        <f t="shared" si="3"/>
        <v>8.4</v>
      </c>
    </row>
    <row r="8" spans="1:14" x14ac:dyDescent="0.25">
      <c r="A8" t="s">
        <v>12</v>
      </c>
      <c r="D8">
        <v>250</v>
      </c>
      <c r="G8">
        <v>6</v>
      </c>
      <c r="H8">
        <f t="shared" si="0"/>
        <v>43.901954572414461</v>
      </c>
      <c r="I8">
        <f t="shared" si="1"/>
        <v>2000</v>
      </c>
      <c r="M8">
        <f t="shared" si="2"/>
        <v>1.2543415592118417</v>
      </c>
      <c r="N8">
        <f t="shared" si="3"/>
        <v>8.4</v>
      </c>
    </row>
    <row r="9" spans="1:14" ht="15.75" thickBot="1" x14ac:dyDescent="0.3">
      <c r="A9" s="2" t="s">
        <v>4</v>
      </c>
      <c r="B9" s="2">
        <f>SUM(B2:B8)</f>
        <v>1400</v>
      </c>
      <c r="C9" s="2"/>
      <c r="D9" s="2">
        <f>SUM(D2:D8)</f>
        <v>420</v>
      </c>
      <c r="G9">
        <v>7</v>
      </c>
      <c r="H9">
        <f t="shared" si="0"/>
        <v>51.185124230161939</v>
      </c>
      <c r="I9">
        <f t="shared" si="1"/>
        <v>2000</v>
      </c>
      <c r="M9">
        <f t="shared" si="2"/>
        <v>1.4624321208617697</v>
      </c>
      <c r="N9">
        <f t="shared" si="3"/>
        <v>8.4</v>
      </c>
    </row>
    <row r="10" spans="1:14" ht="15.75" thickTop="1" x14ac:dyDescent="0.25">
      <c r="G10">
        <v>8</v>
      </c>
      <c r="H10">
        <f t="shared" si="0"/>
        <v>58.452702403227484</v>
      </c>
      <c r="I10">
        <f t="shared" si="1"/>
        <v>2000</v>
      </c>
      <c r="M10">
        <f t="shared" si="2"/>
        <v>1.6700772115207851</v>
      </c>
      <c r="N10">
        <f t="shared" si="3"/>
        <v>8.4</v>
      </c>
    </row>
    <row r="11" spans="1:14" x14ac:dyDescent="0.25">
      <c r="G11">
        <v>9</v>
      </c>
      <c r="H11">
        <f t="shared" si="0"/>
        <v>65.702475316896965</v>
      </c>
      <c r="I11">
        <f t="shared" si="1"/>
        <v>2000</v>
      </c>
      <c r="M11">
        <f t="shared" si="2"/>
        <v>1.8772135804827705</v>
      </c>
      <c r="N11">
        <f t="shared" si="3"/>
        <v>8.4</v>
      </c>
    </row>
    <row r="12" spans="1:14" x14ac:dyDescent="0.25">
      <c r="G12">
        <v>10</v>
      </c>
      <c r="H12">
        <f t="shared" si="0"/>
        <v>72.932234620110734</v>
      </c>
      <c r="I12">
        <f t="shared" si="1"/>
        <v>2000</v>
      </c>
      <c r="M12">
        <f t="shared" si="2"/>
        <v>2.0837781320031636</v>
      </c>
      <c r="N12">
        <f t="shared" si="3"/>
        <v>8.4</v>
      </c>
    </row>
    <row r="13" spans="1:14" x14ac:dyDescent="0.25">
      <c r="A13" s="1" t="s">
        <v>8</v>
      </c>
      <c r="B13" s="1" t="s">
        <v>9</v>
      </c>
      <c r="C13" s="1" t="s">
        <v>10</v>
      </c>
      <c r="D13" s="1" t="s">
        <v>3</v>
      </c>
      <c r="G13">
        <v>11</v>
      </c>
      <c r="H13">
        <f t="shared" si="0"/>
        <v>80.139778058148821</v>
      </c>
      <c r="I13">
        <f t="shared" si="1"/>
        <v>2000</v>
      </c>
      <c r="M13">
        <f t="shared" si="2"/>
        <v>2.2897079445185375</v>
      </c>
      <c r="N13">
        <f t="shared" si="3"/>
        <v>8.4</v>
      </c>
    </row>
    <row r="14" spans="1:14" x14ac:dyDescent="0.25">
      <c r="A14" s="3" t="s">
        <v>11</v>
      </c>
      <c r="B14">
        <v>40</v>
      </c>
      <c r="C14">
        <v>50</v>
      </c>
      <c r="D14">
        <f>B14*C14</f>
        <v>2000</v>
      </c>
      <c r="G14">
        <v>12</v>
      </c>
      <c r="H14">
        <f t="shared" si="0"/>
        <v>87.322910143458927</v>
      </c>
      <c r="I14">
        <f t="shared" si="1"/>
        <v>2000</v>
      </c>
      <c r="M14">
        <f t="shared" si="2"/>
        <v>2.4949402898131123</v>
      </c>
      <c r="N14">
        <f t="shared" si="3"/>
        <v>8.4</v>
      </c>
    </row>
    <row r="15" spans="1:14" x14ac:dyDescent="0.25">
      <c r="A15" s="3"/>
      <c r="G15">
        <v>13</v>
      </c>
      <c r="H15">
        <f t="shared" si="0"/>
        <v>94.479442824423302</v>
      </c>
      <c r="I15">
        <f t="shared" si="1"/>
        <v>2000</v>
      </c>
      <c r="M15">
        <f t="shared" si="2"/>
        <v>2.6994126521263802</v>
      </c>
      <c r="N15">
        <f t="shared" si="3"/>
        <v>8.4</v>
      </c>
    </row>
    <row r="16" spans="1:14" x14ac:dyDescent="0.25">
      <c r="G16">
        <v>14</v>
      </c>
      <c r="H16">
        <f t="shared" si="0"/>
        <v>101.60719615186045</v>
      </c>
      <c r="I16">
        <f t="shared" si="1"/>
        <v>2000</v>
      </c>
      <c r="M16">
        <f t="shared" si="2"/>
        <v>2.9030627471960129</v>
      </c>
      <c r="N16">
        <f t="shared" si="3"/>
        <v>8.4</v>
      </c>
    </row>
    <row r="17" spans="7:14" x14ac:dyDescent="0.25">
      <c r="G17">
        <v>15</v>
      </c>
      <c r="H17">
        <f t="shared" si="0"/>
        <v>108.70399894305871</v>
      </c>
      <c r="I17">
        <f t="shared" si="1"/>
        <v>2000</v>
      </c>
      <c r="M17">
        <f t="shared" si="2"/>
        <v>3.1058285412302489</v>
      </c>
      <c r="N17">
        <f t="shared" si="3"/>
        <v>8.4</v>
      </c>
    </row>
    <row r="18" spans="7:14" x14ac:dyDescent="0.25">
      <c r="G18">
        <v>16</v>
      </c>
      <c r="H18">
        <f t="shared" si="0"/>
        <v>115.76768944313964</v>
      </c>
      <c r="I18">
        <f t="shared" si="1"/>
        <v>2000</v>
      </c>
      <c r="M18">
        <f t="shared" si="2"/>
        <v>3.3076482698039897</v>
      </c>
      <c r="N18">
        <f t="shared" si="3"/>
        <v>8.4</v>
      </c>
    </row>
    <row r="19" spans="7:14" x14ac:dyDescent="0.25">
      <c r="G19">
        <v>17</v>
      </c>
      <c r="H19">
        <f t="shared" si="0"/>
        <v>122.79611598354944</v>
      </c>
      <c r="I19">
        <f t="shared" si="1"/>
        <v>2000</v>
      </c>
      <c r="M19">
        <f t="shared" si="2"/>
        <v>3.5084604566728412</v>
      </c>
      <c r="N19">
        <f t="shared" si="3"/>
        <v>8.4</v>
      </c>
    </row>
    <row r="20" spans="7:14" x14ac:dyDescent="0.25">
      <c r="G20">
        <v>18</v>
      </c>
      <c r="H20">
        <f t="shared" si="0"/>
        <v>129.78713763747791</v>
      </c>
      <c r="I20">
        <f t="shared" si="1"/>
        <v>2000</v>
      </c>
      <c r="M20">
        <f t="shared" si="2"/>
        <v>3.708203932499369</v>
      </c>
      <c r="N20">
        <f t="shared" si="3"/>
        <v>8.4</v>
      </c>
    </row>
    <row r="21" spans="7:14" x14ac:dyDescent="0.25">
      <c r="G21">
        <v>19</v>
      </c>
      <c r="H21">
        <f t="shared" si="0"/>
        <v>136.7386248720058</v>
      </c>
      <c r="I21">
        <f t="shared" si="1"/>
        <v>2000</v>
      </c>
      <c r="M21">
        <f t="shared" si="2"/>
        <v>3.90681785348588</v>
      </c>
      <c r="N21">
        <f t="shared" si="3"/>
        <v>8.4</v>
      </c>
    </row>
    <row r="22" spans="7:14" x14ac:dyDescent="0.25">
      <c r="G22">
        <v>20</v>
      </c>
      <c r="H22">
        <f t="shared" si="0"/>
        <v>143.64846019678086</v>
      </c>
      <c r="I22">
        <f t="shared" si="1"/>
        <v>2000</v>
      </c>
      <c r="M22">
        <f t="shared" si="2"/>
        <v>4.1042417199080248</v>
      </c>
      <c r="N22">
        <f t="shared" si="3"/>
        <v>8.4</v>
      </c>
    </row>
    <row r="23" spans="7:14" x14ac:dyDescent="0.25">
      <c r="G23">
        <v>21</v>
      </c>
      <c r="H23">
        <f t="shared" si="0"/>
        <v>150.51453880902611</v>
      </c>
      <c r="I23">
        <f t="shared" si="1"/>
        <v>2000</v>
      </c>
      <c r="M23">
        <f t="shared" si="2"/>
        <v>4.3004153945436032</v>
      </c>
      <c r="N23">
        <f t="shared" si="3"/>
        <v>8.4</v>
      </c>
    </row>
    <row r="24" spans="7:14" x14ac:dyDescent="0.25">
      <c r="G24">
        <v>22</v>
      </c>
      <c r="H24">
        <f t="shared" si="0"/>
        <v>157.33476923468305</v>
      </c>
      <c r="I24">
        <f t="shared" si="1"/>
        <v>2000</v>
      </c>
      <c r="M24">
        <f t="shared" si="2"/>
        <v>4.4952791209909444</v>
      </c>
      <c r="N24">
        <f t="shared" si="3"/>
        <v>8.4</v>
      </c>
    </row>
    <row r="25" spans="7:14" x14ac:dyDescent="0.25">
      <c r="G25">
        <v>23</v>
      </c>
      <c r="H25">
        <f t="shared" si="0"/>
        <v>164.10707396549498</v>
      </c>
      <c r="I25">
        <f t="shared" si="1"/>
        <v>2000</v>
      </c>
      <c r="M25">
        <f t="shared" si="2"/>
        <v>4.688773541871285</v>
      </c>
      <c r="N25">
        <f t="shared" si="3"/>
        <v>8.4</v>
      </c>
    </row>
    <row r="26" spans="7:14" x14ac:dyDescent="0.25">
      <c r="G26">
        <v>24</v>
      </c>
      <c r="H26">
        <f t="shared" si="0"/>
        <v>170.82939009183607</v>
      </c>
      <c r="I26">
        <f t="shared" si="1"/>
        <v>2000</v>
      </c>
      <c r="M26">
        <f t="shared" si="2"/>
        <v>4.8808397169096018</v>
      </c>
      <c r="N26">
        <f t="shared" si="3"/>
        <v>8.4</v>
      </c>
    </row>
    <row r="27" spans="7:14" x14ac:dyDescent="0.25">
      <c r="G27">
        <v>25</v>
      </c>
      <c r="H27">
        <f t="shared" si="0"/>
        <v>177.49966993109376</v>
      </c>
      <c r="I27">
        <f t="shared" si="1"/>
        <v>2000</v>
      </c>
      <c r="M27">
        <f t="shared" si="2"/>
        <v>5.0714191408883931</v>
      </c>
      <c r="N27">
        <f t="shared" si="3"/>
        <v>8.4</v>
      </c>
    </row>
    <row r="28" spans="7:14" x14ac:dyDescent="0.25">
      <c r="G28">
        <v>26</v>
      </c>
      <c r="H28">
        <f t="shared" si="0"/>
        <v>184.11588165141251</v>
      </c>
      <c r="I28">
        <f t="shared" si="1"/>
        <v>2000</v>
      </c>
      <c r="M28">
        <f t="shared" si="2"/>
        <v>5.2604537614689288</v>
      </c>
      <c r="N28">
        <f t="shared" si="3"/>
        <v>8.4</v>
      </c>
    </row>
    <row r="29" spans="7:14" x14ac:dyDescent="0.25">
      <c r="G29">
        <v>27</v>
      </c>
      <c r="H29">
        <f t="shared" si="0"/>
        <v>190.67600989060963</v>
      </c>
      <c r="I29">
        <f t="shared" si="1"/>
        <v>2000</v>
      </c>
      <c r="M29">
        <f t="shared" si="2"/>
        <v>5.447885996874561</v>
      </c>
      <c r="N29">
        <f t="shared" si="3"/>
        <v>8.4</v>
      </c>
    </row>
    <row r="30" spans="7:14" x14ac:dyDescent="0.25">
      <c r="G30">
        <v>28</v>
      </c>
      <c r="H30">
        <f t="shared" si="0"/>
        <v>197.17805637007413</v>
      </c>
      <c r="I30">
        <f t="shared" si="1"/>
        <v>2000</v>
      </c>
      <c r="M30">
        <f t="shared" si="2"/>
        <v>5.6336587534306899</v>
      </c>
      <c r="N30">
        <f t="shared" si="3"/>
        <v>8.4</v>
      </c>
    </row>
    <row r="31" spans="7:14" x14ac:dyDescent="0.25">
      <c r="G31">
        <v>29</v>
      </c>
      <c r="H31">
        <f t="shared" si="0"/>
        <v>203.62004050346155</v>
      </c>
      <c r="I31">
        <f t="shared" si="1"/>
        <v>2000</v>
      </c>
      <c r="M31">
        <f t="shared" si="2"/>
        <v>5.817715442956044</v>
      </c>
      <c r="N31">
        <f t="shared" si="3"/>
        <v>8.4</v>
      </c>
    </row>
    <row r="32" spans="7:14" x14ac:dyDescent="0.25">
      <c r="G32">
        <v>30</v>
      </c>
      <c r="H32">
        <f t="shared" si="0"/>
        <v>209.99999999999997</v>
      </c>
      <c r="I32">
        <f t="shared" si="1"/>
        <v>2000</v>
      </c>
      <c r="M32">
        <f t="shared" si="2"/>
        <v>5.9999999999999991</v>
      </c>
      <c r="N32">
        <f t="shared" si="3"/>
        <v>8.4</v>
      </c>
    </row>
    <row r="33" spans="7:14" x14ac:dyDescent="0.25">
      <c r="G33">
        <v>31</v>
      </c>
      <c r="H33">
        <f t="shared" si="0"/>
        <v>216.31599146222274</v>
      </c>
      <c r="I33">
        <f t="shared" si="1"/>
        <v>2000</v>
      </c>
      <c r="M33">
        <f t="shared" si="2"/>
        <v>6.1804568989206494</v>
      </c>
      <c r="N33">
        <f t="shared" si="3"/>
        <v>8.4</v>
      </c>
    </row>
    <row r="34" spans="7:14" x14ac:dyDescent="0.25">
      <c r="G34">
        <v>32</v>
      </c>
      <c r="H34">
        <f t="shared" si="0"/>
        <v>222.56609097794606</v>
      </c>
      <c r="I34">
        <f t="shared" si="1"/>
        <v>2000</v>
      </c>
      <c r="M34">
        <f t="shared" si="2"/>
        <v>6.3590311707984588</v>
      </c>
      <c r="N34">
        <f t="shared" si="3"/>
        <v>8.4</v>
      </c>
    </row>
    <row r="35" spans="7:14" x14ac:dyDescent="0.25">
      <c r="G35">
        <v>33</v>
      </c>
      <c r="H35">
        <f t="shared" si="0"/>
        <v>228.74839470631139</v>
      </c>
      <c r="I35">
        <f t="shared" si="1"/>
        <v>2000</v>
      </c>
      <c r="M35">
        <f t="shared" si="2"/>
        <v>6.5356684201803255</v>
      </c>
      <c r="N35">
        <f t="shared" si="3"/>
        <v>8.4</v>
      </c>
    </row>
    <row r="36" spans="7:14" x14ac:dyDescent="0.25">
      <c r="G36">
        <v>34</v>
      </c>
      <c r="H36">
        <f t="shared" si="0"/>
        <v>234.8610194577137</v>
      </c>
      <c r="I36">
        <f t="shared" si="1"/>
        <v>2000</v>
      </c>
      <c r="M36">
        <f t="shared" si="2"/>
        <v>6.7103148416489624</v>
      </c>
      <c r="N36">
        <f t="shared" si="3"/>
        <v>8.4</v>
      </c>
    </row>
    <row r="37" spans="7:14" x14ac:dyDescent="0.25">
      <c r="G37">
        <v>35</v>
      </c>
      <c r="H37">
        <f t="shared" si="0"/>
        <v>240.90210326743934</v>
      </c>
      <c r="I37">
        <f t="shared" si="1"/>
        <v>2000</v>
      </c>
      <c r="M37">
        <f t="shared" si="2"/>
        <v>6.8829172362125526</v>
      </c>
      <c r="N37">
        <f t="shared" si="3"/>
        <v>8.4</v>
      </c>
    </row>
    <row r="38" spans="7:14" x14ac:dyDescent="0.25">
      <c r="G38">
        <v>36</v>
      </c>
      <c r="H38">
        <f t="shared" si="0"/>
        <v>246.86980596283871</v>
      </c>
      <c r="I38">
        <f t="shared" si="1"/>
        <v>2000</v>
      </c>
      <c r="M38">
        <f t="shared" si="2"/>
        <v>7.0534230275096776</v>
      </c>
      <c r="N38">
        <f t="shared" si="3"/>
        <v>8.4</v>
      </c>
    </row>
    <row r="39" spans="7:14" x14ac:dyDescent="0.25">
      <c r="G39">
        <v>37</v>
      </c>
      <c r="H39">
        <f t="shared" si="0"/>
        <v>252.76230972386028</v>
      </c>
      <c r="I39">
        <f t="shared" si="1"/>
        <v>2000</v>
      </c>
      <c r="M39">
        <f t="shared" si="2"/>
        <v>7.2217802778245792</v>
      </c>
      <c r="N39">
        <f t="shared" si="3"/>
        <v>8.4</v>
      </c>
    </row>
    <row r="40" spans="7:14" x14ac:dyDescent="0.25">
      <c r="G40">
        <v>38</v>
      </c>
      <c r="H40">
        <f t="shared" si="0"/>
        <v>258.5778196367765</v>
      </c>
      <c r="I40">
        <f t="shared" si="1"/>
        <v>2000</v>
      </c>
      <c r="M40">
        <f t="shared" si="2"/>
        <v>7.3879377039078999</v>
      </c>
      <c r="N40">
        <f t="shared" si="3"/>
        <v>8.4</v>
      </c>
    </row>
    <row r="41" spans="7:14" x14ac:dyDescent="0.25">
      <c r="G41">
        <v>39</v>
      </c>
      <c r="H41">
        <f t="shared" si="0"/>
        <v>264.3145642409317</v>
      </c>
      <c r="I41">
        <f t="shared" si="1"/>
        <v>2000</v>
      </c>
      <c r="M41">
        <f t="shared" si="2"/>
        <v>7.5518446925980482</v>
      </c>
      <c r="N41">
        <f t="shared" si="3"/>
        <v>8.4</v>
      </c>
    </row>
    <row r="42" spans="7:14" x14ac:dyDescent="0.25">
      <c r="G42">
        <v>40</v>
      </c>
      <c r="H42">
        <f t="shared" si="0"/>
        <v>269.97079606834649</v>
      </c>
      <c r="I42">
        <f t="shared" si="1"/>
        <v>2000</v>
      </c>
      <c r="M42">
        <f t="shared" si="2"/>
        <v>7.713451316238471</v>
      </c>
      <c r="N42">
        <f t="shared" si="3"/>
        <v>8.4</v>
      </c>
    </row>
    <row r="43" spans="7:14" x14ac:dyDescent="0.25">
      <c r="G43">
        <v>41</v>
      </c>
      <c r="H43">
        <f t="shared" si="0"/>
        <v>275.54479217601306</v>
      </c>
      <c r="I43">
        <f t="shared" si="1"/>
        <v>2000</v>
      </c>
      <c r="M43">
        <f t="shared" si="2"/>
        <v>7.8727083478860873</v>
      </c>
      <c r="N43">
        <f t="shared" si="3"/>
        <v>8.4</v>
      </c>
    </row>
    <row r="44" spans="7:14" x14ac:dyDescent="0.25">
      <c r="G44">
        <v>42</v>
      </c>
      <c r="H44">
        <f t="shared" si="0"/>
        <v>281.03485467072045</v>
      </c>
      <c r="I44">
        <f t="shared" si="1"/>
        <v>2000</v>
      </c>
      <c r="M44">
        <f t="shared" si="2"/>
        <v>8.0295672763062989</v>
      </c>
      <c r="N44">
        <f t="shared" si="3"/>
        <v>8.4</v>
      </c>
    </row>
    <row r="45" spans="7:14" x14ac:dyDescent="0.25">
      <c r="G45">
        <v>43</v>
      </c>
      <c r="H45">
        <f t="shared" si="0"/>
        <v>286.43931122624934</v>
      </c>
      <c r="I45">
        <f t="shared" si="1"/>
        <v>2000</v>
      </c>
      <c r="M45">
        <f t="shared" si="2"/>
        <v>8.1839803207499813</v>
      </c>
      <c r="N45">
        <f t="shared" si="3"/>
        <v>8.4</v>
      </c>
    </row>
    <row r="46" spans="7:14" x14ac:dyDescent="0.25">
      <c r="G46">
        <v>44</v>
      </c>
      <c r="H46">
        <f t="shared" si="0"/>
        <v>291.75651559277884</v>
      </c>
      <c r="I46">
        <f t="shared" si="1"/>
        <v>2000</v>
      </c>
      <c r="M46">
        <f t="shared" si="2"/>
        <v>8.335900445507967</v>
      </c>
      <c r="N46">
        <f t="shared" si="3"/>
        <v>8.4</v>
      </c>
    </row>
    <row r="47" spans="7:14" x14ac:dyDescent="0.25">
      <c r="G47">
        <v>45</v>
      </c>
      <c r="H47">
        <f t="shared" si="0"/>
        <v>296.98484809834991</v>
      </c>
      <c r="I47">
        <f t="shared" si="1"/>
        <v>2000</v>
      </c>
      <c r="M47">
        <f t="shared" si="2"/>
        <v>8.4852813742385695</v>
      </c>
      <c r="N47">
        <f t="shared" si="3"/>
        <v>8.4</v>
      </c>
    </row>
    <row r="48" spans="7:14" x14ac:dyDescent="0.25">
      <c r="G48">
        <v>46</v>
      </c>
      <c r="H48">
        <f t="shared" si="0"/>
        <v>302.12271614223346</v>
      </c>
      <c r="I48">
        <f t="shared" si="1"/>
        <v>2000</v>
      </c>
      <c r="M48">
        <f t="shared" si="2"/>
        <v>8.632077604063813</v>
      </c>
      <c r="N48">
        <f t="shared" si="3"/>
        <v>8.4</v>
      </c>
    </row>
    <row r="49" spans="7:14" x14ac:dyDescent="0.25">
      <c r="G49">
        <v>47</v>
      </c>
      <c r="H49">
        <f t="shared" si="0"/>
        <v>307.16855468005161</v>
      </c>
      <c r="I49">
        <f t="shared" si="1"/>
        <v>2000</v>
      </c>
      <c r="M49">
        <f t="shared" si="2"/>
        <v>8.7762444194300464</v>
      </c>
      <c r="N49">
        <f t="shared" si="3"/>
        <v>8.4</v>
      </c>
    </row>
    <row r="50" spans="7:14" x14ac:dyDescent="0.25">
      <c r="G50">
        <v>48</v>
      </c>
      <c r="H50">
        <f t="shared" si="0"/>
        <v>312.12082670050557</v>
      </c>
      <c r="I50">
        <f t="shared" si="1"/>
        <v>2000</v>
      </c>
      <c r="M50">
        <f t="shared" si="2"/>
        <v>8.91773790572873</v>
      </c>
      <c r="N50">
        <f t="shared" si="3"/>
        <v>8.4</v>
      </c>
    </row>
    <row r="51" spans="7:14" x14ac:dyDescent="0.25">
      <c r="G51">
        <v>49</v>
      </c>
      <c r="H51">
        <f t="shared" si="0"/>
        <v>316.97802369356424</v>
      </c>
      <c r="I51">
        <f t="shared" si="1"/>
        <v>2000</v>
      </c>
      <c r="M51">
        <f t="shared" si="2"/>
        <v>9.0565149626732637</v>
      </c>
      <c r="N51">
        <f t="shared" si="3"/>
        <v>8.4</v>
      </c>
    </row>
    <row r="52" spans="7:14" x14ac:dyDescent="0.25">
      <c r="G52">
        <v>50</v>
      </c>
      <c r="H52">
        <f t="shared" si="0"/>
        <v>321.73866610997078</v>
      </c>
      <c r="I52">
        <f t="shared" si="1"/>
        <v>2000</v>
      </c>
      <c r="M52">
        <f t="shared" si="2"/>
        <v>9.1925333174277366</v>
      </c>
      <c r="N52">
        <f t="shared" si="3"/>
        <v>8.4</v>
      </c>
    </row>
    <row r="53" spans="7:14" x14ac:dyDescent="0.25">
      <c r="G53">
        <v>51</v>
      </c>
      <c r="H53">
        <f t="shared" si="0"/>
        <v>326.40130381192779</v>
      </c>
      <c r="I53">
        <f t="shared" si="1"/>
        <v>2000</v>
      </c>
      <c r="M53">
        <f t="shared" si="2"/>
        <v>9.3257515374836508</v>
      </c>
      <c r="N53">
        <f t="shared" si="3"/>
        <v>8.4</v>
      </c>
    </row>
    <row r="54" spans="7:14" x14ac:dyDescent="0.25">
      <c r="G54">
        <v>52</v>
      </c>
      <c r="H54">
        <f t="shared" si="0"/>
        <v>330.96451651482323</v>
      </c>
      <c r="I54">
        <f t="shared" si="1"/>
        <v>2000</v>
      </c>
      <c r="M54">
        <f t="shared" si="2"/>
        <v>9.4561290432806633</v>
      </c>
      <c r="N54">
        <f t="shared" si="3"/>
        <v>8.4</v>
      </c>
    </row>
    <row r="55" spans="7:14" x14ac:dyDescent="0.25">
      <c r="G55">
        <v>53</v>
      </c>
      <c r="H55">
        <f t="shared" si="0"/>
        <v>335.42691421986297</v>
      </c>
      <c r="I55">
        <f t="shared" si="1"/>
        <v>2000</v>
      </c>
      <c r="M55">
        <f t="shared" si="2"/>
        <v>9.583626120567514</v>
      </c>
      <c r="N55">
        <f t="shared" si="3"/>
        <v>8.4</v>
      </c>
    </row>
    <row r="56" spans="7:14" x14ac:dyDescent="0.25">
      <c r="G56">
        <v>54</v>
      </c>
      <c r="H56">
        <f t="shared" si="0"/>
        <v>339.78713763747794</v>
      </c>
      <c r="I56">
        <f t="shared" si="1"/>
        <v>2000</v>
      </c>
      <c r="M56">
        <f t="shared" si="2"/>
        <v>9.7082039324993694</v>
      </c>
      <c r="N56">
        <f t="shared" si="3"/>
        <v>8.4</v>
      </c>
    </row>
    <row r="57" spans="7:14" x14ac:dyDescent="0.25">
      <c r="G57">
        <v>55</v>
      </c>
      <c r="H57">
        <f t="shared" si="0"/>
        <v>344.04385860137654</v>
      </c>
      <c r="I57">
        <f t="shared" si="1"/>
        <v>2000</v>
      </c>
      <c r="M57">
        <f t="shared" si="2"/>
        <v>9.8298245314679011</v>
      </c>
      <c r="N57">
        <f t="shared" si="3"/>
        <v>8.4</v>
      </c>
    </row>
    <row r="58" spans="7:14" x14ac:dyDescent="0.25">
      <c r="G58">
        <v>56</v>
      </c>
      <c r="H58">
        <f t="shared" si="0"/>
        <v>348.19578047311751</v>
      </c>
      <c r="I58">
        <f t="shared" si="1"/>
        <v>2000</v>
      </c>
      <c r="M58">
        <f t="shared" si="2"/>
        <v>9.9484508706604995</v>
      </c>
      <c r="N58">
        <f t="shared" si="3"/>
        <v>8.4</v>
      </c>
    </row>
    <row r="59" spans="7:14" x14ac:dyDescent="0.25">
      <c r="G59">
        <v>57</v>
      </c>
      <c r="H59">
        <f t="shared" si="0"/>
        <v>352.24163853707807</v>
      </c>
      <c r="I59">
        <f t="shared" si="1"/>
        <v>2000</v>
      </c>
      <c r="M59">
        <f t="shared" si="2"/>
        <v>10.064046815345089</v>
      </c>
      <c r="N59">
        <f t="shared" si="3"/>
        <v>8.4</v>
      </c>
    </row>
    <row r="60" spans="7:14" x14ac:dyDescent="0.25">
      <c r="G60">
        <v>58</v>
      </c>
      <c r="H60">
        <f t="shared" si="0"/>
        <v>356.18020038569892</v>
      </c>
      <c r="I60">
        <f t="shared" si="1"/>
        <v>2000</v>
      </c>
      <c r="M60">
        <f t="shared" si="2"/>
        <v>10.176577153877112</v>
      </c>
      <c r="N60">
        <f t="shared" si="3"/>
        <v>8.4</v>
      </c>
    </row>
    <row r="61" spans="7:14" x14ac:dyDescent="0.25">
      <c r="G61">
        <v>59</v>
      </c>
      <c r="H61">
        <f t="shared" si="0"/>
        <v>360.01026629488717</v>
      </c>
      <c r="I61">
        <f t="shared" si="1"/>
        <v>2000</v>
      </c>
      <c r="M61">
        <f t="shared" si="2"/>
        <v>10.286007608425347</v>
      </c>
      <c r="N61">
        <f t="shared" si="3"/>
        <v>8.4</v>
      </c>
    </row>
    <row r="62" spans="7:14" x14ac:dyDescent="0.25">
      <c r="G62">
        <v>60</v>
      </c>
      <c r="H62">
        <f t="shared" si="0"/>
        <v>363.73066958946418</v>
      </c>
      <c r="I62">
        <f t="shared" si="1"/>
        <v>2000</v>
      </c>
      <c r="M62">
        <f t="shared" si="2"/>
        <v>10.392304845413262</v>
      </c>
      <c r="N62">
        <f t="shared" si="3"/>
        <v>8.4</v>
      </c>
    </row>
    <row r="63" spans="7:14" x14ac:dyDescent="0.25">
      <c r="G63">
        <v>61</v>
      </c>
      <c r="H63">
        <f t="shared" si="0"/>
        <v>367.34027699854619</v>
      </c>
      <c r="I63">
        <f t="shared" si="1"/>
        <v>2000</v>
      </c>
      <c r="M63">
        <f t="shared" si="2"/>
        <v>10.495436485672748</v>
      </c>
      <c r="N63">
        <f t="shared" si="3"/>
        <v>8.4</v>
      </c>
    </row>
    <row r="64" spans="7:14" x14ac:dyDescent="0.25">
      <c r="G64">
        <v>62</v>
      </c>
      <c r="H64">
        <f t="shared" si="0"/>
        <v>370.8379890007493</v>
      </c>
      <c r="I64">
        <f t="shared" si="1"/>
        <v>2000</v>
      </c>
      <c r="M64">
        <f t="shared" si="2"/>
        <v>10.595371114307122</v>
      </c>
      <c r="N64">
        <f t="shared" si="3"/>
        <v>8.4</v>
      </c>
    </row>
    <row r="65" spans="7:14" x14ac:dyDescent="0.25">
      <c r="G65">
        <v>63</v>
      </c>
      <c r="H65">
        <f t="shared" si="0"/>
        <v>374.22274015911449</v>
      </c>
      <c r="I65">
        <f t="shared" si="1"/>
        <v>2000</v>
      </c>
      <c r="M65">
        <f t="shared" si="2"/>
        <v>10.692078290260413</v>
      </c>
      <c r="N65">
        <f t="shared" si="3"/>
        <v>8.4</v>
      </c>
    </row>
    <row r="66" spans="7:14" x14ac:dyDescent="0.25">
      <c r="G66">
        <v>64</v>
      </c>
      <c r="H66">
        <f t="shared" si="0"/>
        <v>377.49349944565017</v>
      </c>
      <c r="I66">
        <f t="shared" si="1"/>
        <v>2000</v>
      </c>
      <c r="M66">
        <f t="shared" si="2"/>
        <v>10.785528555590005</v>
      </c>
      <c r="N66">
        <f t="shared" si="3"/>
        <v>8.4</v>
      </c>
    </row>
    <row r="67" spans="7:14" x14ac:dyDescent="0.25">
      <c r="G67">
        <v>65</v>
      </c>
      <c r="H67">
        <f t="shared" ref="H67:H92" si="5">SIN(RADIANS(G67)) * $D$9</f>
        <v>380.64927055539295</v>
      </c>
      <c r="I67">
        <f t="shared" ref="I67:I92" si="6">$D$14</f>
        <v>2000</v>
      </c>
      <c r="M67">
        <f t="shared" ref="M67:M92" si="7">H67/$L$2</f>
        <v>10.875693444439799</v>
      </c>
      <c r="N67">
        <f t="shared" ref="N67:N92" si="8">$B$9/100*$K$2</f>
        <v>8.4</v>
      </c>
    </row>
    <row r="68" spans="7:14" x14ac:dyDescent="0.25">
      <c r="G68">
        <v>66</v>
      </c>
      <c r="H68">
        <f t="shared" si="5"/>
        <v>383.68909220989235</v>
      </c>
      <c r="I68">
        <f t="shared" si="6"/>
        <v>2000</v>
      </c>
      <c r="M68">
        <f t="shared" si="7"/>
        <v>10.962545491711211</v>
      </c>
      <c r="N68">
        <f t="shared" si="8"/>
        <v>8.4</v>
      </c>
    </row>
    <row r="69" spans="7:14" x14ac:dyDescent="0.25">
      <c r="G69">
        <v>67</v>
      </c>
      <c r="H69">
        <f t="shared" si="5"/>
        <v>386.61203845002495</v>
      </c>
      <c r="I69">
        <f t="shared" si="6"/>
        <v>2000</v>
      </c>
      <c r="M69">
        <f t="shared" si="7"/>
        <v>11.046058241429284</v>
      </c>
      <c r="N69">
        <f t="shared" si="8"/>
        <v>8.4</v>
      </c>
    </row>
    <row r="70" spans="7:14" x14ac:dyDescent="0.25">
      <c r="G70">
        <v>68</v>
      </c>
      <c r="H70">
        <f t="shared" si="5"/>
        <v>389.41721891805071</v>
      </c>
      <c r="I70">
        <f t="shared" si="6"/>
        <v>2000</v>
      </c>
      <c r="M70">
        <f t="shared" si="7"/>
        <v>11.126206254801449</v>
      </c>
      <c r="N70">
        <f t="shared" si="8"/>
        <v>8.4</v>
      </c>
    </row>
    <row r="71" spans="7:14" x14ac:dyDescent="0.25">
      <c r="G71">
        <v>69</v>
      </c>
      <c r="H71">
        <f t="shared" si="5"/>
        <v>392.10377912882473</v>
      </c>
      <c r="I71">
        <f t="shared" si="6"/>
        <v>2000</v>
      </c>
      <c r="M71">
        <f t="shared" si="7"/>
        <v>11.202965117966421</v>
      </c>
      <c r="N71">
        <f t="shared" si="8"/>
        <v>8.4</v>
      </c>
    </row>
    <row r="72" spans="7:14" x14ac:dyDescent="0.25">
      <c r="G72">
        <v>70</v>
      </c>
      <c r="H72">
        <f t="shared" si="5"/>
        <v>394.67090073008148</v>
      </c>
      <c r="I72">
        <f t="shared" si="6"/>
        <v>2000</v>
      </c>
      <c r="M72">
        <f t="shared" si="7"/>
        <v>11.276311449430899</v>
      </c>
      <c r="N72">
        <f t="shared" si="8"/>
        <v>8.4</v>
      </c>
    </row>
    <row r="73" spans="7:14" x14ac:dyDescent="0.25">
      <c r="G73">
        <v>71</v>
      </c>
      <c r="H73">
        <f t="shared" si="5"/>
        <v>397.11780175171305</v>
      </c>
      <c r="I73">
        <f t="shared" si="6"/>
        <v>2000</v>
      </c>
      <c r="M73">
        <f t="shared" si="7"/>
        <v>11.346222907191802</v>
      </c>
      <c r="N73">
        <f t="shared" si="8"/>
        <v>8.4</v>
      </c>
    </row>
    <row r="74" spans="7:14" x14ac:dyDescent="0.25">
      <c r="G74">
        <v>72</v>
      </c>
      <c r="H74">
        <f t="shared" si="5"/>
        <v>399.44373684396447</v>
      </c>
      <c r="I74">
        <f t="shared" si="6"/>
        <v>2000</v>
      </c>
      <c r="M74">
        <f t="shared" si="7"/>
        <v>11.412678195541842</v>
      </c>
      <c r="N74">
        <f t="shared" si="8"/>
        <v>8.4</v>
      </c>
    </row>
    <row r="75" spans="7:14" x14ac:dyDescent="0.25">
      <c r="G75">
        <v>73</v>
      </c>
      <c r="H75">
        <f t="shared" si="5"/>
        <v>401.64799750447486</v>
      </c>
      <c r="I75">
        <f t="shared" si="6"/>
        <v>2000</v>
      </c>
      <c r="M75">
        <f t="shared" si="7"/>
        <v>11.475657071556425</v>
      </c>
      <c r="N75">
        <f t="shared" si="8"/>
        <v>8.4</v>
      </c>
    </row>
    <row r="76" spans="7:14" x14ac:dyDescent="0.25">
      <c r="G76">
        <v>74</v>
      </c>
      <c r="H76">
        <f t="shared" si="5"/>
        <v>403.72991229409394</v>
      </c>
      <c r="I76">
        <f t="shared" si="6"/>
        <v>2000</v>
      </c>
      <c r="M76">
        <f t="shared" si="7"/>
        <v>11.535140351259827</v>
      </c>
      <c r="N76">
        <f t="shared" si="8"/>
        <v>8.4</v>
      </c>
    </row>
    <row r="77" spans="7:14" x14ac:dyDescent="0.25">
      <c r="G77">
        <v>75</v>
      </c>
      <c r="H77">
        <f t="shared" si="5"/>
        <v>405.68884704140868</v>
      </c>
      <c r="I77">
        <f t="shared" si="6"/>
        <v>2000</v>
      </c>
      <c r="M77">
        <f t="shared" si="7"/>
        <v>11.59110991546882</v>
      </c>
      <c r="N77">
        <f t="shared" si="8"/>
        <v>8.4</v>
      </c>
    </row>
    <row r="78" spans="7:14" x14ac:dyDescent="0.25">
      <c r="G78">
        <v>76</v>
      </c>
      <c r="H78">
        <f t="shared" si="5"/>
        <v>407.5242050359185</v>
      </c>
      <c r="I78">
        <f t="shared" si="6"/>
        <v>2000</v>
      </c>
      <c r="M78">
        <f t="shared" si="7"/>
        <v>11.643548715311956</v>
      </c>
      <c r="N78">
        <f t="shared" si="8"/>
        <v>8.4</v>
      </c>
    </row>
    <row r="79" spans="7:14" x14ac:dyDescent="0.25">
      <c r="G79">
        <v>77</v>
      </c>
      <c r="H79">
        <f t="shared" si="5"/>
        <v>409.23542720979879</v>
      </c>
      <c r="I79">
        <f t="shared" si="6"/>
        <v>2000</v>
      </c>
      <c r="M79">
        <f t="shared" si="7"/>
        <v>11.692440777422823</v>
      </c>
      <c r="N79">
        <f t="shared" si="8"/>
        <v>8.4</v>
      </c>
    </row>
    <row r="80" spans="7:14" x14ac:dyDescent="0.25">
      <c r="G80">
        <v>78</v>
      </c>
      <c r="H80">
        <f t="shared" si="5"/>
        <v>410.82199230819833</v>
      </c>
      <c r="I80">
        <f t="shared" si="6"/>
        <v>2000</v>
      </c>
      <c r="M80">
        <f t="shared" si="7"/>
        <v>11.737771208805666</v>
      </c>
      <c r="N80">
        <f t="shared" si="8"/>
        <v>8.4</v>
      </c>
    </row>
    <row r="81" spans="7:14" x14ac:dyDescent="0.25">
      <c r="G81">
        <v>79</v>
      </c>
      <c r="H81">
        <f t="shared" si="5"/>
        <v>412.28341704801886</v>
      </c>
      <c r="I81">
        <f t="shared" si="6"/>
        <v>2000</v>
      </c>
      <c r="M81">
        <f t="shared" si="7"/>
        <v>11.779526201371967</v>
      </c>
      <c r="N81">
        <f t="shared" si="8"/>
        <v>8.4</v>
      </c>
    </row>
    <row r="82" spans="7:14" x14ac:dyDescent="0.25">
      <c r="G82">
        <v>80</v>
      </c>
      <c r="H82">
        <f t="shared" si="5"/>
        <v>413.61925626512738</v>
      </c>
      <c r="I82">
        <f t="shared" si="6"/>
        <v>2000</v>
      </c>
      <c r="M82">
        <f t="shared" si="7"/>
        <v>11.817693036146496</v>
      </c>
      <c r="N82">
        <f t="shared" si="8"/>
        <v>8.4</v>
      </c>
    </row>
    <row r="83" spans="7:14" x14ac:dyDescent="0.25">
      <c r="G83">
        <v>81</v>
      </c>
      <c r="H83">
        <f t="shared" si="5"/>
        <v>414.82910304995784</v>
      </c>
      <c r="I83">
        <f t="shared" si="6"/>
        <v>2000</v>
      </c>
      <c r="M83">
        <f t="shared" si="7"/>
        <v>11.852260087141653</v>
      </c>
      <c r="N83">
        <f t="shared" si="8"/>
        <v>8.4</v>
      </c>
    </row>
    <row r="84" spans="7:14" x14ac:dyDescent="0.25">
      <c r="G84">
        <v>82</v>
      </c>
      <c r="H84">
        <f t="shared" si="5"/>
        <v>415.91258887145955</v>
      </c>
      <c r="I84">
        <f t="shared" si="6"/>
        <v>2000</v>
      </c>
      <c r="M84">
        <f t="shared" si="7"/>
        <v>11.883216824898843</v>
      </c>
      <c r="N84">
        <f t="shared" si="8"/>
        <v>8.4</v>
      </c>
    </row>
    <row r="85" spans="7:14" x14ac:dyDescent="0.25">
      <c r="G85">
        <v>83</v>
      </c>
      <c r="H85">
        <f t="shared" si="5"/>
        <v>416.86938368935523</v>
      </c>
      <c r="I85">
        <f t="shared" si="6"/>
        <v>2000</v>
      </c>
      <c r="M85">
        <f t="shared" si="7"/>
        <v>11.910553819695863</v>
      </c>
      <c r="N85">
        <f t="shared" si="8"/>
        <v>8.4</v>
      </c>
    </row>
    <row r="86" spans="7:14" x14ac:dyDescent="0.25">
      <c r="G86">
        <v>84</v>
      </c>
      <c r="H86">
        <f t="shared" si="5"/>
        <v>417.69919605467476</v>
      </c>
      <c r="I86">
        <f t="shared" si="6"/>
        <v>2000</v>
      </c>
      <c r="M86">
        <f t="shared" si="7"/>
        <v>11.934262744419279</v>
      </c>
      <c r="N86">
        <f t="shared" si="8"/>
        <v>8.4</v>
      </c>
    </row>
    <row r="87" spans="7:14" x14ac:dyDescent="0.25">
      <c r="G87">
        <v>85</v>
      </c>
      <c r="H87">
        <f t="shared" si="5"/>
        <v>418.40177319853314</v>
      </c>
      <c r="I87">
        <f t="shared" si="6"/>
        <v>2000</v>
      </c>
      <c r="M87">
        <f t="shared" si="7"/>
        <v>11.954336377100947</v>
      </c>
      <c r="N87">
        <f t="shared" si="8"/>
        <v>8.4</v>
      </c>
    </row>
    <row r="88" spans="7:14" x14ac:dyDescent="0.25">
      <c r="G88">
        <v>86</v>
      </c>
      <c r="H88">
        <f t="shared" si="5"/>
        <v>418.97690110912617</v>
      </c>
      <c r="I88">
        <f t="shared" si="6"/>
        <v>2000</v>
      </c>
      <c r="M88">
        <f t="shared" si="7"/>
        <v>11.970768603117891</v>
      </c>
      <c r="N88">
        <f t="shared" si="8"/>
        <v>8.4</v>
      </c>
    </row>
    <row r="89" spans="7:14" x14ac:dyDescent="0.25">
      <c r="G89">
        <v>87</v>
      </c>
      <c r="H89">
        <f t="shared" si="5"/>
        <v>419.42440459692102</v>
      </c>
      <c r="I89">
        <f t="shared" si="6"/>
        <v>2000</v>
      </c>
      <c r="M89">
        <f t="shared" si="7"/>
        <v>11.983554417054886</v>
      </c>
      <c r="N89">
        <f t="shared" si="8"/>
        <v>8.4</v>
      </c>
    </row>
    <row r="90" spans="7:14" x14ac:dyDescent="0.25">
      <c r="G90">
        <v>88</v>
      </c>
      <c r="H90">
        <f t="shared" si="5"/>
        <v>419.74414734802019</v>
      </c>
      <c r="I90">
        <f t="shared" si="6"/>
        <v>2000</v>
      </c>
      <c r="M90">
        <f t="shared" si="7"/>
        <v>11.992689924229149</v>
      </c>
      <c r="N90">
        <f t="shared" si="8"/>
        <v>8.4</v>
      </c>
    </row>
    <row r="91" spans="7:14" x14ac:dyDescent="0.25">
      <c r="G91">
        <v>89</v>
      </c>
      <c r="H91">
        <f t="shared" si="5"/>
        <v>419.93603196568432</v>
      </c>
      <c r="I91">
        <f t="shared" si="6"/>
        <v>2000</v>
      </c>
      <c r="M91">
        <f t="shared" si="7"/>
        <v>11.998172341876694</v>
      </c>
      <c r="N91">
        <f t="shared" si="8"/>
        <v>8.4</v>
      </c>
    </row>
    <row r="92" spans="7:14" x14ac:dyDescent="0.25">
      <c r="G92">
        <v>90</v>
      </c>
      <c r="H92">
        <f t="shared" si="5"/>
        <v>420</v>
      </c>
      <c r="I92">
        <f t="shared" si="6"/>
        <v>2000</v>
      </c>
      <c r="M92">
        <f t="shared" si="7"/>
        <v>12</v>
      </c>
      <c r="N92">
        <f t="shared" si="8"/>
        <v>8.4</v>
      </c>
    </row>
  </sheetData>
  <hyperlinks>
    <hyperlink ref="A14" r:id="rId1" display="https://www.conrad.ch/de/p/mfa-950d501-getriebemotor-12-v-dc-50-1-222373.html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2019-09-26T12:10:50Z</dcterms:modified>
</cp:coreProperties>
</file>