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5"/>
  </bookViews>
  <sheets>
    <sheet name="From Register" sheetId="1" r:id="rId1"/>
    <sheet name="From Infora" sheetId="2" r:id="rId2"/>
    <sheet name="Comparision" sheetId="3" r:id="rId3"/>
    <sheet name="Observation" sheetId="4" r:id="rId4"/>
    <sheet name="PnL" sheetId="5" r:id="rId5"/>
    <sheet name="Cons." sheetId="6" r:id="rId6"/>
  </sheets>
  <externalReferences>
    <externalReference r:id="rId7"/>
  </externalReferences>
  <definedNames>
    <definedName name="_xlnm._FilterDatabase" localSheetId="0" hidden="1">'From Register'!$A$3:$H$114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/>
  <c r="E5"/>
  <c r="G5" s="1"/>
  <c r="E4"/>
  <c r="G4" s="1"/>
  <c r="G170" i="5"/>
  <c r="G169"/>
  <c r="B176" s="1"/>
  <c r="G7" i="6" l="1"/>
  <c r="B11"/>
  <c r="G172" i="5"/>
  <c r="G161"/>
  <c r="G155"/>
  <c r="G152"/>
  <c r="G137"/>
  <c r="G134"/>
  <c r="G119"/>
  <c r="G116"/>
  <c r="G107"/>
  <c r="G98"/>
  <c r="G83"/>
  <c r="G80"/>
  <c r="G65"/>
  <c r="G62"/>
  <c r="G47"/>
  <c r="G44"/>
  <c r="G10"/>
  <c r="G7"/>
  <c r="G5"/>
  <c r="G28"/>
  <c r="G25"/>
  <c r="G23"/>
  <c r="G42"/>
  <c r="G60"/>
  <c r="G78"/>
  <c r="G96"/>
  <c r="G114"/>
  <c r="G132"/>
  <c r="G150"/>
  <c r="G149"/>
  <c r="G131"/>
  <c r="G113"/>
  <c r="B119" s="1"/>
  <c r="G95"/>
  <c r="G77"/>
  <c r="G59"/>
  <c r="G41"/>
  <c r="B28"/>
  <c r="G22"/>
  <c r="B29" s="1"/>
  <c r="G4"/>
  <c r="G10" i="6" l="1"/>
  <c r="B10" s="1"/>
  <c r="G175" i="5"/>
  <c r="B175" s="1"/>
  <c r="B155"/>
  <c r="B156"/>
  <c r="B137"/>
  <c r="B138"/>
  <c r="B120"/>
  <c r="G125"/>
  <c r="B102"/>
  <c r="G101"/>
  <c r="B101" s="1"/>
  <c r="B83"/>
  <c r="B84"/>
  <c r="B65"/>
  <c r="B66"/>
  <c r="G53"/>
  <c r="B47"/>
  <c r="B48"/>
  <c r="G34"/>
  <c r="B10"/>
  <c r="B11"/>
  <c r="G16" i="6" l="1"/>
  <c r="G181" i="5"/>
  <c r="G143"/>
  <c r="G89"/>
  <c r="G71"/>
  <c r="G16"/>
  <c r="E16" i="4"/>
  <c r="G16"/>
  <c r="F16"/>
  <c r="D16"/>
  <c r="C16"/>
  <c r="C149" i="3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48"/>
  <c r="C171"/>
  <c r="C172"/>
  <c r="C173"/>
  <c r="C174"/>
  <c r="C175"/>
  <c r="C176"/>
  <c r="C177"/>
  <c r="C178"/>
  <c r="C179"/>
  <c r="C180"/>
  <c r="C181"/>
  <c r="C182"/>
  <c r="C183"/>
  <c r="C184"/>
  <c r="C170"/>
  <c r="C144"/>
  <c r="C143"/>
  <c r="C142"/>
  <c r="C141"/>
  <c r="C140"/>
  <c r="C139"/>
  <c r="C138"/>
  <c r="C137"/>
  <c r="C136"/>
  <c r="C135"/>
  <c r="C134"/>
  <c r="C133"/>
  <c r="C132"/>
  <c r="C131"/>
  <c r="C130"/>
  <c r="C129"/>
  <c r="F158" i="1"/>
  <c r="F159"/>
  <c r="F160"/>
  <c r="F161"/>
  <c r="F162"/>
  <c r="F163"/>
  <c r="F164"/>
  <c r="F165"/>
  <c r="F166"/>
  <c r="F167"/>
  <c r="F168"/>
  <c r="F169"/>
  <c r="F170"/>
  <c r="F171"/>
  <c r="F157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35"/>
  <c r="D158"/>
  <c r="D159"/>
  <c r="D160"/>
  <c r="D165"/>
  <c r="D166"/>
  <c r="D157"/>
  <c r="D136"/>
  <c r="D137"/>
  <c r="D140"/>
  <c r="D141"/>
  <c r="D142"/>
  <c r="D144"/>
  <c r="D135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D118"/>
  <c r="D119"/>
  <c r="D121"/>
  <c r="D129"/>
  <c r="D130"/>
  <c r="F116"/>
  <c r="D116"/>
  <c r="D71"/>
  <c r="D70"/>
  <c r="D69"/>
  <c r="D68"/>
  <c r="D67"/>
  <c r="D66"/>
  <c r="D65"/>
  <c r="D64"/>
  <c r="F56"/>
  <c r="D56"/>
  <c r="D55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96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73"/>
  <c r="F65"/>
  <c r="F66"/>
  <c r="F67"/>
  <c r="F68"/>
  <c r="F69"/>
  <c r="F70"/>
  <c r="F71"/>
  <c r="F64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F62"/>
  <c r="F4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21"/>
  <c r="F6"/>
  <c r="F7"/>
  <c r="F8"/>
  <c r="F9"/>
  <c r="F10"/>
  <c r="F11"/>
  <c r="F12"/>
  <c r="F13"/>
  <c r="F14"/>
  <c r="F15"/>
  <c r="F16"/>
  <c r="F17"/>
  <c r="F18"/>
  <c r="F19"/>
  <c r="F5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96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73"/>
  <c r="D42"/>
  <c r="D43"/>
  <c r="D44"/>
  <c r="D45"/>
  <c r="D46"/>
  <c r="D47"/>
  <c r="D48"/>
  <c r="D49"/>
  <c r="D50"/>
  <c r="D51"/>
  <c r="D52"/>
  <c r="D53"/>
  <c r="D54"/>
  <c r="D57"/>
  <c r="D58"/>
  <c r="D59"/>
  <c r="D60"/>
  <c r="D61"/>
  <c r="D62"/>
  <c r="D4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21"/>
  <c r="D6"/>
  <c r="D7"/>
  <c r="D8"/>
  <c r="D9"/>
  <c r="D10"/>
  <c r="D11"/>
  <c r="D12"/>
  <c r="D13"/>
  <c r="D14"/>
  <c r="D15"/>
  <c r="D16"/>
  <c r="D17"/>
  <c r="D18"/>
  <c r="D19"/>
  <c r="D5"/>
</calcChain>
</file>

<file path=xl/sharedStrings.xml><?xml version="1.0" encoding="utf-8"?>
<sst xmlns="http://schemas.openxmlformats.org/spreadsheetml/2006/main" count="3154" uniqueCount="722">
  <si>
    <t>HHPL</t>
  </si>
  <si>
    <t>Sl.no</t>
  </si>
  <si>
    <t>Date</t>
  </si>
  <si>
    <t xml:space="preserve">Prn </t>
  </si>
  <si>
    <t>Consultant Name</t>
  </si>
  <si>
    <t>Dr. Anupam Singh</t>
  </si>
  <si>
    <t>Dr. Binay Kumar</t>
  </si>
  <si>
    <t>Dr.Anupam Singh</t>
  </si>
  <si>
    <t>Pateint Name</t>
  </si>
  <si>
    <t>Bill No. as per infora</t>
  </si>
  <si>
    <t>Bill Date</t>
  </si>
  <si>
    <t>Bill No</t>
  </si>
  <si>
    <t>Rendered Date</t>
  </si>
  <si>
    <t>PRN</t>
  </si>
  <si>
    <t>Visit</t>
  </si>
  <si>
    <t>Patient Name</t>
  </si>
  <si>
    <t>Service</t>
  </si>
  <si>
    <t>Revenue Segment</t>
  </si>
  <si>
    <t>Shared with Dr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</si>
  <si>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</si>
  <si>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</si>
  <si>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</si>
  <si>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</si>
  <si>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</si>
  <si>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</si>
  <si>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</si>
  <si>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</si>
  <si>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Consultant</t>
  </si>
  <si>
    <t>Referred By</t>
  </si>
  <si>
    <t>Rendered By</t>
  </si>
  <si>
    <t>Rendering Dept</t>
  </si>
  <si>
    <t>Schedule</t>
  </si>
  <si>
    <t>Ordering Ward</t>
  </si>
  <si>
    <t>Qty In Pack</t>
  </si>
  <si>
    <t>COLOUR</t>
  </si>
  <si>
    <t>22/02/2023</t>
  </si>
  <si>
    <t>OP/22-23/005263</t>
  </si>
  <si>
    <t>22/02/2023 12:47</t>
  </si>
  <si>
    <t>OP2</t>
  </si>
  <si>
    <t>Mrs. DEWANTI DEVI</t>
  </si>
  <si>
    <t>TMT</t>
  </si>
  <si>
    <t>N</t>
  </si>
  <si>
    <t>Dr. Anupam Singh/Dr.Binay Kumar</t>
  </si>
  <si>
    <t>Cardiology (Interventional)</t>
  </si>
  <si>
    <t>Hospital Std. Schedule</t>
  </si>
  <si>
    <t>OPD</t>
  </si>
  <si>
    <t>B</t>
  </si>
  <si>
    <t>16/02/2023</t>
  </si>
  <si>
    <t>OP/22-23/005155</t>
  </si>
  <si>
    <t>16/02/2023 16:09</t>
  </si>
  <si>
    <t>OP1</t>
  </si>
  <si>
    <t>Mrs. KAWITA SHANKER</t>
  </si>
  <si>
    <t>07/01/2023</t>
  </si>
  <si>
    <t>OP/22-23/004313</t>
  </si>
  <si>
    <t>07/01/2023 14:46</t>
  </si>
  <si>
    <t>Mr. SIDDHARTHA RANA</t>
  </si>
  <si>
    <t>14/02/2023</t>
  </si>
  <si>
    <t>OP/22-23/005108</t>
  </si>
  <si>
    <t>14/02/2023 11:13</t>
  </si>
  <si>
    <t>Mr. TAPAN KUNDU</t>
  </si>
  <si>
    <t>OP/22-23/005149</t>
  </si>
  <si>
    <t>16/02/2023 13:17</t>
  </si>
  <si>
    <t>Mr. S K SINGH</t>
  </si>
  <si>
    <t>10/02/2023</t>
  </si>
  <si>
    <t>OP/22-23/005040</t>
  </si>
  <si>
    <t>10/02/2023 13:34</t>
  </si>
  <si>
    <t>Mr. B. K SINGH</t>
  </si>
  <si>
    <t>21/01/2023</t>
  </si>
  <si>
    <t>OP/22-23/004588</t>
  </si>
  <si>
    <t>21/01/2023 13:30</t>
  </si>
  <si>
    <t>Mr. MANOJ KUMAR SHARMA</t>
  </si>
  <si>
    <t>09/03/2023</t>
  </si>
  <si>
    <t>OP/22-23/005578</t>
  </si>
  <si>
    <t>09/03/2023 11:44</t>
  </si>
  <si>
    <t>Mrs. MAMTA SUMAN</t>
  </si>
  <si>
    <t>06/03/2023</t>
  </si>
  <si>
    <t>OP/22-23/005523</t>
  </si>
  <si>
    <t>06/03/2023 10:56</t>
  </si>
  <si>
    <t>Mr. SANKAR GUCHAIT</t>
  </si>
  <si>
    <t>20/01/2023</t>
  </si>
  <si>
    <t>OP/22-23/004575</t>
  </si>
  <si>
    <t>20/01/2023 17:26</t>
  </si>
  <si>
    <t>Mrs. ANU SINGH</t>
  </si>
  <si>
    <t>OP/22-23/005526</t>
  </si>
  <si>
    <t>06/03/2023 12:08</t>
  </si>
  <si>
    <t>Mrs. JEEWAN LATA TIRKEY</t>
  </si>
  <si>
    <t>OP/22-23/004598</t>
  </si>
  <si>
    <t>21/01/2023 16:16</t>
  </si>
  <si>
    <t>Mr. ASHISH KUMAR</t>
  </si>
  <si>
    <t>SPARSH CLINIC</t>
  </si>
  <si>
    <t>13/02/2023</t>
  </si>
  <si>
    <t>OP/22-23/005079</t>
  </si>
  <si>
    <t>13/02/2023 11:20</t>
  </si>
  <si>
    <t>Mr. AVIJIT GHOSH</t>
  </si>
  <si>
    <t>Sparsh Clinic</t>
  </si>
  <si>
    <t>03/03/2023</t>
  </si>
  <si>
    <t>OP/22-23/005458</t>
  </si>
  <si>
    <t>03/03/2023 11:35</t>
  </si>
  <si>
    <t>Mr. OM PRAKASH JAISWAL</t>
  </si>
  <si>
    <t>DR. MOHIT NARAYAN</t>
  </si>
  <si>
    <t>OP/22-23/005589</t>
  </si>
  <si>
    <t>09/03/2023 14:21</t>
  </si>
  <si>
    <t>Mrs. JOLJINA MURMU</t>
  </si>
  <si>
    <t>Dr. STEPHEN HANSDA</t>
  </si>
  <si>
    <t>04/05/2023</t>
  </si>
  <si>
    <t>OP/23-24/000799</t>
  </si>
  <si>
    <t>04/05/2023 11:44</t>
  </si>
  <si>
    <t>Mr. VIJAY KUMAR</t>
  </si>
  <si>
    <t>THE PRIME HEART</t>
  </si>
  <si>
    <t>16/06/2023</t>
  </si>
  <si>
    <t>OP/23-24/001808</t>
  </si>
  <si>
    <t>16/06/2023 11:53</t>
  </si>
  <si>
    <t>Mr. MITESH  VERMA</t>
  </si>
  <si>
    <t>OP/23-24/001807</t>
  </si>
  <si>
    <t>16/06/2023 11:50</t>
  </si>
  <si>
    <t>Mrs. NITU SRIVASTAVA</t>
  </si>
  <si>
    <t>30/06/2023</t>
  </si>
  <si>
    <t>OP/23-24/002080</t>
  </si>
  <si>
    <t>30/06/2023 11:06</t>
  </si>
  <si>
    <t>Mrs. SHOBHA  SINGH</t>
  </si>
  <si>
    <t>10/05/2023</t>
  </si>
  <si>
    <t>OP/23-24/000989</t>
  </si>
  <si>
    <t>10/05/2023 15:57</t>
  </si>
  <si>
    <t>Mr. RAMAKANT  YADAV</t>
  </si>
  <si>
    <t>Followup</t>
  </si>
  <si>
    <t>OP/23-24/000970</t>
  </si>
  <si>
    <t>10/05/2023 11:36</t>
  </si>
  <si>
    <t>Mr. SHISHIR KUMAR MISHRA</t>
  </si>
  <si>
    <t>31/05/2023</t>
  </si>
  <si>
    <t>OP/23-24/001444</t>
  </si>
  <si>
    <t>31/05/2023 14:34</t>
  </si>
  <si>
    <t>Mrs. GEETA DEVI</t>
  </si>
  <si>
    <t>OP/23-24/000966</t>
  </si>
  <si>
    <t>10/05/2023 10:59</t>
  </si>
  <si>
    <t>Mrs. ANJALI ASHISH</t>
  </si>
  <si>
    <t>13/06/2023</t>
  </si>
  <si>
    <t>OP/23-24/001749</t>
  </si>
  <si>
    <t>13/06/2023 14:34</t>
  </si>
  <si>
    <t>OP3</t>
  </si>
  <si>
    <t>Mr. SACHIN DAS</t>
  </si>
  <si>
    <t>08/06/2023</t>
  </si>
  <si>
    <t>OP/23-24/001636</t>
  </si>
  <si>
    <t>08/06/2023 10:27</t>
  </si>
  <si>
    <t>Mr. ASHISH KUMAR DEY</t>
  </si>
  <si>
    <t>10/06/2023</t>
  </si>
  <si>
    <t>OP/23-24/001690</t>
  </si>
  <si>
    <t>10/06/2023 14:18</t>
  </si>
  <si>
    <t>Mr. ASHISH KUMAR MISHRA</t>
  </si>
  <si>
    <t>11/06/2023</t>
  </si>
  <si>
    <t>OP/23-24/001697</t>
  </si>
  <si>
    <t>11/06/2023 09:57</t>
  </si>
  <si>
    <t>OP8</t>
  </si>
  <si>
    <t>Mr. GAGAN CHANDRA GOGOI</t>
  </si>
  <si>
    <t>OP/23-24/001804</t>
  </si>
  <si>
    <t>16/06/2023 11:04</t>
  </si>
  <si>
    <t>Mr. YASHWANT ANAND</t>
  </si>
  <si>
    <t>05/06/2023</t>
  </si>
  <si>
    <t>OP/23-24/001581</t>
  </si>
  <si>
    <t>05/06/2023 14:36</t>
  </si>
  <si>
    <t>Mrs. JATRI  DEVI</t>
  </si>
  <si>
    <t>01/02/2023</t>
  </si>
  <si>
    <t>OP/22-23/004834</t>
  </si>
  <si>
    <t>01/02/2023 12:52</t>
  </si>
  <si>
    <t>Mr. KRISHNA SINGH</t>
  </si>
  <si>
    <t>DR. S.K. PAL</t>
  </si>
  <si>
    <t>28/02/2023</t>
  </si>
  <si>
    <t>OP/22-23/005403</t>
  </si>
  <si>
    <t>28/02/2023 16:58</t>
  </si>
  <si>
    <t>Mr. ANKIT KUMAR ROY</t>
  </si>
  <si>
    <t>OP/22-23/004601</t>
  </si>
  <si>
    <t>21/01/2023 18:29</t>
  </si>
  <si>
    <t>Mr. VIVEK BHARTI</t>
  </si>
  <si>
    <t>20/02/2023</t>
  </si>
  <si>
    <t>OP/22-23/005234</t>
  </si>
  <si>
    <t>20/02/2023 16:51</t>
  </si>
  <si>
    <t>Mr. NITAI DAS SARKAR</t>
  </si>
  <si>
    <t>25/03/2023</t>
  </si>
  <si>
    <t>OP/22-23/006023</t>
  </si>
  <si>
    <t>25/03/2023 10:34</t>
  </si>
  <si>
    <t>Mr. RAVI ANAND</t>
  </si>
  <si>
    <t>24/03/2023</t>
  </si>
  <si>
    <t>OP/22-23/005998</t>
  </si>
  <si>
    <t>24/03/2023 12:36</t>
  </si>
  <si>
    <t>Mr. RAJESH  SAHAY</t>
  </si>
  <si>
    <t>Cardiology</t>
  </si>
  <si>
    <t>OP/23-24/000995</t>
  </si>
  <si>
    <t>10/05/2023 16:37</t>
  </si>
  <si>
    <t>Mrs. PARMILA DEVI</t>
  </si>
  <si>
    <t>03/01/2023</t>
  </si>
  <si>
    <t>OP/22-23/004238</t>
  </si>
  <si>
    <t>03/01/2023 13:24</t>
  </si>
  <si>
    <t>Mr. SUBIR DUTTA</t>
  </si>
  <si>
    <t>DR. S.K. GHOSH</t>
  </si>
  <si>
    <t>16/01/2023</t>
  </si>
  <si>
    <t>OP/22-23/004470</t>
  </si>
  <si>
    <t>16/01/2023 13:35</t>
  </si>
  <si>
    <t>Mr. SAGAR RAM</t>
  </si>
  <si>
    <t>18/04/2023</t>
  </si>
  <si>
    <t>IP/23-24/000069</t>
  </si>
  <si>
    <t>18/04/2023 10:02</t>
  </si>
  <si>
    <t>IP1</t>
  </si>
  <si>
    <t>Mrs. MARIYAM KERKETTA</t>
  </si>
  <si>
    <t>CCU Ward</t>
  </si>
  <si>
    <t>19/01/2023</t>
  </si>
  <si>
    <t>IP/22-23/000747</t>
  </si>
  <si>
    <t>19/01/2023 10:18</t>
  </si>
  <si>
    <t>Mr. SACHIN MANDAL</t>
  </si>
  <si>
    <t>walk-in</t>
  </si>
  <si>
    <t>15/02/2023</t>
  </si>
  <si>
    <t>IP/22-23/000833</t>
  </si>
  <si>
    <t>13/02/2023 09:04</t>
  </si>
  <si>
    <t>Mr. JEGANATHAN CHOCKALINGAM</t>
  </si>
  <si>
    <t>COSY CARE</t>
  </si>
  <si>
    <t>MEDIASSIST</t>
  </si>
  <si>
    <t>Delux Ward</t>
  </si>
  <si>
    <t>26/05/2023</t>
  </si>
  <si>
    <t>IP/23-24/000181</t>
  </si>
  <si>
    <t>26/05/2023 11:50</t>
  </si>
  <si>
    <t>IP2</t>
  </si>
  <si>
    <t>Mr. SURYA KANTA ROY</t>
  </si>
  <si>
    <t>OP/22-23/005588</t>
  </si>
  <si>
    <t>09/03/2023 14:16</t>
  </si>
  <si>
    <t>Mrs. SUSHILA KUMARI</t>
  </si>
  <si>
    <t>06/02/2023</t>
  </si>
  <si>
    <t>OP/22-23/004941</t>
  </si>
  <si>
    <t>06/02/2023 14:00</t>
  </si>
  <si>
    <t>Mr. NAUSHAD ALAM</t>
  </si>
  <si>
    <t>10/03/2023</t>
  </si>
  <si>
    <t>OP/22-23/005609</t>
  </si>
  <si>
    <t>10/03/2023 18:01</t>
  </si>
  <si>
    <t>Mr. ANMOL RATAN</t>
  </si>
  <si>
    <t>28/03/2023</t>
  </si>
  <si>
    <t>OP/22-23/006092</t>
  </si>
  <si>
    <t>28/03/2023 11:31</t>
  </si>
  <si>
    <t>Mrs. JABA BANERJEE</t>
  </si>
  <si>
    <t>OP/22-23/006033</t>
  </si>
  <si>
    <t>24/03/2023 13:06</t>
  </si>
  <si>
    <t>Mr. VED PRAKASH</t>
  </si>
  <si>
    <t>31/03/2023</t>
  </si>
  <si>
    <t>OP/22-23/006143</t>
  </si>
  <si>
    <t>31/03/2023 11:23</t>
  </si>
  <si>
    <t>Mr. PINKU  PANDEY</t>
  </si>
  <si>
    <t>12/05/2023</t>
  </si>
  <si>
    <t>OP/23-24/001026</t>
  </si>
  <si>
    <t>12/05/2023 13:54</t>
  </si>
  <si>
    <t>Mr. AYUSH ANAND</t>
  </si>
  <si>
    <t>01/04/2023</t>
  </si>
  <si>
    <t>OP/23-24/000004</t>
  </si>
  <si>
    <t>01/04/2023 12:41</t>
  </si>
  <si>
    <t>OP4</t>
  </si>
  <si>
    <t>Mr. P.L.   SAROJ</t>
  </si>
  <si>
    <t>05/05/2023</t>
  </si>
  <si>
    <t>OP/23-24/000833</t>
  </si>
  <si>
    <t>05/05/2023 13:23</t>
  </si>
  <si>
    <t>Mr. NAGRAJ  ORAON</t>
  </si>
  <si>
    <t>14/03/2023</t>
  </si>
  <si>
    <t>OP/22-23/005704</t>
  </si>
  <si>
    <t>14/03/2023 13:32</t>
  </si>
  <si>
    <t>Mr. MD. ASHLAM</t>
  </si>
  <si>
    <t>15/03/2023</t>
  </si>
  <si>
    <t>OP/22-23/005747</t>
  </si>
  <si>
    <t>15/03/2023 14:31</t>
  </si>
  <si>
    <t>Mr. VICKEY BALMIKI</t>
  </si>
  <si>
    <t>15/06/2023</t>
  </si>
  <si>
    <t>OP/23-24/001792</t>
  </si>
  <si>
    <t>15/06/2023 14:06</t>
  </si>
  <si>
    <t>Mrs. PRIYANKA PATHAK</t>
  </si>
  <si>
    <t>DR. SANJAY KUMAR</t>
  </si>
  <si>
    <t>OP/22-23/004954</t>
  </si>
  <si>
    <t>06/02/2023 18:12</t>
  </si>
  <si>
    <t>Mr. SHANKAR PRASAD</t>
  </si>
  <si>
    <t>DR.NISHITH KUMAR</t>
  </si>
  <si>
    <t>10/04/2023</t>
  </si>
  <si>
    <t>OP/23-24/000242</t>
  </si>
  <si>
    <t>10/04/2023 11:39</t>
  </si>
  <si>
    <t>Mr. BHUSHAN PRASAD</t>
  </si>
  <si>
    <t>DR. P.K. SINHA</t>
  </si>
  <si>
    <t>OP/23-24/001438</t>
  </si>
  <si>
    <t>31/05/2023 13:25</t>
  </si>
  <si>
    <t>Mr. PREETAM  KUMAR SRIVASTAVA</t>
  </si>
  <si>
    <t>OP/22-23/005127</t>
  </si>
  <si>
    <t>15/02/2023 12:36</t>
  </si>
  <si>
    <t>Mr. RAHUL ROY</t>
  </si>
  <si>
    <t>27/02/2023</t>
  </si>
  <si>
    <t>OP/22-23/005354</t>
  </si>
  <si>
    <t>27/02/2023 12:14</t>
  </si>
  <si>
    <t>02/05/2023</t>
  </si>
  <si>
    <t>OP/23-24/000757</t>
  </si>
  <si>
    <t>02/05/2023 16:04</t>
  </si>
  <si>
    <t>Mr. DR. J.K BHAGAT</t>
  </si>
  <si>
    <t>09/06/2023</t>
  </si>
  <si>
    <t>OP/23-24/001650</t>
  </si>
  <si>
    <t>09/06/2023 09:56</t>
  </si>
  <si>
    <t>Mr. SANDEEP KUMAR BANERJEE</t>
  </si>
  <si>
    <t>24/02/2023</t>
  </si>
  <si>
    <t>OP/22-23/005293</t>
  </si>
  <si>
    <t>24/02/2023 12:10</t>
  </si>
  <si>
    <t>Mr. AMAN KUMAR</t>
  </si>
  <si>
    <t>OP/22-23/005391</t>
  </si>
  <si>
    <t>28/02/2023 13:58</t>
  </si>
  <si>
    <t>Mr. AMIT MUKESH EKKA</t>
  </si>
  <si>
    <t>01/03/2023</t>
  </si>
  <si>
    <t>OP/22-23/005418</t>
  </si>
  <si>
    <t>01/03/2023 13:42</t>
  </si>
  <si>
    <t>Mr. INDRADEO MAHTO</t>
  </si>
  <si>
    <t>27/03/2023</t>
  </si>
  <si>
    <t>OP/22-23/006080</t>
  </si>
  <si>
    <t>27/03/2023 16:36</t>
  </si>
  <si>
    <t>Mr. RAJENDRA DAS GOSWAMI</t>
  </si>
  <si>
    <t>03/05/2023</t>
  </si>
  <si>
    <t>OP/23-24/000776</t>
  </si>
  <si>
    <t>03/05/2023 13:07</t>
  </si>
  <si>
    <t>Mr. RAVI SHANKAR</t>
  </si>
  <si>
    <t>16/04/2023</t>
  </si>
  <si>
    <t>OP/23-24/000373</t>
  </si>
  <si>
    <t>16/04/2023 12:42</t>
  </si>
  <si>
    <t>Dr. BHASKAR GUPTA</t>
  </si>
  <si>
    <t>19/05/2023</t>
  </si>
  <si>
    <t>OP/23-24/001176</t>
  </si>
  <si>
    <t>19/05/2023 11:17</t>
  </si>
  <si>
    <t>Mr. PARAS MUNDA</t>
  </si>
  <si>
    <t>13/03/2023</t>
  </si>
  <si>
    <t>OP/22-23/005663</t>
  </si>
  <si>
    <t>13/03/2023 12:47</t>
  </si>
  <si>
    <t>Mr. SHANMUGAM KUPPUSAMY</t>
  </si>
  <si>
    <t>06/05/2023</t>
  </si>
  <si>
    <t>OP/23-24/000877</t>
  </si>
  <si>
    <t>06/05/2023 15:53</t>
  </si>
  <si>
    <t>Mr. RANJEET RAKSHIT</t>
  </si>
  <si>
    <t>05/04/2023</t>
  </si>
  <si>
    <t>OP/23-24/000135</t>
  </si>
  <si>
    <t>05/04/2023 14:04</t>
  </si>
  <si>
    <t>Mr. DEEPAK GURIA</t>
  </si>
  <si>
    <t>OP/22-23/005664</t>
  </si>
  <si>
    <t>13/03/2023 13:13</t>
  </si>
  <si>
    <t>Mr. YUDHISHTHIR MAHTO</t>
  </si>
  <si>
    <t>OP/23-24/000881</t>
  </si>
  <si>
    <t>06/05/2023 16:41</t>
  </si>
  <si>
    <t>Mr. SANJEEV RANJAN TIWARI</t>
  </si>
  <si>
    <t>11/03/2023</t>
  </si>
  <si>
    <t>OP/22-23/005632</t>
  </si>
  <si>
    <t>11/03/2023 14:08</t>
  </si>
  <si>
    <t>Mr. S. THAKUR</t>
  </si>
  <si>
    <t>22/03/2023</t>
  </si>
  <si>
    <t>OP/22-23/005941</t>
  </si>
  <si>
    <t>22/03/2023 12:51</t>
  </si>
  <si>
    <t>Mr. AMAR  KUMAR GUPTA</t>
  </si>
  <si>
    <t>16/05/2023</t>
  </si>
  <si>
    <t>OP/23-24/001105</t>
  </si>
  <si>
    <t>16/05/2023 12:46</t>
  </si>
  <si>
    <t>Mr. P.D MAJUMDAR</t>
  </si>
  <si>
    <t>09/05/2023</t>
  </si>
  <si>
    <t>OP/23-24/000943</t>
  </si>
  <si>
    <t>09/05/2023 11:27</t>
  </si>
  <si>
    <t>Mr. RABINDAR KUMAR</t>
  </si>
  <si>
    <t>17/05/2023</t>
  </si>
  <si>
    <t>OP/23-24/001130</t>
  </si>
  <si>
    <t>17/05/2023 12:51</t>
  </si>
  <si>
    <t>Mr. AMIT KUMAR</t>
  </si>
  <si>
    <t>OP/22-23/005751</t>
  </si>
  <si>
    <t>15/03/2023 15:09</t>
  </si>
  <si>
    <t>Mr. CHANDESHWAR SAHU</t>
  </si>
  <si>
    <t>OP/22-23/005945</t>
  </si>
  <si>
    <t>22/03/2023 13:42</t>
  </si>
  <si>
    <t>Mr. NIRMAL VISHWKARMA</t>
  </si>
  <si>
    <t>22/05/2023</t>
  </si>
  <si>
    <t>OP/23-24/001252</t>
  </si>
  <si>
    <t>22/05/2023 15:51</t>
  </si>
  <si>
    <t>Mr. UJJWAL JHA</t>
  </si>
  <si>
    <t>OP/23-24/000416</t>
  </si>
  <si>
    <t>18/04/2023 15:33</t>
  </si>
  <si>
    <t>Mr. MANOJ MAHTO</t>
  </si>
  <si>
    <t>12/06/2023</t>
  </si>
  <si>
    <t>OP/23-24/001720</t>
  </si>
  <si>
    <t>12/06/2023 15:19</t>
  </si>
  <si>
    <t>Mr. DEVENDRA KUMAR SINGH</t>
  </si>
  <si>
    <t>OP/23-24/001750</t>
  </si>
  <si>
    <t>13/06/2023 14:39</t>
  </si>
  <si>
    <t>MD SALIM ANSARI</t>
  </si>
  <si>
    <t>OP/23-24/001712</t>
  </si>
  <si>
    <t>12/06/2023 12:06</t>
  </si>
  <si>
    <t>Mr. RATAN LAL</t>
  </si>
  <si>
    <t>21/06/2023</t>
  </si>
  <si>
    <t>OP/23-24/001914</t>
  </si>
  <si>
    <t>21/06/2023 14:08</t>
  </si>
  <si>
    <t>Mr. AJAY KUMAR</t>
  </si>
  <si>
    <t>07/06/2023</t>
  </si>
  <si>
    <t>OP/23-24/001623</t>
  </si>
  <si>
    <t>07/06/2023 11:24</t>
  </si>
  <si>
    <t>Mr. IRSHAD AHMAD KHAN</t>
  </si>
  <si>
    <t>OP/23-24/001919</t>
  </si>
  <si>
    <t>21/06/2023 16:13</t>
  </si>
  <si>
    <t>Mr. VIVEKANAND ROUT</t>
  </si>
  <si>
    <t>27/06/2023</t>
  </si>
  <si>
    <t>OP/23-24/002038</t>
  </si>
  <si>
    <t>27/06/2023 19:14</t>
  </si>
  <si>
    <t>Mr. PRAKASH PANDEY</t>
  </si>
  <si>
    <t>OP/23-24/001786</t>
  </si>
  <si>
    <t>15/06/2023 12:27</t>
  </si>
  <si>
    <t>Mrs. MUKTA DEVI</t>
  </si>
  <si>
    <t>DR.RAJNI KUMARI</t>
  </si>
  <si>
    <t>25/02/2023</t>
  </si>
  <si>
    <t>OP/22-23/005313</t>
  </si>
  <si>
    <t>25/02/2023 12:36</t>
  </si>
  <si>
    <t>Miss. AMRITA BARLA</t>
  </si>
  <si>
    <t>DR.AMIT KUMAR</t>
  </si>
  <si>
    <t>OP/23-24/000241</t>
  </si>
  <si>
    <t>10/04/2023 11:38</t>
  </si>
  <si>
    <t>Mr. BHOLI KUMAR BHOJGARIYA</t>
  </si>
  <si>
    <t>DR. BIPIN KUMAR</t>
  </si>
  <si>
    <t>28/04/2023</t>
  </si>
  <si>
    <t>OP/23-24/000656</t>
  </si>
  <si>
    <t>28/04/2023 15:18</t>
  </si>
  <si>
    <t>Mrs. ABHA PRASAD</t>
  </si>
  <si>
    <t>DR.AMBUJ</t>
  </si>
  <si>
    <t>OP/23-24/000885</t>
  </si>
  <si>
    <t>06/05/2023 17:53</t>
  </si>
  <si>
    <t>Mrs. ASHA DEVI</t>
  </si>
  <si>
    <t>DR. P.C. RUNU</t>
  </si>
  <si>
    <t>OP/22-23/004554</t>
  </si>
  <si>
    <t>20/01/2023 08:59</t>
  </si>
  <si>
    <t>Mrs. RUMELA DUTTA</t>
  </si>
  <si>
    <t>DR. P.G. SARKAR</t>
  </si>
  <si>
    <t>OP/23-24/000001</t>
  </si>
  <si>
    <t>01/04/2023 10:51</t>
  </si>
  <si>
    <t>Mr. DILIP  MISHRA</t>
  </si>
  <si>
    <t>DR. GOUTAM MITRA</t>
  </si>
  <si>
    <t>23/05/2023</t>
  </si>
  <si>
    <t>OP/23-24/001278</t>
  </si>
  <si>
    <t>23/05/2023 17:45</t>
  </si>
  <si>
    <t>Mr. B.K RAI</t>
  </si>
  <si>
    <t>DR.KUMAR PRATIK</t>
  </si>
  <si>
    <t>04/03/2023</t>
  </si>
  <si>
    <t>OP/22-23/005486</t>
  </si>
  <si>
    <t>04/03/2023 12:12</t>
  </si>
  <si>
    <t>Mr. MATIN KUJUR</t>
  </si>
  <si>
    <t>ST. ANNE'S HOSPITAL &amp; RESEARCH CENTRE, ULHATU RANCHI</t>
  </si>
  <si>
    <t>OP/22-23/005765</t>
  </si>
  <si>
    <t>15/03/2023 11:28</t>
  </si>
  <si>
    <t>Mrs. MEENA KUMARI SINGH</t>
  </si>
  <si>
    <t>DR.PRATEEK SINGH</t>
  </si>
  <si>
    <t>OP/22-23/005764</t>
  </si>
  <si>
    <t>15/03/2023 11:21</t>
  </si>
  <si>
    <t>Dr. K.K. SINGH</t>
  </si>
  <si>
    <t>OP/22-23/004465</t>
  </si>
  <si>
    <t>16/01/2023 12:19</t>
  </si>
  <si>
    <t>OP5</t>
  </si>
  <si>
    <t>Mr. JAMAL   UDDIN</t>
  </si>
  <si>
    <t>27/01/2023</t>
  </si>
  <si>
    <t>OP/22-23/004714</t>
  </si>
  <si>
    <t>27/01/2023 14:59</t>
  </si>
  <si>
    <t>Mr. J.K. YADAV</t>
  </si>
  <si>
    <t>31/01/2023</t>
  </si>
  <si>
    <t>OP/22-23/004823</t>
  </si>
  <si>
    <t>31/01/2023 15:46</t>
  </si>
  <si>
    <t>Mr. LALAN  KUMAR</t>
  </si>
  <si>
    <t>04/02/2023</t>
  </si>
  <si>
    <t>OP/22-23/004893</t>
  </si>
  <si>
    <t>04/02/2023 10:10</t>
  </si>
  <si>
    <t>Mr. AKBAR HUSSAIN</t>
  </si>
  <si>
    <t>OP/22-23/004709</t>
  </si>
  <si>
    <t>27/01/2023 13:40</t>
  </si>
  <si>
    <t>Mrs. PRATIMA SINGH</t>
  </si>
  <si>
    <t>OP/22-23/004302</t>
  </si>
  <si>
    <t>07/01/2023 12:22</t>
  </si>
  <si>
    <t>Mr. ASHRAF ALAM</t>
  </si>
  <si>
    <t>Remarks</t>
  </si>
  <si>
    <t>TMT REGISTER RECORDS (JANUARY TO JUNE 2023)</t>
  </si>
  <si>
    <t>Bill no.</t>
  </si>
  <si>
    <t>Bill no. not mentioned</t>
  </si>
  <si>
    <t>Prn is incorrect PRN: 3881</t>
  </si>
  <si>
    <t>By Ajay sir</t>
  </si>
  <si>
    <t>Wrong bill no. mentioned</t>
  </si>
  <si>
    <t>Bill no. not mentioned &amp; Attentendt signature is missing</t>
  </si>
  <si>
    <t>Attendent signature is missing</t>
  </si>
  <si>
    <t xml:space="preserve">Prn is incorrect PRN: 3013 &amp; Attendent signature is missing </t>
  </si>
  <si>
    <t>Wrong bill no. mentioned &amp; Attendent signature is missing</t>
  </si>
  <si>
    <t>Bill no. Not Mentioned Ms. Pooja sen</t>
  </si>
  <si>
    <t>Mrs. Pooja Sen</t>
  </si>
  <si>
    <t>Register</t>
  </si>
  <si>
    <t>Infora</t>
  </si>
  <si>
    <t>January</t>
  </si>
  <si>
    <t>Feburary</t>
  </si>
  <si>
    <t>March</t>
  </si>
  <si>
    <t>April</t>
  </si>
  <si>
    <t>May</t>
  </si>
  <si>
    <t>June</t>
  </si>
  <si>
    <t>Observation:</t>
  </si>
  <si>
    <t>Month</t>
  </si>
  <si>
    <t>No. of Pateint as per Register</t>
  </si>
  <si>
    <t>No. of Pateint as per Infora</t>
  </si>
  <si>
    <t>Cases in which Attendent Signature is missing in register</t>
  </si>
  <si>
    <t>February</t>
  </si>
  <si>
    <t>Total</t>
  </si>
  <si>
    <t>Cases in which PRN is incorrect</t>
  </si>
  <si>
    <t>Cases in which Wrong bill not entered in register</t>
  </si>
  <si>
    <t>Monitor Records are not available as data got corrupted and monitor sent to Spars Clinic confirmed by IT Department.</t>
  </si>
  <si>
    <t>➤</t>
  </si>
  <si>
    <t>Amount charged from pateint Rs. 2000/- per TMT.</t>
  </si>
  <si>
    <t>TMT Report jan-23 to june-2023</t>
  </si>
  <si>
    <t>Mrs. Pooja Sen(2951)</t>
  </si>
  <si>
    <t>Mrs. PUNAM JYOTI GURIA(3286)</t>
  </si>
  <si>
    <t>Pateint Showing in Register but not Billed.</t>
  </si>
  <si>
    <t>Mr. GULAM MOHOMMAD(3081)</t>
  </si>
  <si>
    <t>Pateint whose bill was made but not mentioned in Register.</t>
  </si>
  <si>
    <t>Mr. SANKAR GUCHAIT(3584)</t>
  </si>
  <si>
    <t>Mrs. MEENA KUMARI SINGH(3711)</t>
  </si>
  <si>
    <t>Mr. VED PRAKASH(3844)</t>
  </si>
  <si>
    <t>Dr. Debdutta Maam</t>
  </si>
  <si>
    <t>PD1</t>
  </si>
  <si>
    <t>Dr.Binay kumar</t>
  </si>
  <si>
    <t>14-8-23</t>
  </si>
  <si>
    <t>16-8-23</t>
  </si>
  <si>
    <t>18-8-23</t>
  </si>
  <si>
    <t>19-8-23</t>
  </si>
  <si>
    <t>21-8-23</t>
  </si>
  <si>
    <t>13-9-23</t>
  </si>
  <si>
    <t>14-9-23</t>
  </si>
  <si>
    <t>16-9-23</t>
  </si>
  <si>
    <t>18-9-23</t>
  </si>
  <si>
    <t>20-9-23</t>
  </si>
  <si>
    <t>21-9-23</t>
  </si>
  <si>
    <t>25-9-23</t>
  </si>
  <si>
    <t>26-9-23</t>
  </si>
  <si>
    <t>OP/23-24/002471</t>
  </si>
  <si>
    <t>14/07/2023 13:22</t>
  </si>
  <si>
    <t>OP</t>
  </si>
  <si>
    <t>MD NASIM AKRAM</t>
  </si>
  <si>
    <t>OP/23-24/002187</t>
  </si>
  <si>
    <t>04/07/2023 13:20</t>
  </si>
  <si>
    <t>Mrs. CHANDRAWATI DEVI</t>
  </si>
  <si>
    <t>DR. B. P SINGH</t>
  </si>
  <si>
    <t>OP/23-24/002115</t>
  </si>
  <si>
    <t>01/07/2023 13:53</t>
  </si>
  <si>
    <t>Mr. DHIRESH MOHAN PRASAD</t>
  </si>
  <si>
    <t>OP/23-24/002130</t>
  </si>
  <si>
    <t>02/07/2023 11:20</t>
  </si>
  <si>
    <t>Mrs. SUCHANDRA DEY</t>
  </si>
  <si>
    <t>DR. VIDYA SAGAR</t>
  </si>
  <si>
    <t>OP/23-24/002433</t>
  </si>
  <si>
    <t>13/07/2023 11:34</t>
  </si>
  <si>
    <t>Mr. DEEPAK KUMAR</t>
  </si>
  <si>
    <t>OP/23-24/002554</t>
  </si>
  <si>
    <t>17/07/2023 14:00</t>
  </si>
  <si>
    <t>Mr. ARUN KUMAR</t>
  </si>
  <si>
    <t>DR. SACHCHIDA  NAND</t>
  </si>
  <si>
    <t>OP/23-24/002611</t>
  </si>
  <si>
    <t>18/07/2023 10:20</t>
  </si>
  <si>
    <t>Mr. MANOJ KUMAR</t>
  </si>
  <si>
    <t>OP/23-24/002609</t>
  </si>
  <si>
    <t>18/07/2023 08:49</t>
  </si>
  <si>
    <t>Mr. SUNIL KUMAR SINGH</t>
  </si>
  <si>
    <t>OP/23-24/002825</t>
  </si>
  <si>
    <t>27/07/2023 13:43</t>
  </si>
  <si>
    <t>Mr. HILARIOUS BARA</t>
  </si>
  <si>
    <t>DR. ALOK P. EKKA</t>
  </si>
  <si>
    <t>OP/23-24/002107</t>
  </si>
  <si>
    <t>01/07/2023 10:21</t>
  </si>
  <si>
    <t>Mr. SATYENDRA GUPTA</t>
  </si>
  <si>
    <t>OP/23-24/002643</t>
  </si>
  <si>
    <t>19/07/2023 15:38</t>
  </si>
  <si>
    <t>Mr. SADHU CHARAN PRASAD</t>
  </si>
  <si>
    <t>OP/23-24/002680</t>
  </si>
  <si>
    <t>21/07/2023 13:09</t>
  </si>
  <si>
    <t>Mr. SHADAB KHAN</t>
  </si>
  <si>
    <t>OP/23-24/002753</t>
  </si>
  <si>
    <t>24/07/2023 20:00</t>
  </si>
  <si>
    <t>Mr. SARAD KUMAR MODI</t>
  </si>
  <si>
    <t>OP/23-24/002652</t>
  </si>
  <si>
    <t>20/07/2023 12:44</t>
  </si>
  <si>
    <t>Mr. DINESH KUMAR SINGH</t>
  </si>
  <si>
    <t>OP/23-24/002651</t>
  </si>
  <si>
    <t>20/07/2023 12:41</t>
  </si>
  <si>
    <t>Mr. SUBODH KUMAR SINGH</t>
  </si>
  <si>
    <t>OP/23-24/002374</t>
  </si>
  <si>
    <t>11/07/2023 12:31</t>
  </si>
  <si>
    <t>Mr. VINAY PARMAR</t>
  </si>
  <si>
    <t>OP/23-24/003097</t>
  </si>
  <si>
    <t>08/08/2023 13:58</t>
  </si>
  <si>
    <t>Mr. SARFARAZ AHMAD  ANSARI</t>
  </si>
  <si>
    <t>OP/23-24/003176</t>
  </si>
  <si>
    <t>11/08/2023 10:52</t>
  </si>
  <si>
    <t>Mr. MD. SHAKIL</t>
  </si>
  <si>
    <t>OP/23-24/003422</t>
  </si>
  <si>
    <t>19/08/2023 16:09</t>
  </si>
  <si>
    <t>Mr. RAJESH KUMAR PASWAN</t>
  </si>
  <si>
    <t>DR. GAUTAM MAITRA</t>
  </si>
  <si>
    <t>OP/23-24/003451</t>
  </si>
  <si>
    <t>21/08/2023 12:03</t>
  </si>
  <si>
    <t>Mr. BABU LAL MODI</t>
  </si>
  <si>
    <t>DR. L.P SINGH</t>
  </si>
  <si>
    <t>OP/23-24/003245</t>
  </si>
  <si>
    <t>12/08/2023 13:51</t>
  </si>
  <si>
    <t>Mr. NILESH TIRKEY</t>
  </si>
  <si>
    <t>OP/23-24/003680</t>
  </si>
  <si>
    <t>29/08/2023 13:20</t>
  </si>
  <si>
    <t>OP/23-24/003113</t>
  </si>
  <si>
    <t>09/08/2023 08:59</t>
  </si>
  <si>
    <t>Mrs. NISHI LEENA NAG</t>
  </si>
  <si>
    <t>KC ROY MEMORIAL HOSPITAL</t>
  </si>
  <si>
    <t>OP/23-24/003407</t>
  </si>
  <si>
    <t>19/08/2023 12:48</t>
  </si>
  <si>
    <t>Mrs. CHOTIYA DEVI</t>
  </si>
  <si>
    <t>DR. BINAY KUMAR GUPTA</t>
  </si>
  <si>
    <t>OP/23-24/003104</t>
  </si>
  <si>
    <t>08/08/2023 15:10</t>
  </si>
  <si>
    <t>Mr. GOURI SHANKAR</t>
  </si>
  <si>
    <t>DR. R.C MISHRA</t>
  </si>
  <si>
    <t>OP/23-24/003199</t>
  </si>
  <si>
    <t>11/08/2023 14:31</t>
  </si>
  <si>
    <t>Mr. ALOK CHANDRA DEEPAK</t>
  </si>
  <si>
    <t>OP/23-24/003160</t>
  </si>
  <si>
    <t>10/08/2023 13:03</t>
  </si>
  <si>
    <t>Mr. NILOY RANJAN CHAKRABORTY</t>
  </si>
  <si>
    <t>OP/23-24/003381</t>
  </si>
  <si>
    <t>18/08/2023 13:50</t>
  </si>
  <si>
    <t>Mr. RABINDRA NATH  PANDEY</t>
  </si>
  <si>
    <t>OP/23-24/003274</t>
  </si>
  <si>
    <t>14/08/2023 09:57</t>
  </si>
  <si>
    <t>Mr. JANAK RAM</t>
  </si>
  <si>
    <t>OP/23-24/003134</t>
  </si>
  <si>
    <t>09/08/2023 14:58</t>
  </si>
  <si>
    <t>Mr. ISHWARI SINGH</t>
  </si>
  <si>
    <t>OP/23-24/002986</t>
  </si>
  <si>
    <t>03/08/2023 14:03</t>
  </si>
  <si>
    <t>Mrs. SONAMUNI MARANDI</t>
  </si>
  <si>
    <t>OP/23-24/002964</t>
  </si>
  <si>
    <t>02/08/2023 14:34</t>
  </si>
  <si>
    <t>Mr. RANJEET SINGH</t>
  </si>
  <si>
    <t>OP/23-24/002945</t>
  </si>
  <si>
    <t>01/08/2023 14:43</t>
  </si>
  <si>
    <t>Mr. RAJESHWAR DAYAL</t>
  </si>
  <si>
    <t>OP/23-24/003101</t>
  </si>
  <si>
    <t>08/08/2023 14:47</t>
  </si>
  <si>
    <t>Mr. DINESH KUMAR PANDEY</t>
  </si>
  <si>
    <t>Dr. ASHOK KUMAR BAIDYA</t>
  </si>
  <si>
    <t>OP/23-24/003151</t>
  </si>
  <si>
    <t>10/08/2023 11:11</t>
  </si>
  <si>
    <t>Mr. RAJU SAHU</t>
  </si>
  <si>
    <t>OP/23-24/004350</t>
  </si>
  <si>
    <t>20/09/2023 15:24</t>
  </si>
  <si>
    <t>Mrs. NEETU  KUMARI</t>
  </si>
  <si>
    <t>OP/23-24/004167</t>
  </si>
  <si>
    <t>14/09/2023 13:35</t>
  </si>
  <si>
    <t>Mr. MANOJ TUDU</t>
  </si>
  <si>
    <t>OP/23-24/004519</t>
  </si>
  <si>
    <t>25/09/2023 14:39</t>
  </si>
  <si>
    <t>MD GULAM  HUSSAIN</t>
  </si>
  <si>
    <t>OP/23-24/004178</t>
  </si>
  <si>
    <t>14/09/2023 15:55</t>
  </si>
  <si>
    <t>Mr. AJIT KUJUR</t>
  </si>
  <si>
    <t>OP/23-24/004147</t>
  </si>
  <si>
    <t>13/09/2023 16:01</t>
  </si>
  <si>
    <t>Mr. SUSHIL KUMAR  MISHRA</t>
  </si>
  <si>
    <t>OP/23-24/004158</t>
  </si>
  <si>
    <t>14/09/2023 11:51</t>
  </si>
  <si>
    <t>Mr. RASHMI RANJAN</t>
  </si>
  <si>
    <t>OP/23-24/003915</t>
  </si>
  <si>
    <t>07/09/2023 12:35</t>
  </si>
  <si>
    <t>Mr. SURENDRA MOHAN SINHA</t>
  </si>
  <si>
    <t>OP/23-24/003873</t>
  </si>
  <si>
    <t>05/09/2023 13:30</t>
  </si>
  <si>
    <t>Mr. RAVI PRATAP SINHA</t>
  </si>
  <si>
    <t>OP/23-24/004363</t>
  </si>
  <si>
    <t>20/09/2023 18:54</t>
  </si>
  <si>
    <t>Mr. ABDUL KHALIK</t>
  </si>
  <si>
    <t>OP/23-24/003764</t>
  </si>
  <si>
    <t>01/09/2023 15:50</t>
  </si>
  <si>
    <t>Mr. RUDRA PRATAP SINGH</t>
  </si>
  <si>
    <t>OP/23-24/003783</t>
  </si>
  <si>
    <t>02/09/2023 12:41</t>
  </si>
  <si>
    <t>Mr. MANOJ KUMAR BHATT</t>
  </si>
  <si>
    <t>OP/23-24/004538</t>
  </si>
  <si>
    <t>26/09/2023 09:29</t>
  </si>
  <si>
    <t>Mr. ROBIN TIRKEY</t>
  </si>
  <si>
    <t>DR.SHANTI MALA</t>
  </si>
  <si>
    <t>OP/23-24/004404</t>
  </si>
  <si>
    <t>21/09/2023 18:21</t>
  </si>
  <si>
    <t>Mr. JANARDAN YADAV</t>
  </si>
  <si>
    <t>OP/23-24/004288</t>
  </si>
  <si>
    <t>18/09/2023 11:42</t>
  </si>
  <si>
    <t>Mr. AMITAVA CHAKRABORTY</t>
  </si>
  <si>
    <t>OP/23-24/004242</t>
  </si>
  <si>
    <t>16/09/2023 13:47</t>
  </si>
  <si>
    <t>Mrs. JAYANTI DEVI</t>
  </si>
  <si>
    <t>DR. NOOPUR VANI</t>
  </si>
  <si>
    <t>Mr. Ashwini Kr Das</t>
  </si>
  <si>
    <t xml:space="preserve">Mr. Prabhat </t>
  </si>
  <si>
    <t>July</t>
  </si>
  <si>
    <t>Aug</t>
  </si>
  <si>
    <t>Sept</t>
  </si>
  <si>
    <t>August</t>
  </si>
  <si>
    <t>September</t>
  </si>
  <si>
    <t>Mr. Ashwini Kr Das(0025)</t>
  </si>
  <si>
    <t>Mr. BABU LAL MODI(5501)</t>
  </si>
  <si>
    <t>Mr. DEEPAK KUMAR(5598)</t>
  </si>
  <si>
    <t>Net Income from TMT is RS. 295088/-</t>
  </si>
  <si>
    <t>Total Concession provided Rs. 16912/-</t>
  </si>
  <si>
    <t>Particulars</t>
  </si>
  <si>
    <t>No. of cases</t>
  </si>
  <si>
    <t>Revenue from operation - OPD</t>
  </si>
  <si>
    <t>Revenue from operation  - IPD</t>
  </si>
  <si>
    <t xml:space="preserve">Other Receipt </t>
  </si>
  <si>
    <t>Expenses</t>
  </si>
  <si>
    <t>Effective %age</t>
  </si>
  <si>
    <t>Variable expenses</t>
  </si>
  <si>
    <t>Operator's  Share</t>
  </si>
  <si>
    <t>Concession- OPD</t>
  </si>
  <si>
    <t>Concession- IPD</t>
  </si>
  <si>
    <t>Others</t>
  </si>
  <si>
    <t>Non-Variable Expenses</t>
  </si>
  <si>
    <t>Profit from Department</t>
  </si>
  <si>
    <t>TMT (Jan, 2023)</t>
  </si>
  <si>
    <t>TMT (Feb, 2023)</t>
  </si>
  <si>
    <t>TMT (Mar, 2023)</t>
  </si>
  <si>
    <t>TMT (Apr, 2023)</t>
  </si>
  <si>
    <t>TMT (May, 2023)</t>
  </si>
  <si>
    <t>TMT (Jun, 2023)</t>
  </si>
  <si>
    <t>TMT (Jul, 2023)</t>
  </si>
  <si>
    <t>TMT (Aug, 2023)</t>
  </si>
  <si>
    <t>TMT (Sept, 2023)</t>
  </si>
  <si>
    <t>TMT (Oct, 2023)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</si>
</sst>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2"/>
      <color theme="9" tint="0.79998168889431442"/>
      <name val="Calibri"/>
      <family val="2"/>
      <scheme val="minor"/>
    </font>
    <font>
      <sz val="10"/>
      <color theme="7" tint="0.3999755851924192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5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/>
    <xf numFmtId="1" fontId="0" fillId="0" borderId="10" xfId="0" applyNumberFormat="1" applyBorder="1"/>
    <xf numFmtId="0" fontId="0" fillId="0" borderId="10" xfId="0" applyBorder="1"/>
    <xf numFmtId="1" fontId="0" fillId="0" borderId="17" xfId="0" applyNumberFormat="1" applyBorder="1"/>
    <xf numFmtId="0" fontId="0" fillId="0" borderId="6" xfId="0" applyBorder="1"/>
    <xf numFmtId="0" fontId="7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0" borderId="17" xfId="0" applyBorder="1"/>
    <xf numFmtId="43" fontId="0" fillId="0" borderId="31" xfId="1" applyFont="1" applyBorder="1"/>
    <xf numFmtId="0" fontId="6" fillId="0" borderId="1" xfId="0" applyFont="1" applyBorder="1"/>
    <xf numFmtId="0" fontId="0" fillId="0" borderId="15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16" xfId="0" applyBorder="1"/>
    <xf numFmtId="0" fontId="6" fillId="0" borderId="6" xfId="0" applyFont="1" applyBorder="1"/>
    <xf numFmtId="43" fontId="0" fillId="0" borderId="1" xfId="1" applyFont="1" applyBorder="1"/>
    <xf numFmtId="43" fontId="0" fillId="0" borderId="16" xfId="1" applyFont="1" applyBorder="1"/>
    <xf numFmtId="0" fontId="11" fillId="0" borderId="0" xfId="0" applyFont="1" applyAlignment="1">
      <alignment horizontal="right"/>
    </xf>
    <xf numFmtId="14" fontId="1" fillId="0" borderId="1" xfId="0" applyNumberFormat="1" applyFont="1" applyBorder="1"/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1" fontId="0" fillId="0" borderId="15" xfId="0" applyNumberFormat="1" applyBorder="1"/>
    <xf numFmtId="1" fontId="0" fillId="0" borderId="1" xfId="0" applyNumberFormat="1" applyBorder="1"/>
    <xf numFmtId="0" fontId="2" fillId="0" borderId="8" xfId="0" applyFont="1" applyBorder="1"/>
    <xf numFmtId="43" fontId="2" fillId="0" borderId="9" xfId="1" applyFont="1" applyBorder="1"/>
    <xf numFmtId="0" fontId="13" fillId="0" borderId="6" xfId="0" applyFont="1" applyBorder="1"/>
    <xf numFmtId="43" fontId="0" fillId="0" borderId="18" xfId="1" applyFont="1" applyBorder="1"/>
    <xf numFmtId="43" fontId="0" fillId="0" borderId="19" xfId="1" applyFont="1" applyBorder="1"/>
    <xf numFmtId="0" fontId="0" fillId="0" borderId="31" xfId="0" applyBorder="1"/>
    <xf numFmtId="43" fontId="0" fillId="0" borderId="34" xfId="1" applyFont="1" applyBorder="1"/>
    <xf numFmtId="0" fontId="1" fillId="0" borderId="10" xfId="0" applyFont="1" applyBorder="1" applyAlignment="1">
      <alignment horizontal="center"/>
    </xf>
    <xf numFmtId="43" fontId="0" fillId="0" borderId="11" xfId="1" applyFont="1" applyBorder="1"/>
    <xf numFmtId="10" fontId="0" fillId="0" borderId="10" xfId="2" applyNumberFormat="1" applyFont="1" applyBorder="1"/>
    <xf numFmtId="0" fontId="1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9" fontId="1" fillId="0" borderId="1" xfId="0" applyNumberFormat="1" applyFont="1" applyBorder="1"/>
    <xf numFmtId="0" fontId="0" fillId="0" borderId="8" xfId="0" applyBorder="1"/>
    <xf numFmtId="0" fontId="0" fillId="0" borderId="35" xfId="0" applyBorder="1"/>
    <xf numFmtId="43" fontId="15" fillId="0" borderId="34" xfId="1" applyFont="1" applyBorder="1"/>
    <xf numFmtId="17" fontId="1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17" fontId="1" fillId="3" borderId="32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7" fontId="2" fillId="3" borderId="5" xfId="0" applyNumberFormat="1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17" fontId="1" fillId="3" borderId="5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1" fontId="8" fillId="4" borderId="24" xfId="0" applyNumberFormat="1" applyFont="1" applyFill="1" applyBorder="1" applyAlignment="1">
      <alignment horizontal="center"/>
    </xf>
    <xf numFmtId="1" fontId="8" fillId="4" borderId="25" xfId="0" applyNumberFormat="1" applyFont="1" applyFill="1" applyBorder="1" applyAlignment="1">
      <alignment horizontal="center"/>
    </xf>
    <xf numFmtId="1" fontId="8" fillId="4" borderId="26" xfId="0" applyNumberFormat="1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0" xfId="0" applyFont="1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1" fillId="0" borderId="10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19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accent6">
                  <a:tint val="77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77000"/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Observation!$B$7:$B$15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Observation!$C$7:$C$15</c:f>
              <c:numCache>
                <c:formatCode>General</c:formatCode>
                <c:ptCount val="9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8</c:v>
                </c:pt>
                <c:pt idx="4">
                  <c:v>22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1F-4567-B17F-4348F9DF2E20}"/>
            </c:ext>
          </c:extLst>
        </c:ser>
        <c:ser>
          <c:idx val="1"/>
          <c:order val="1"/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accent6">
                  <a:shade val="76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76000"/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Observation!$B$7:$B$15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Observation!$D$7:$D$15</c:f>
              <c:numCache>
                <c:formatCode>General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25</c:v>
                </c:pt>
                <c:pt idx="3">
                  <c:v>9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1F-4567-B17F-4348F9DF2E20}"/>
            </c:ext>
          </c:extLst>
        </c:ser>
        <c:dLbls>
          <c:showVal val="1"/>
        </c:dLbls>
        <c:gapWidth val="65"/>
        <c:shape val="box"/>
        <c:axId val="94347648"/>
        <c:axId val="94350720"/>
        <c:axId val="0"/>
      </c:bar3DChart>
      <c:catAx>
        <c:axId val="94347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0720"/>
        <c:crosses val="autoZero"/>
        <c:auto val="1"/>
        <c:lblAlgn val="ctr"/>
        <c:lblOffset val="100"/>
      </c:catAx>
      <c:valAx>
        <c:axId val="9435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20</xdr:row>
      <xdr:rowOff>142876</xdr:rowOff>
    </xdr:from>
    <xdr:to>
      <xdr:col>6</xdr:col>
      <xdr:colOff>1238250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DDCA042-CFAA-43D7-0C81-6CE56D9BE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Income%20Analysis%20by%20Service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098">
          <cell r="B11098" t="str">
            <v>OP/23-24/000711</v>
          </cell>
        </row>
        <row r="21660">
          <cell r="B21660" t="str">
            <v>OP/22-23/005263</v>
          </cell>
          <cell r="D21660">
            <v>3397</v>
          </cell>
          <cell r="F21660" t="str">
            <v>Mrs. DEWANTI DEVI</v>
          </cell>
        </row>
        <row r="21661">
          <cell r="B21661" t="str">
            <v>OP/22-23/005155</v>
          </cell>
          <cell r="D21661">
            <v>3403</v>
          </cell>
          <cell r="F21661" t="str">
            <v>Mrs. KAWITA SHANKER</v>
          </cell>
        </row>
        <row r="21662">
          <cell r="B21662" t="str">
            <v>OP/22-23/004313</v>
          </cell>
          <cell r="D21662">
            <v>2974</v>
          </cell>
          <cell r="F21662" t="str">
            <v>Mr. SIDDHARTHA RANA</v>
          </cell>
        </row>
        <row r="21663">
          <cell r="B21663" t="str">
            <v>OP/22-23/005108</v>
          </cell>
          <cell r="D21663">
            <v>3342</v>
          </cell>
          <cell r="F21663" t="str">
            <v>Mr. TAPAN KUNDU</v>
          </cell>
        </row>
        <row r="21664">
          <cell r="B21664" t="str">
            <v>OP/22-23/005149</v>
          </cell>
          <cell r="D21664">
            <v>3400</v>
          </cell>
          <cell r="F21664" t="str">
            <v>Mr. S K SINGH</v>
          </cell>
        </row>
        <row r="21665">
          <cell r="B21665" t="str">
            <v>OP/22-23/005040</v>
          </cell>
          <cell r="D21665">
            <v>3343</v>
          </cell>
          <cell r="F21665" t="str">
            <v>Mr. B. K SINGH</v>
          </cell>
        </row>
        <row r="21666">
          <cell r="B21666" t="str">
            <v>OP/22-23/004588</v>
          </cell>
          <cell r="D21666">
            <v>3119</v>
          </cell>
          <cell r="F21666" t="str">
            <v>Mr. MANOJ KUMAR SHARMA</v>
          </cell>
        </row>
        <row r="21667">
          <cell r="B21667" t="str">
            <v>OP/22-23/005578</v>
          </cell>
          <cell r="D21667">
            <v>3634</v>
          </cell>
          <cell r="F21667" t="str">
            <v>Mrs. MAMTA SUMAN</v>
          </cell>
        </row>
        <row r="21668">
          <cell r="B21668" t="str">
            <v>OP/22-23/005523</v>
          </cell>
          <cell r="D21668">
            <v>3584</v>
          </cell>
          <cell r="F21668" t="str">
            <v>Mr. SANKAR GUCHAIT</v>
          </cell>
        </row>
        <row r="21669">
          <cell r="B21669" t="str">
            <v>OP/22-23/004575</v>
          </cell>
          <cell r="D21669">
            <v>3020</v>
          </cell>
          <cell r="F21669" t="str">
            <v>Mrs. ANU SINGH</v>
          </cell>
        </row>
        <row r="21670">
          <cell r="B21670" t="str">
            <v>OP/22-23/005526</v>
          </cell>
          <cell r="D21670">
            <v>3604</v>
          </cell>
          <cell r="F21670" t="str">
            <v>Mrs. JEEWAN LATA TIRKEY</v>
          </cell>
        </row>
        <row r="21671">
          <cell r="B21671" t="str">
            <v>OP/22-23/004598</v>
          </cell>
          <cell r="D21671">
            <v>3122</v>
          </cell>
          <cell r="F21671" t="str">
            <v>Mr. ASHISH KUMAR</v>
          </cell>
        </row>
        <row r="21672">
          <cell r="B21672" t="str">
            <v>OP/22-23/005079</v>
          </cell>
          <cell r="D21672">
            <v>3372</v>
          </cell>
          <cell r="F21672" t="str">
            <v>Mr. AVIJIT GHOSH</v>
          </cell>
        </row>
        <row r="21673">
          <cell r="B21673" t="str">
            <v>OP/22-23/005458</v>
          </cell>
          <cell r="D21673">
            <v>3571</v>
          </cell>
          <cell r="F21673" t="str">
            <v>Mr. OM PRAKASH JAISWAL</v>
          </cell>
        </row>
        <row r="21674">
          <cell r="B21674" t="str">
            <v>OP/22-23/005589</v>
          </cell>
          <cell r="D21674">
            <v>3638</v>
          </cell>
          <cell r="F21674" t="str">
            <v>Mrs. JOLJINA MURMU</v>
          </cell>
        </row>
        <row r="21675">
          <cell r="B21675" t="str">
            <v>OP/23-24/000799</v>
          </cell>
          <cell r="D21675">
            <v>4285</v>
          </cell>
          <cell r="F21675" t="str">
            <v>Mr. VIJAY KUMAR</v>
          </cell>
        </row>
        <row r="21676">
          <cell r="B21676" t="str">
            <v>OP/23-24/001808</v>
          </cell>
          <cell r="D21676">
            <v>4728</v>
          </cell>
          <cell r="F21676" t="str">
            <v>Mr. MITESH  VERMA</v>
          </cell>
        </row>
        <row r="21677">
          <cell r="B21677" t="str">
            <v>OP/23-24/001807</v>
          </cell>
          <cell r="D21677">
            <v>4727</v>
          </cell>
          <cell r="F21677" t="str">
            <v>Mrs. NITU SRIVASTAVA</v>
          </cell>
        </row>
        <row r="21678">
          <cell r="B21678" t="str">
            <v>OP/23-24/002080</v>
          </cell>
          <cell r="D21678">
            <v>4849</v>
          </cell>
          <cell r="F21678" t="str">
            <v>Mrs. SHOBHA  SINGH</v>
          </cell>
        </row>
        <row r="21679">
          <cell r="B21679" t="str">
            <v>OP/23-24/000989</v>
          </cell>
          <cell r="D21679">
            <v>290</v>
          </cell>
          <cell r="F21679" t="str">
            <v>Mr. RAMAKANT  YADAV</v>
          </cell>
        </row>
        <row r="21680">
          <cell r="B21680" t="str">
            <v>OP/23-24/000970</v>
          </cell>
          <cell r="D21680">
            <v>4046</v>
          </cell>
          <cell r="F21680" t="str">
            <v>Mr. SHISHIR KUMAR MISHRA</v>
          </cell>
        </row>
        <row r="21681">
          <cell r="B21681" t="str">
            <v>OP/23-24/001444</v>
          </cell>
          <cell r="D21681">
            <v>4428</v>
          </cell>
          <cell r="F21681" t="str">
            <v>Mrs. GEETA DEVI</v>
          </cell>
        </row>
        <row r="21682">
          <cell r="B21682" t="str">
            <v>OP/23-24/000966</v>
          </cell>
          <cell r="D21682">
            <v>4305</v>
          </cell>
          <cell r="F21682" t="str">
            <v>Mrs. ANJALI ASHISH</v>
          </cell>
        </row>
        <row r="21683">
          <cell r="B21683" t="str">
            <v>OP/23-24/001749</v>
          </cell>
          <cell r="D21683">
            <v>4519</v>
          </cell>
          <cell r="F21683" t="str">
            <v>Mr. SACHIN DAS</v>
          </cell>
        </row>
        <row r="21684">
          <cell r="B21684" t="str">
            <v>OP/23-24/001636</v>
          </cell>
          <cell r="D21684">
            <v>4586</v>
          </cell>
          <cell r="F21684" t="str">
            <v>Mr. ASHISH KUMAR DEY</v>
          </cell>
        </row>
        <row r="21685">
          <cell r="B21685" t="str">
            <v>OP/23-24/001690</v>
          </cell>
          <cell r="D21685">
            <v>4631</v>
          </cell>
          <cell r="F21685" t="str">
            <v>Mr. ASHISH KUMAR MISHRA</v>
          </cell>
        </row>
        <row r="21686">
          <cell r="B21686" t="str">
            <v>OP/23-24/001697</v>
          </cell>
          <cell r="D21686">
            <v>2722</v>
          </cell>
          <cell r="F21686" t="str">
            <v>Mr. GAGAN CHANDRA GOGOI</v>
          </cell>
        </row>
        <row r="21687">
          <cell r="B21687" t="str">
            <v>OP/23-24/001804</v>
          </cell>
          <cell r="D21687">
            <v>4724</v>
          </cell>
          <cell r="F21687" t="str">
            <v>Mr. YASHWANT ANAND</v>
          </cell>
        </row>
        <row r="21688">
          <cell r="B21688" t="str">
            <v>OP/23-24/001581</v>
          </cell>
          <cell r="D21688">
            <v>1287</v>
          </cell>
          <cell r="F21688" t="str">
            <v>Mrs. JATRI  DEVI</v>
          </cell>
        </row>
        <row r="21689">
          <cell r="B21689" t="str">
            <v>OP/22-23/004834</v>
          </cell>
          <cell r="D21689">
            <v>3198</v>
          </cell>
          <cell r="F21689" t="str">
            <v>Mr. KRISHNA SINGH</v>
          </cell>
        </row>
        <row r="21690">
          <cell r="B21690" t="str">
            <v>OP/22-23/005403</v>
          </cell>
          <cell r="D21690">
            <v>3541</v>
          </cell>
          <cell r="F21690" t="str">
            <v>Mr. ANKIT KUMAR ROY</v>
          </cell>
        </row>
        <row r="21691">
          <cell r="B21691" t="str">
            <v>OP/22-23/004601</v>
          </cell>
          <cell r="D21691">
            <v>3124</v>
          </cell>
          <cell r="F21691" t="str">
            <v>Mr. VIVEK BHARTI</v>
          </cell>
        </row>
        <row r="21692">
          <cell r="B21692" t="str">
            <v>OP/22-23/005234</v>
          </cell>
          <cell r="D21692">
            <v>3449</v>
          </cell>
          <cell r="F21692" t="str">
            <v>Mr. NITAI DAS SARKAR</v>
          </cell>
        </row>
        <row r="21693">
          <cell r="B21693" t="str">
            <v>OP/22-23/006023</v>
          </cell>
          <cell r="D21693">
            <v>3851</v>
          </cell>
          <cell r="F21693" t="str">
            <v>Mr. RAVI ANAND</v>
          </cell>
        </row>
        <row r="21694">
          <cell r="B21694" t="str">
            <v>OP/22-23/005998</v>
          </cell>
          <cell r="D21694">
            <v>3843</v>
          </cell>
          <cell r="F21694" t="str">
            <v>Mr. RAJESH  SAHAY</v>
          </cell>
        </row>
        <row r="21695">
          <cell r="B21695" t="str">
            <v>OP/23-24/000995</v>
          </cell>
          <cell r="D21695">
            <v>4370</v>
          </cell>
          <cell r="F21695" t="str">
            <v>Mrs. PARMILA DEVI</v>
          </cell>
        </row>
        <row r="21696">
          <cell r="B21696" t="str">
            <v>OP/22-23/004238</v>
          </cell>
          <cell r="D21696">
            <v>2943</v>
          </cell>
          <cell r="F21696" t="str">
            <v>Mr. SUBIR DUTTA</v>
          </cell>
        </row>
        <row r="21697">
          <cell r="B21697" t="str">
            <v>OP/22-23/004470</v>
          </cell>
          <cell r="D21697">
            <v>3056</v>
          </cell>
          <cell r="F21697" t="str">
            <v>Mr. SAGAR RAM</v>
          </cell>
        </row>
        <row r="21698">
          <cell r="B21698" t="str">
            <v>IP/23-24/000069</v>
          </cell>
          <cell r="D21698">
            <v>4094</v>
          </cell>
          <cell r="F21698" t="str">
            <v>Mrs. MARIYAM KERKETTA</v>
          </cell>
        </row>
        <row r="21699">
          <cell r="B21699" t="str">
            <v>IP/22-23/000747</v>
          </cell>
          <cell r="D21699">
            <v>3072</v>
          </cell>
          <cell r="F21699" t="str">
            <v>Mr. SACHIN MANDAL</v>
          </cell>
        </row>
        <row r="21700">
          <cell r="B21700" t="str">
            <v>IP/22-23/000833</v>
          </cell>
          <cell r="D21700">
            <v>3368</v>
          </cell>
          <cell r="F21700" t="str">
            <v>Mr. JEGANATHAN CHOCKALINGAM</v>
          </cell>
        </row>
        <row r="21701">
          <cell r="B21701" t="str">
            <v>IP/23-24/000181</v>
          </cell>
          <cell r="D21701">
            <v>3236</v>
          </cell>
          <cell r="F21701" t="str">
            <v>Mr. SURYA KANTA ROY</v>
          </cell>
        </row>
        <row r="21702">
          <cell r="B21702" t="str">
            <v>OP/22-23/005588</v>
          </cell>
          <cell r="D21702">
            <v>3636</v>
          </cell>
          <cell r="F21702" t="str">
            <v>Mrs. SUSHILA KUMARI</v>
          </cell>
        </row>
        <row r="21703">
          <cell r="B21703" t="str">
            <v>OP/22-23/004941</v>
          </cell>
          <cell r="D21703">
            <v>3237</v>
          </cell>
          <cell r="F21703" t="str">
            <v>Mr. NAUSHAD ALAM</v>
          </cell>
        </row>
        <row r="21704">
          <cell r="B21704" t="str">
            <v>OP/22-23/005609</v>
          </cell>
          <cell r="D21704">
            <v>2107</v>
          </cell>
          <cell r="F21704" t="str">
            <v>Mr. ANMOL RATAN</v>
          </cell>
        </row>
        <row r="21705">
          <cell r="B21705" t="str">
            <v>OP/22-23/006092</v>
          </cell>
          <cell r="D21705">
            <v>3831</v>
          </cell>
          <cell r="F21705" t="str">
            <v>Mrs. JABA BANERJEE</v>
          </cell>
        </row>
        <row r="21706">
          <cell r="B21706" t="str">
            <v>OP/22-23/006033</v>
          </cell>
          <cell r="D21706">
            <v>3844</v>
          </cell>
          <cell r="F21706" t="str">
            <v>Mr. VED PRAKASH</v>
          </cell>
        </row>
        <row r="21707">
          <cell r="B21707" t="str">
            <v>OP/22-23/006143</v>
          </cell>
          <cell r="D21707">
            <v>3907</v>
          </cell>
          <cell r="F21707" t="str">
            <v>Mr. PINKU  PANDEY</v>
          </cell>
        </row>
        <row r="21708">
          <cell r="B21708" t="str">
            <v>OP/23-24/001026</v>
          </cell>
          <cell r="D21708">
            <v>4386</v>
          </cell>
          <cell r="F21708" t="str">
            <v>Mr. AYUSH ANAND</v>
          </cell>
        </row>
        <row r="21709">
          <cell r="B21709" t="str">
            <v>OP/23-24/000004</v>
          </cell>
          <cell r="D21709">
            <v>136</v>
          </cell>
          <cell r="F21709" t="str">
            <v>Mr. P.L.   SAROJ</v>
          </cell>
        </row>
        <row r="21710">
          <cell r="B21710" t="str">
            <v>OP/23-24/000833</v>
          </cell>
          <cell r="D21710">
            <v>4295</v>
          </cell>
          <cell r="F21710" t="str">
            <v>Mr. NAGRAJ  ORAON</v>
          </cell>
        </row>
        <row r="21711">
          <cell r="B21711" t="str">
            <v>OP/22-23/005704</v>
          </cell>
          <cell r="D21711">
            <v>3693</v>
          </cell>
          <cell r="F21711" t="str">
            <v>Mr. MD. ASHLAM</v>
          </cell>
        </row>
        <row r="21712">
          <cell r="B21712" t="str">
            <v>OP/22-23/005747</v>
          </cell>
          <cell r="D21712">
            <v>3715</v>
          </cell>
          <cell r="F21712" t="str">
            <v>Mr. VICKEY BALMIKI</v>
          </cell>
        </row>
        <row r="21713">
          <cell r="B21713" t="str">
            <v>OP/23-24/001792</v>
          </cell>
          <cell r="D21713">
            <v>4719</v>
          </cell>
          <cell r="F21713" t="str">
            <v>Mrs. PRIYANKA PATHAK</v>
          </cell>
        </row>
        <row r="21714">
          <cell r="B21714" t="str">
            <v>OP/22-23/004954</v>
          </cell>
          <cell r="D21714">
            <v>3305</v>
          </cell>
          <cell r="F21714" t="str">
            <v>Mr. SHANKAR PRASAD</v>
          </cell>
        </row>
        <row r="21715">
          <cell r="B21715" t="str">
            <v>OP/23-24/000242</v>
          </cell>
          <cell r="D21715">
            <v>4020</v>
          </cell>
          <cell r="F21715" t="str">
            <v>Mr. BHUSHAN PRASAD</v>
          </cell>
        </row>
        <row r="21716">
          <cell r="B21716" t="str">
            <v>OP/23-24/001438</v>
          </cell>
          <cell r="D21716">
            <v>4570</v>
          </cell>
          <cell r="F21716" t="str">
            <v>Mr. PREETAM  KUMAR SRIVASTAVA</v>
          </cell>
        </row>
        <row r="21717">
          <cell r="B21717" t="str">
            <v>OP/22-23/005127</v>
          </cell>
          <cell r="D21717">
            <v>3393</v>
          </cell>
          <cell r="F21717" t="str">
            <v>Mr. RAHUL ROY</v>
          </cell>
        </row>
        <row r="21718">
          <cell r="B21718" t="str">
            <v>OP/22-23/005354</v>
          </cell>
          <cell r="D21718">
            <v>3393</v>
          </cell>
          <cell r="F21718" t="str">
            <v>Mr. RAHUL ROY</v>
          </cell>
        </row>
        <row r="21719">
          <cell r="B21719" t="str">
            <v>OP/23-24/000757</v>
          </cell>
          <cell r="D21719">
            <v>4265</v>
          </cell>
          <cell r="F21719" t="str">
            <v>Mr. DR. J.K BHAGAT</v>
          </cell>
        </row>
        <row r="21720">
          <cell r="B21720" t="str">
            <v>OP/23-24/001650</v>
          </cell>
          <cell r="D21720">
            <v>4663</v>
          </cell>
          <cell r="F21720" t="str">
            <v>Mr. SANDEEP KUMAR BANERJEE</v>
          </cell>
        </row>
        <row r="21721">
          <cell r="B21721" t="str">
            <v>OP/22-23/005293</v>
          </cell>
          <cell r="D21721">
            <v>3486</v>
          </cell>
          <cell r="F21721" t="str">
            <v>Mr. AMAN KUMAR</v>
          </cell>
        </row>
        <row r="21722">
          <cell r="B21722" t="str">
            <v>OP/22-23/005391</v>
          </cell>
          <cell r="D21722">
            <v>3490</v>
          </cell>
          <cell r="F21722" t="str">
            <v>Mr. AMIT MUKESH EKKA</v>
          </cell>
        </row>
        <row r="21723">
          <cell r="B21723" t="str">
            <v>OP/22-23/005418</v>
          </cell>
          <cell r="D21723">
            <v>3548</v>
          </cell>
          <cell r="F21723" t="str">
            <v>Mr. INDRADEO MAHTO</v>
          </cell>
        </row>
        <row r="21724">
          <cell r="B21724" t="str">
            <v>OP/22-23/006080</v>
          </cell>
          <cell r="D21724">
            <v>3881</v>
          </cell>
          <cell r="F21724" t="str">
            <v>Mr. RAJENDRA DAS GOSWAMI</v>
          </cell>
        </row>
        <row r="21725">
          <cell r="B21725" t="str">
            <v>OP/23-24/000776</v>
          </cell>
          <cell r="D21725">
            <v>4273</v>
          </cell>
          <cell r="F21725" t="str">
            <v>Mr. RAVI SHANKAR</v>
          </cell>
        </row>
        <row r="21726">
          <cell r="B21726" t="str">
            <v>OP/23-24/000373</v>
          </cell>
          <cell r="D21726">
            <v>4082</v>
          </cell>
          <cell r="F21726" t="str">
            <v>Dr. BHASKAR GUPTA</v>
          </cell>
        </row>
        <row r="21727">
          <cell r="B21727" t="str">
            <v>OP/23-24/001176</v>
          </cell>
          <cell r="D21727">
            <v>4454</v>
          </cell>
          <cell r="F21727" t="str">
            <v>Mr. PARAS MUNDA</v>
          </cell>
        </row>
        <row r="21728">
          <cell r="B21728" t="str">
            <v>OP/22-23/005663</v>
          </cell>
          <cell r="D21728">
            <v>3672</v>
          </cell>
          <cell r="F21728" t="str">
            <v>Mr. SHANMUGAM KUPPUSAMY</v>
          </cell>
        </row>
        <row r="21729">
          <cell r="B21729" t="str">
            <v>OP/23-24/000877</v>
          </cell>
          <cell r="D21729">
            <v>4311</v>
          </cell>
          <cell r="F21729" t="str">
            <v>Mr. RANJEET RAKSHIT</v>
          </cell>
        </row>
        <row r="21730">
          <cell r="B21730" t="str">
            <v>OP/23-24/000135</v>
          </cell>
          <cell r="D21730">
            <v>3965</v>
          </cell>
          <cell r="F21730" t="str">
            <v>Mr. DEEPAK GURIA</v>
          </cell>
        </row>
        <row r="21731">
          <cell r="B21731" t="str">
            <v>OP/22-23/005664</v>
          </cell>
          <cell r="D21731">
            <v>3675</v>
          </cell>
          <cell r="F21731" t="str">
            <v>Mr. YUDHISHTHIR MAHTO</v>
          </cell>
        </row>
        <row r="21732">
          <cell r="B21732" t="str">
            <v>OP/23-24/000881</v>
          </cell>
          <cell r="D21732">
            <v>4318</v>
          </cell>
          <cell r="F21732" t="str">
            <v>Mr. SANJEEV RANJAN TIWARI</v>
          </cell>
        </row>
        <row r="21733">
          <cell r="B21733" t="str">
            <v>OP/22-23/005632</v>
          </cell>
          <cell r="D21733">
            <v>3661</v>
          </cell>
          <cell r="F21733" t="str">
            <v>Mr. S. THAKUR</v>
          </cell>
        </row>
        <row r="21734">
          <cell r="B21734" t="str">
            <v>OP/22-23/005941</v>
          </cell>
          <cell r="D21734">
            <v>3811</v>
          </cell>
          <cell r="F21734" t="str">
            <v>Mr. AMAR  KUMAR GUPTA</v>
          </cell>
        </row>
        <row r="21735">
          <cell r="B21735" t="str">
            <v>OP/23-24/001105</v>
          </cell>
          <cell r="D21735">
            <v>4423</v>
          </cell>
          <cell r="F21735" t="str">
            <v>Mr. P.D MAJUMDAR</v>
          </cell>
        </row>
        <row r="21736">
          <cell r="B21736" t="str">
            <v>OP/23-24/000943</v>
          </cell>
          <cell r="D21736">
            <v>4348</v>
          </cell>
          <cell r="F21736" t="str">
            <v>Mr. RABINDAR KUMAR</v>
          </cell>
        </row>
        <row r="21737">
          <cell r="B21737" t="str">
            <v>OP/23-24/001130</v>
          </cell>
          <cell r="D21737">
            <v>4430</v>
          </cell>
          <cell r="F21737" t="str">
            <v>Mr. AMIT KUMAR</v>
          </cell>
        </row>
        <row r="21738">
          <cell r="B21738" t="str">
            <v>OP/22-23/005751</v>
          </cell>
          <cell r="D21738">
            <v>3714</v>
          </cell>
          <cell r="F21738" t="str">
            <v>Mr. CHANDESHWAR SAHU</v>
          </cell>
        </row>
        <row r="21739">
          <cell r="B21739" t="str">
            <v>OP/22-23/005945</v>
          </cell>
          <cell r="D21739">
            <v>3813</v>
          </cell>
          <cell r="F21739" t="str">
            <v>Mr. NIRMAL VISHWKARMA</v>
          </cell>
        </row>
        <row r="21740">
          <cell r="B21740" t="str">
            <v>OP/23-24/001252</v>
          </cell>
          <cell r="D21740">
            <v>4479</v>
          </cell>
          <cell r="F21740" t="str">
            <v>Mr. UJJWAL JHA</v>
          </cell>
        </row>
        <row r="21741">
          <cell r="B21741" t="str">
            <v>OP/23-24/000416</v>
          </cell>
          <cell r="D21741">
            <v>4103</v>
          </cell>
          <cell r="F21741" t="str">
            <v>Mr. MANOJ MAHTO</v>
          </cell>
        </row>
        <row r="21742">
          <cell r="B21742" t="str">
            <v>OP/23-24/001720</v>
          </cell>
          <cell r="D21742">
            <v>4692</v>
          </cell>
          <cell r="F21742" t="str">
            <v>Mr. DEVENDRA KUMAR SINGH</v>
          </cell>
        </row>
        <row r="21743">
          <cell r="B21743" t="str">
            <v>OP/23-24/001750</v>
          </cell>
          <cell r="D21743">
            <v>4694</v>
          </cell>
          <cell r="F21743" t="str">
            <v>MD SALIM ANSARI</v>
          </cell>
        </row>
        <row r="21744">
          <cell r="B21744" t="str">
            <v>OP/23-24/001712</v>
          </cell>
          <cell r="D21744">
            <v>4689</v>
          </cell>
          <cell r="F21744" t="str">
            <v>Mr. RATAN LAL</v>
          </cell>
        </row>
        <row r="21745">
          <cell r="B21745" t="str">
            <v>OP/23-24/001914</v>
          </cell>
          <cell r="D21745">
            <v>4775</v>
          </cell>
          <cell r="F21745" t="str">
            <v>Mr. AJAY KUMAR</v>
          </cell>
        </row>
        <row r="21746">
          <cell r="B21746" t="str">
            <v>OP/23-24/001623</v>
          </cell>
          <cell r="D21746">
            <v>4647</v>
          </cell>
          <cell r="F21746" t="str">
            <v>Mr. IRSHAD AHMAD KHAN</v>
          </cell>
        </row>
        <row r="21747">
          <cell r="B21747" t="str">
            <v>OP/23-24/001919</v>
          </cell>
          <cell r="D21747">
            <v>4777</v>
          </cell>
          <cell r="F21747" t="str">
            <v>Mr. VIVEKANAND ROUT</v>
          </cell>
        </row>
        <row r="21748">
          <cell r="B21748" t="str">
            <v>OP/23-24/002038</v>
          </cell>
          <cell r="D21748">
            <v>4834</v>
          </cell>
          <cell r="F21748" t="str">
            <v>Mr. PRAKASH PANDEY</v>
          </cell>
        </row>
        <row r="21749">
          <cell r="B21749" t="str">
            <v>OP/23-24/001786</v>
          </cell>
          <cell r="D21749">
            <v>4715</v>
          </cell>
          <cell r="F21749" t="str">
            <v>Mrs. MUKTA DEVI</v>
          </cell>
        </row>
        <row r="21750">
          <cell r="B21750" t="str">
            <v>OP/22-23/005313</v>
          </cell>
          <cell r="D21750">
            <v>3501</v>
          </cell>
          <cell r="F21750" t="str">
            <v>Miss. AMRITA BARLA</v>
          </cell>
        </row>
        <row r="21751">
          <cell r="B21751" t="str">
            <v>OP/23-24/000241</v>
          </cell>
          <cell r="D21751">
            <v>4021</v>
          </cell>
          <cell r="F21751" t="str">
            <v>Mr. BHOLI KUMAR BHOJGARIYA</v>
          </cell>
        </row>
        <row r="21752">
          <cell r="B21752" t="str">
            <v>OP/23-24/000656</v>
          </cell>
          <cell r="D21752">
            <v>4223</v>
          </cell>
          <cell r="F21752" t="str">
            <v>Mrs. ABHA PRASAD</v>
          </cell>
        </row>
        <row r="21753">
          <cell r="B21753" t="str">
            <v>OP/23-24/000885</v>
          </cell>
          <cell r="D21753">
            <v>4320</v>
          </cell>
          <cell r="F21753" t="str">
            <v>Mrs. ASHA DEVI</v>
          </cell>
        </row>
        <row r="21754">
          <cell r="B21754" t="str">
            <v>OP/22-23/004554</v>
          </cell>
          <cell r="D21754">
            <v>3095</v>
          </cell>
          <cell r="F21754" t="str">
            <v>Mrs. RUMELA DUTTA</v>
          </cell>
        </row>
        <row r="21755">
          <cell r="B21755" t="str">
            <v>OP/23-24/000001</v>
          </cell>
          <cell r="D21755">
            <v>3642</v>
          </cell>
          <cell r="F21755" t="str">
            <v>Mr. DILIP  MISHRA</v>
          </cell>
        </row>
        <row r="21756">
          <cell r="B21756" t="str">
            <v>OP/23-24/001278</v>
          </cell>
          <cell r="D21756">
            <v>4492</v>
          </cell>
          <cell r="F21756" t="str">
            <v>Mr. B.K RAI</v>
          </cell>
        </row>
        <row r="21757">
          <cell r="B21757" t="str">
            <v>OP/22-23/005486</v>
          </cell>
          <cell r="D21757">
            <v>3581</v>
          </cell>
          <cell r="F21757" t="str">
            <v>Mr. MATIN KUJUR</v>
          </cell>
        </row>
        <row r="21758">
          <cell r="B21758" t="str">
            <v>OP/22-23/005765</v>
          </cell>
          <cell r="D21758">
            <v>3711</v>
          </cell>
          <cell r="F21758" t="str">
            <v>Mrs. MEENA KUMARI SINGH</v>
          </cell>
        </row>
        <row r="21759">
          <cell r="B21759" t="str">
            <v>OP/22-23/005764</v>
          </cell>
          <cell r="D21759">
            <v>3710</v>
          </cell>
          <cell r="F21759" t="str">
            <v>Dr. K.K. SINGH</v>
          </cell>
        </row>
        <row r="21760">
          <cell r="B21760" t="str">
            <v>OP/22-23/004465</v>
          </cell>
          <cell r="D21760">
            <v>1514</v>
          </cell>
          <cell r="F21760" t="str">
            <v>Mr. JAMAL   UDDIN</v>
          </cell>
        </row>
        <row r="21761">
          <cell r="B21761" t="str">
            <v>OP/22-23/004714</v>
          </cell>
          <cell r="D21761">
            <v>3013</v>
          </cell>
          <cell r="F21761" t="str">
            <v>Mr. J.K. YADAV</v>
          </cell>
        </row>
        <row r="21762">
          <cell r="B21762" t="str">
            <v>OP/22-23/004823</v>
          </cell>
          <cell r="D21762">
            <v>389</v>
          </cell>
          <cell r="F21762" t="str">
            <v>Mr. LALAN  KUMAR</v>
          </cell>
        </row>
        <row r="21763">
          <cell r="B21763" t="str">
            <v>OP/22-23/004893</v>
          </cell>
          <cell r="D21763">
            <v>3276</v>
          </cell>
          <cell r="F21763" t="str">
            <v>Mr. AKBAR HUSSAIN</v>
          </cell>
        </row>
        <row r="21764">
          <cell r="B21764" t="str">
            <v>OP/22-23/004709</v>
          </cell>
          <cell r="D21764">
            <v>3180</v>
          </cell>
          <cell r="F21764" t="str">
            <v>Mrs. PRATIMA SINGH</v>
          </cell>
        </row>
        <row r="21765">
          <cell r="B21765" t="str">
            <v>OP/22-23/004302</v>
          </cell>
          <cell r="D21765">
            <v>2926</v>
          </cell>
          <cell r="F21765" t="str">
            <v>Mr. ASHRAF ALAM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1"/>
  <sheetViews>
    <sheetView topLeftCell="A159" zoomScale="89" zoomScaleNormal="89" workbookViewId="0">
      <selection activeCell="C154" sqref="C154"/>
    </sheetView>
  </sheetViews>
  <sheetFormatPr defaultRowHeight="15"/>
  <cols>
    <col min="1" max="1" width="5.42578125" bestFit="1" customWidth="1"/>
    <col min="2" max="2" width="14.5703125" bestFit="1" customWidth="1"/>
    <col min="3" max="3" width="7.140625" bestFit="1" customWidth="1"/>
    <col min="4" max="4" width="32.42578125" bestFit="1" customWidth="1"/>
    <col min="5" max="5" width="9.140625" bestFit="1" customWidth="1"/>
    <col min="6" max="6" width="24.7109375" bestFit="1" customWidth="1"/>
    <col min="7" max="7" width="21.140625" bestFit="1" customWidth="1"/>
    <col min="8" max="8" width="54.28515625" bestFit="1" customWidth="1"/>
  </cols>
  <sheetData>
    <row r="1" spans="1:8" ht="19.5" thickBot="1">
      <c r="A1" s="86" t="s">
        <v>0</v>
      </c>
      <c r="B1" s="87"/>
      <c r="C1" s="87"/>
      <c r="D1" s="87"/>
      <c r="E1" s="87"/>
      <c r="F1" s="87"/>
      <c r="G1" s="87"/>
      <c r="H1" s="88"/>
    </row>
    <row r="2" spans="1:8" ht="19.5" thickBot="1">
      <c r="A2" s="86" t="s">
        <v>467</v>
      </c>
      <c r="B2" s="87"/>
      <c r="C2" s="87"/>
      <c r="D2" s="87"/>
      <c r="E2" s="87"/>
      <c r="F2" s="87"/>
      <c r="G2" s="87"/>
      <c r="H2" s="88"/>
    </row>
    <row r="3" spans="1:8" s="22" customFormat="1" ht="19.5" thickBot="1">
      <c r="A3" s="19" t="s">
        <v>1</v>
      </c>
      <c r="B3" s="20" t="s">
        <v>2</v>
      </c>
      <c r="C3" s="20" t="s">
        <v>3</v>
      </c>
      <c r="D3" s="20" t="s">
        <v>8</v>
      </c>
      <c r="E3" s="20" t="s">
        <v>468</v>
      </c>
      <c r="F3" s="20" t="s">
        <v>9</v>
      </c>
      <c r="G3" s="20" t="s">
        <v>4</v>
      </c>
      <c r="H3" s="21" t="s">
        <v>466</v>
      </c>
    </row>
    <row r="4" spans="1:8" ht="19.5" thickBot="1">
      <c r="A4" s="89">
        <v>44927</v>
      </c>
      <c r="B4" s="90"/>
      <c r="C4" s="90"/>
      <c r="D4" s="90"/>
      <c r="E4" s="90"/>
      <c r="F4" s="90"/>
      <c r="G4" s="90"/>
      <c r="H4" s="91"/>
    </row>
    <row r="5" spans="1:8">
      <c r="A5" s="16">
        <v>1</v>
      </c>
      <c r="B5" s="6">
        <v>44929</v>
      </c>
      <c r="C5" s="5">
        <v>2943</v>
      </c>
      <c r="D5" s="5" t="str">
        <f>_xlfn.XLOOKUP(C5,[1]Sheet1!$D$21660:$D$21765,[1]Sheet1!$F$21660:$F$21765)</f>
        <v>Mr. SUBIR DUTTA</v>
      </c>
      <c r="E5" s="5">
        <v>4238</v>
      </c>
      <c r="F5" s="5" t="str">
        <f>_xlfn.XLOOKUP(C5,[1]Sheet1!$D$21660:$D$21765,[1]Sheet1!$B$21660:$B$21765)</f>
        <v>OP/22-23/004238</v>
      </c>
      <c r="G5" s="5" t="s">
        <v>5</v>
      </c>
      <c r="H5" s="17"/>
    </row>
    <row r="6" spans="1:8">
      <c r="A6" s="7">
        <v>2</v>
      </c>
      <c r="B6" s="2">
        <v>44930</v>
      </c>
      <c r="C6" s="1">
        <v>2951</v>
      </c>
      <c r="D6" s="1" t="e">
        <f>_xlfn.XLOOKUP(C6,[1]Sheet1!$D$21660:$D$21765,[1]Sheet1!$F$21660:$F$21765)</f>
        <v>#N/A</v>
      </c>
      <c r="E6" s="1"/>
      <c r="F6" s="1" t="e">
        <f>_xlfn.XLOOKUP(C6,[1]Sheet1!$D$21660:$D$21765,[1]Sheet1!$B$21660:$B$21765)</f>
        <v>#N/A</v>
      </c>
      <c r="G6" s="1" t="s">
        <v>5</v>
      </c>
      <c r="H6" s="8" t="s">
        <v>477</v>
      </c>
    </row>
    <row r="7" spans="1:8">
      <c r="A7" s="7">
        <v>3</v>
      </c>
      <c r="B7" s="2">
        <v>44933</v>
      </c>
      <c r="C7" s="1">
        <v>2926</v>
      </c>
      <c r="D7" s="1" t="str">
        <f>_xlfn.XLOOKUP(C7,[1]Sheet1!$D$21660:$D$21765,[1]Sheet1!$F$21660:$F$21765)</f>
        <v>Mr. ASHRAF ALAM</v>
      </c>
      <c r="E7" s="1">
        <v>4302</v>
      </c>
      <c r="F7" s="1" t="str">
        <f>_xlfn.XLOOKUP(C7,[1]Sheet1!$D$21660:$D$21765,[1]Sheet1!$B$21660:$B$21765)</f>
        <v>OP/22-23/004302</v>
      </c>
      <c r="G7" s="1" t="s">
        <v>5</v>
      </c>
      <c r="H7" s="8"/>
    </row>
    <row r="8" spans="1:8">
      <c r="A8" s="7">
        <v>4</v>
      </c>
      <c r="B8" s="2">
        <v>44933</v>
      </c>
      <c r="C8" s="1">
        <v>2974</v>
      </c>
      <c r="D8" s="1" t="str">
        <f>_xlfn.XLOOKUP(C8,[1]Sheet1!$D$21660:$D$21765,[1]Sheet1!$F$21660:$F$21765)</f>
        <v>Mr. SIDDHARTHA RANA</v>
      </c>
      <c r="E8" s="1">
        <v>4313</v>
      </c>
      <c r="F8" s="1" t="str">
        <f>_xlfn.XLOOKUP(C8,[1]Sheet1!$D$21660:$D$21765,[1]Sheet1!$B$21660:$B$21765)</f>
        <v>OP/22-23/004313</v>
      </c>
      <c r="G8" s="1" t="s">
        <v>5</v>
      </c>
      <c r="H8" s="8"/>
    </row>
    <row r="9" spans="1:8">
      <c r="A9" s="7">
        <v>5</v>
      </c>
      <c r="B9" s="2">
        <v>44942</v>
      </c>
      <c r="C9" s="1">
        <v>1514</v>
      </c>
      <c r="D9" s="1" t="str">
        <f>_xlfn.XLOOKUP(C9,[1]Sheet1!$D$21660:$D$21765,[1]Sheet1!$F$21660:$F$21765)</f>
        <v>Mr. JAMAL   UDDIN</v>
      </c>
      <c r="E9" s="1">
        <v>4665</v>
      </c>
      <c r="F9" s="1" t="str">
        <f>_xlfn.XLOOKUP(C9,[1]Sheet1!$D$21660:$D$21765,[1]Sheet1!$B$21660:$B$21765)</f>
        <v>OP/22-23/004465</v>
      </c>
      <c r="G9" s="1" t="s">
        <v>6</v>
      </c>
      <c r="H9" s="8"/>
    </row>
    <row r="10" spans="1:8">
      <c r="A10" s="7">
        <v>6</v>
      </c>
      <c r="B10" s="2">
        <v>44942</v>
      </c>
      <c r="C10" s="1">
        <v>3056</v>
      </c>
      <c r="D10" s="1" t="str">
        <f>_xlfn.XLOOKUP(C10,[1]Sheet1!$D$21660:$D$21765,[1]Sheet1!$F$21660:$F$21765)</f>
        <v>Mr. SAGAR RAM</v>
      </c>
      <c r="E10" s="1">
        <v>4470</v>
      </c>
      <c r="F10" s="1" t="str">
        <f>_xlfn.XLOOKUP(C10,[1]Sheet1!$D$21660:$D$21765,[1]Sheet1!$B$21660:$B$21765)</f>
        <v>OP/22-23/004470</v>
      </c>
      <c r="G10" s="1" t="s">
        <v>5</v>
      </c>
      <c r="H10" s="8"/>
    </row>
    <row r="11" spans="1:8">
      <c r="A11" s="7">
        <v>7</v>
      </c>
      <c r="B11" s="2">
        <v>44944</v>
      </c>
      <c r="C11" s="1">
        <v>3072</v>
      </c>
      <c r="D11" s="1" t="str">
        <f>_xlfn.XLOOKUP(C11,[1]Sheet1!$D$21660:$D$21765,[1]Sheet1!$F$21660:$F$21765)</f>
        <v>Mr. SACHIN MANDAL</v>
      </c>
      <c r="E11" s="1"/>
      <c r="F11" s="1" t="str">
        <f>_xlfn.XLOOKUP(C11,[1]Sheet1!$D$21660:$D$21765,[1]Sheet1!$B$21660:$B$21765)</f>
        <v>IP/22-23/000747</v>
      </c>
      <c r="G11" s="1" t="s">
        <v>5</v>
      </c>
      <c r="H11" s="8" t="s">
        <v>473</v>
      </c>
    </row>
    <row r="12" spans="1:8">
      <c r="A12" s="7">
        <v>8</v>
      </c>
      <c r="B12" s="2">
        <v>44946</v>
      </c>
      <c r="C12" s="1">
        <v>3020</v>
      </c>
      <c r="D12" s="1" t="str">
        <f>_xlfn.XLOOKUP(C12,[1]Sheet1!$D$21660:$D$21765,[1]Sheet1!$F$21660:$F$21765)</f>
        <v>Mrs. ANU SINGH</v>
      </c>
      <c r="E12" s="1">
        <v>4575</v>
      </c>
      <c r="F12" s="1" t="str">
        <f>_xlfn.XLOOKUP(C12,[1]Sheet1!$D$21660:$D$21765,[1]Sheet1!$B$21660:$B$21765)</f>
        <v>OP/22-23/004575</v>
      </c>
      <c r="G12" s="1" t="s">
        <v>7</v>
      </c>
      <c r="H12" s="8"/>
    </row>
    <row r="13" spans="1:8">
      <c r="A13" s="7">
        <v>9</v>
      </c>
      <c r="B13" s="2">
        <v>44946</v>
      </c>
      <c r="C13" s="1">
        <v>3119</v>
      </c>
      <c r="D13" s="1" t="str">
        <f>_xlfn.XLOOKUP(C13,[1]Sheet1!$D$21660:$D$21765,[1]Sheet1!$F$21660:$F$21765)</f>
        <v>Mr. MANOJ KUMAR SHARMA</v>
      </c>
      <c r="E13" s="1">
        <v>4588</v>
      </c>
      <c r="F13" s="1" t="str">
        <f>_xlfn.XLOOKUP(C13,[1]Sheet1!$D$21660:$D$21765,[1]Sheet1!$B$21660:$B$21765)</f>
        <v>OP/22-23/004588</v>
      </c>
      <c r="G13" s="1" t="s">
        <v>7</v>
      </c>
      <c r="H13" s="8" t="s">
        <v>474</v>
      </c>
    </row>
    <row r="14" spans="1:8">
      <c r="A14" s="7">
        <v>10</v>
      </c>
      <c r="B14" s="2">
        <v>44947</v>
      </c>
      <c r="C14" s="1">
        <v>3124</v>
      </c>
      <c r="D14" s="1" t="str">
        <f>_xlfn.XLOOKUP(C14,[1]Sheet1!$D$21660:$D$21765,[1]Sheet1!$F$21660:$F$21765)</f>
        <v>Mr. VIVEK BHARTI</v>
      </c>
      <c r="E14" s="1">
        <v>4601</v>
      </c>
      <c r="F14" s="1" t="str">
        <f>_xlfn.XLOOKUP(C14,[1]Sheet1!$D$21660:$D$21765,[1]Sheet1!$B$21660:$B$21765)</f>
        <v>OP/22-23/004601</v>
      </c>
      <c r="G14" s="1" t="s">
        <v>7</v>
      </c>
      <c r="H14" s="8"/>
    </row>
    <row r="15" spans="1:8">
      <c r="A15" s="7">
        <v>11</v>
      </c>
      <c r="B15" s="2">
        <v>44947</v>
      </c>
      <c r="C15" s="1">
        <v>3122</v>
      </c>
      <c r="D15" s="1" t="str">
        <f>_xlfn.XLOOKUP(C15,[1]Sheet1!$D$21660:$D$21765,[1]Sheet1!$F$21660:$F$21765)</f>
        <v>Mr. ASHISH KUMAR</v>
      </c>
      <c r="E15" s="1">
        <v>4598</v>
      </c>
      <c r="F15" s="1" t="str">
        <f>_xlfn.XLOOKUP(C15,[1]Sheet1!$D$21660:$D$21765,[1]Sheet1!$B$21660:$B$21765)</f>
        <v>OP/22-23/004598</v>
      </c>
      <c r="G15" s="1" t="s">
        <v>6</v>
      </c>
      <c r="H15" s="8"/>
    </row>
    <row r="16" spans="1:8">
      <c r="A16" s="7">
        <v>12</v>
      </c>
      <c r="B16" s="2">
        <v>44949</v>
      </c>
      <c r="C16" s="1">
        <v>3095</v>
      </c>
      <c r="D16" s="1" t="str">
        <f>_xlfn.XLOOKUP(C16,[1]Sheet1!$D$21660:$D$21765,[1]Sheet1!$F$21660:$F$21765)</f>
        <v>Mrs. RUMELA DUTTA</v>
      </c>
      <c r="E16" s="1">
        <v>4554</v>
      </c>
      <c r="F16" s="1" t="str">
        <f>_xlfn.XLOOKUP(C16,[1]Sheet1!$D$21660:$D$21765,[1]Sheet1!$B$21660:$B$21765)</f>
        <v>OP/22-23/004554</v>
      </c>
      <c r="G16" s="1" t="s">
        <v>5</v>
      </c>
      <c r="H16" s="8" t="s">
        <v>474</v>
      </c>
    </row>
    <row r="17" spans="1:8">
      <c r="A17" s="7">
        <v>13</v>
      </c>
      <c r="B17" s="2">
        <v>44953</v>
      </c>
      <c r="C17" s="1">
        <v>3180</v>
      </c>
      <c r="D17" s="1" t="str">
        <f>_xlfn.XLOOKUP(C17,[1]Sheet1!$D$21660:$D$21765,[1]Sheet1!$F$21660:$F$21765)</f>
        <v>Mrs. PRATIMA SINGH</v>
      </c>
      <c r="E17" s="1">
        <v>4709</v>
      </c>
      <c r="F17" s="1" t="str">
        <f>_xlfn.XLOOKUP(C17,[1]Sheet1!$D$21660:$D$21765,[1]Sheet1!$B$21660:$B$21765)</f>
        <v>OP/22-23/004709</v>
      </c>
      <c r="G17" s="1" t="s">
        <v>6</v>
      </c>
      <c r="H17" s="8" t="s">
        <v>474</v>
      </c>
    </row>
    <row r="18" spans="1:8">
      <c r="A18" s="7">
        <v>14</v>
      </c>
      <c r="B18" s="2">
        <v>44953</v>
      </c>
      <c r="C18" s="1">
        <v>3031</v>
      </c>
      <c r="D18" s="1" t="e">
        <f>_xlfn.XLOOKUP(C18,[1]Sheet1!$D$21660:$D$21765,[1]Sheet1!$F$21660:$F$21765)</f>
        <v>#N/A</v>
      </c>
      <c r="E18" s="1">
        <v>4714</v>
      </c>
      <c r="F18" s="1" t="e">
        <f>_xlfn.XLOOKUP(C18,[1]Sheet1!$D$21660:$D$21765,[1]Sheet1!$B$21660:$B$21765)</f>
        <v>#N/A</v>
      </c>
      <c r="G18" s="1" t="s">
        <v>7</v>
      </c>
      <c r="H18" s="8" t="s">
        <v>475</v>
      </c>
    </row>
    <row r="19" spans="1:8" ht="15.75" thickBot="1">
      <c r="A19" s="13">
        <v>15</v>
      </c>
      <c r="B19" s="14">
        <v>44957</v>
      </c>
      <c r="C19" s="15">
        <v>389</v>
      </c>
      <c r="D19" s="15" t="str">
        <f>_xlfn.XLOOKUP(C19,[1]Sheet1!$D$21660:$D$21765,[1]Sheet1!$F$21660:$F$21765)</f>
        <v>Mr. LALAN  KUMAR</v>
      </c>
      <c r="E19" s="15">
        <v>4823</v>
      </c>
      <c r="F19" s="15" t="str">
        <f>_xlfn.XLOOKUP(C19,[1]Sheet1!$D$21660:$D$21765,[1]Sheet1!$B$21660:$B$21765)</f>
        <v>OP/22-23/004823</v>
      </c>
      <c r="G19" s="15" t="s">
        <v>7</v>
      </c>
      <c r="H19" s="18" t="s">
        <v>474</v>
      </c>
    </row>
    <row r="20" spans="1:8" ht="19.5" thickBot="1">
      <c r="A20" s="89">
        <v>44958</v>
      </c>
      <c r="B20" s="92"/>
      <c r="C20" s="92"/>
      <c r="D20" s="92"/>
      <c r="E20" s="92"/>
      <c r="F20" s="92"/>
      <c r="G20" s="92"/>
      <c r="H20" s="93"/>
    </row>
    <row r="21" spans="1:8">
      <c r="A21" s="16">
        <v>16</v>
      </c>
      <c r="B21" s="6">
        <v>44958</v>
      </c>
      <c r="C21" s="5">
        <v>3198</v>
      </c>
      <c r="D21" s="5" t="str">
        <f>_xlfn.XLOOKUP(C21,[1]Sheet1!$D$21660:$D$21765,[1]Sheet1!$F$21660:$F$21765)</f>
        <v>Mr. KRISHNA SINGH</v>
      </c>
      <c r="E21" s="5">
        <v>4834</v>
      </c>
      <c r="F21" s="5" t="str">
        <f>_xlfn.XLOOKUP(C21,[1]Sheet1!$D$21660:$D$21765,[1]Sheet1!$B$21660:$B$21765)</f>
        <v>OP/22-23/004834</v>
      </c>
      <c r="G21" s="5" t="s">
        <v>5</v>
      </c>
      <c r="H21" s="17" t="s">
        <v>474</v>
      </c>
    </row>
    <row r="22" spans="1:8">
      <c r="A22" s="7">
        <v>17</v>
      </c>
      <c r="B22" s="2">
        <v>44961</v>
      </c>
      <c r="C22" s="1">
        <v>3276</v>
      </c>
      <c r="D22" s="1" t="str">
        <f>_xlfn.XLOOKUP(C22,[1]Sheet1!$D$21660:$D$21765,[1]Sheet1!$F$21660:$F$21765)</f>
        <v>Mr. AKBAR HUSSAIN</v>
      </c>
      <c r="E22" s="1">
        <v>4893</v>
      </c>
      <c r="F22" s="1" t="str">
        <f>_xlfn.XLOOKUP(C22,[1]Sheet1!$D$21660:$D$21765,[1]Sheet1!$B$21660:$B$21765)</f>
        <v>OP/22-23/004893</v>
      </c>
      <c r="G22" s="1" t="s">
        <v>5</v>
      </c>
      <c r="H22" s="17" t="s">
        <v>474</v>
      </c>
    </row>
    <row r="23" spans="1:8">
      <c r="A23" s="7">
        <v>18</v>
      </c>
      <c r="B23" s="2">
        <v>44963</v>
      </c>
      <c r="C23" s="1">
        <v>3286</v>
      </c>
      <c r="D23" s="1" t="e">
        <f>_xlfn.XLOOKUP(C23,[1]Sheet1!$D$21660:$D$21765,[1]Sheet1!$F$21660:$F$21765)</f>
        <v>#N/A</v>
      </c>
      <c r="E23" s="1"/>
      <c r="F23" s="1" t="e">
        <f>_xlfn.XLOOKUP(C23,[1]Sheet1!$D$21660:$D$21765,[1]Sheet1!$B$21660:$B$21765)</f>
        <v>#N/A</v>
      </c>
      <c r="G23" s="1" t="s">
        <v>6</v>
      </c>
      <c r="H23" s="17" t="s">
        <v>474</v>
      </c>
    </row>
    <row r="24" spans="1:8">
      <c r="A24" s="7">
        <v>19</v>
      </c>
      <c r="B24" s="2">
        <v>44963</v>
      </c>
      <c r="C24" s="1">
        <v>3237</v>
      </c>
      <c r="D24" s="1" t="str">
        <f>_xlfn.XLOOKUP(C24,[1]Sheet1!$D$21660:$D$21765,[1]Sheet1!$F$21660:$F$21765)</f>
        <v>Mr. NAUSHAD ALAM</v>
      </c>
      <c r="E24" s="1">
        <v>4941</v>
      </c>
      <c r="F24" s="1" t="str">
        <f>_xlfn.XLOOKUP(C24,[1]Sheet1!$D$21660:$D$21765,[1]Sheet1!$B$21660:$B$21765)</f>
        <v>OP/22-23/004941</v>
      </c>
      <c r="G24" s="1" t="s">
        <v>7</v>
      </c>
      <c r="H24" s="17" t="s">
        <v>474</v>
      </c>
    </row>
    <row r="25" spans="1:8">
      <c r="A25" s="7">
        <v>20</v>
      </c>
      <c r="B25" s="2">
        <v>44963</v>
      </c>
      <c r="C25" s="1">
        <v>3305</v>
      </c>
      <c r="D25" s="1" t="str">
        <f>_xlfn.XLOOKUP(C25,[1]Sheet1!$D$21660:$D$21765,[1]Sheet1!$F$21660:$F$21765)</f>
        <v>Mr. SHANKAR PRASAD</v>
      </c>
      <c r="E25" s="1">
        <v>4954</v>
      </c>
      <c r="F25" s="1" t="str">
        <f>_xlfn.XLOOKUP(C25,[1]Sheet1!$D$21660:$D$21765,[1]Sheet1!$B$21660:$B$21765)</f>
        <v>OP/22-23/004954</v>
      </c>
      <c r="G25" s="1" t="s">
        <v>6</v>
      </c>
      <c r="H25" s="17" t="s">
        <v>474</v>
      </c>
    </row>
    <row r="26" spans="1:8">
      <c r="A26" s="7">
        <v>21</v>
      </c>
      <c r="B26" s="2">
        <v>44967</v>
      </c>
      <c r="C26" s="1">
        <v>3343</v>
      </c>
      <c r="D26" s="1" t="str">
        <f>_xlfn.XLOOKUP(C26,[1]Sheet1!$D$21660:$D$21765,[1]Sheet1!$F$21660:$F$21765)</f>
        <v>Mr. B. K SINGH</v>
      </c>
      <c r="E26" s="1">
        <v>5040</v>
      </c>
      <c r="F26" s="1" t="str">
        <f>_xlfn.XLOOKUP(C26,[1]Sheet1!$D$21660:$D$21765,[1]Sheet1!$B$21660:$B$21765)</f>
        <v>OP/22-23/005040</v>
      </c>
      <c r="G26" s="1" t="s">
        <v>7</v>
      </c>
      <c r="H26" s="8"/>
    </row>
    <row r="27" spans="1:8">
      <c r="A27" s="7">
        <v>22</v>
      </c>
      <c r="B27" s="2">
        <v>44970</v>
      </c>
      <c r="C27" s="1">
        <v>3372</v>
      </c>
      <c r="D27" s="1" t="str">
        <f>_xlfn.XLOOKUP(C27,[1]Sheet1!$D$21660:$D$21765,[1]Sheet1!$F$21660:$F$21765)</f>
        <v>Mr. AVIJIT GHOSH</v>
      </c>
      <c r="E27" s="1">
        <v>5079</v>
      </c>
      <c r="F27" s="1" t="str">
        <f>_xlfn.XLOOKUP(C27,[1]Sheet1!$D$21660:$D$21765,[1]Sheet1!$B$21660:$B$21765)</f>
        <v>OP/22-23/005079</v>
      </c>
      <c r="G27" s="1" t="s">
        <v>7</v>
      </c>
      <c r="H27" s="8"/>
    </row>
    <row r="28" spans="1:8">
      <c r="A28" s="7">
        <v>23</v>
      </c>
      <c r="B28" s="2">
        <v>44970</v>
      </c>
      <c r="C28" s="1">
        <v>3368</v>
      </c>
      <c r="D28" s="1" t="str">
        <f>_xlfn.XLOOKUP(C28,[1]Sheet1!$D$21660:$D$21765,[1]Sheet1!$F$21660:$F$21765)</f>
        <v>Mr. JEGANATHAN CHOCKALINGAM</v>
      </c>
      <c r="E28" s="1"/>
      <c r="F28" s="1" t="str">
        <f>_xlfn.XLOOKUP(C28,[1]Sheet1!$D$21660:$D$21765,[1]Sheet1!$B$21660:$B$21765)</f>
        <v>IP/22-23/000833</v>
      </c>
      <c r="G28" s="1" t="s">
        <v>7</v>
      </c>
      <c r="H28" s="8"/>
    </row>
    <row r="29" spans="1:8">
      <c r="A29" s="7">
        <v>24</v>
      </c>
      <c r="B29" s="2">
        <v>44971</v>
      </c>
      <c r="C29" s="1">
        <v>3342</v>
      </c>
      <c r="D29" s="1" t="str">
        <f>_xlfn.XLOOKUP(C29,[1]Sheet1!$D$21660:$D$21765,[1]Sheet1!$F$21660:$F$21765)</f>
        <v>Mr. TAPAN KUNDU</v>
      </c>
      <c r="E29" s="1">
        <v>5108</v>
      </c>
      <c r="F29" s="1" t="str">
        <f>_xlfn.XLOOKUP(C29,[1]Sheet1!$D$21660:$D$21765,[1]Sheet1!$B$21660:$B$21765)</f>
        <v>OP/22-23/005108</v>
      </c>
      <c r="G29" s="1" t="s">
        <v>7</v>
      </c>
      <c r="H29" s="8"/>
    </row>
    <row r="30" spans="1:8">
      <c r="A30" s="7">
        <v>25</v>
      </c>
      <c r="B30" s="2">
        <v>44972</v>
      </c>
      <c r="C30" s="1">
        <v>3393</v>
      </c>
      <c r="D30" s="1" t="str">
        <f>_xlfn.XLOOKUP(C30,[1]Sheet1!$D$21660:$D$21765,[1]Sheet1!$F$21660:$F$21765)</f>
        <v>Mr. RAHUL ROY</v>
      </c>
      <c r="E30" s="1">
        <v>5127</v>
      </c>
      <c r="F30" s="1" t="str">
        <f>_xlfn.XLOOKUP(C30,[1]Sheet1!$D$21660:$D$21765,[1]Sheet1!$B$21660:$B$21765)</f>
        <v>OP/22-23/005127</v>
      </c>
      <c r="G30" s="1" t="s">
        <v>5</v>
      </c>
      <c r="H30" s="8"/>
    </row>
    <row r="31" spans="1:8">
      <c r="A31" s="7">
        <v>26</v>
      </c>
      <c r="B31" s="2">
        <v>44973</v>
      </c>
      <c r="C31" s="1">
        <v>3400</v>
      </c>
      <c r="D31" s="1" t="str">
        <f>_xlfn.XLOOKUP(C31,[1]Sheet1!$D$21660:$D$21765,[1]Sheet1!$F$21660:$F$21765)</f>
        <v>Mr. S K SINGH</v>
      </c>
      <c r="E31" s="1">
        <v>5149</v>
      </c>
      <c r="F31" s="1" t="str">
        <f>_xlfn.XLOOKUP(C31,[1]Sheet1!$D$21660:$D$21765,[1]Sheet1!$B$21660:$B$21765)</f>
        <v>OP/22-23/005149</v>
      </c>
      <c r="G31" s="1" t="s">
        <v>6</v>
      </c>
      <c r="H31" s="8" t="s">
        <v>474</v>
      </c>
    </row>
    <row r="32" spans="1:8">
      <c r="A32" s="7">
        <v>27</v>
      </c>
      <c r="B32" s="2">
        <v>44973</v>
      </c>
      <c r="C32" s="1">
        <v>3403</v>
      </c>
      <c r="D32" s="1" t="str">
        <f>_xlfn.XLOOKUP(C32,[1]Sheet1!$D$21660:$D$21765,[1]Sheet1!$F$21660:$F$21765)</f>
        <v>Mrs. KAWITA SHANKER</v>
      </c>
      <c r="E32" s="1">
        <v>5155</v>
      </c>
      <c r="F32" s="1" t="str">
        <f>_xlfn.XLOOKUP(C32,[1]Sheet1!$D$21660:$D$21765,[1]Sheet1!$B$21660:$B$21765)</f>
        <v>OP/22-23/005155</v>
      </c>
      <c r="G32" s="1" t="s">
        <v>6</v>
      </c>
      <c r="H32" s="8" t="s">
        <v>474</v>
      </c>
    </row>
    <row r="33" spans="1:8">
      <c r="A33" s="7">
        <v>28</v>
      </c>
      <c r="B33" s="2">
        <v>44977</v>
      </c>
      <c r="C33" s="1">
        <v>3449</v>
      </c>
      <c r="D33" s="1" t="str">
        <f>_xlfn.XLOOKUP(C33,[1]Sheet1!$D$21660:$D$21765,[1]Sheet1!$F$21660:$F$21765)</f>
        <v>Mr. NITAI DAS SARKAR</v>
      </c>
      <c r="E33" s="1">
        <v>5234</v>
      </c>
      <c r="F33" s="1" t="str">
        <f>_xlfn.XLOOKUP(C33,[1]Sheet1!$D$21660:$D$21765,[1]Sheet1!$B$21660:$B$21765)</f>
        <v>OP/22-23/005234</v>
      </c>
      <c r="G33" s="1" t="s">
        <v>6</v>
      </c>
      <c r="H33" s="8"/>
    </row>
    <row r="34" spans="1:8">
      <c r="A34" s="7">
        <v>29</v>
      </c>
      <c r="B34" s="2">
        <v>44979</v>
      </c>
      <c r="C34" s="1">
        <v>3397</v>
      </c>
      <c r="D34" s="1" t="str">
        <f>_xlfn.XLOOKUP(C34,[1]Sheet1!$D$21660:$D$21765,[1]Sheet1!$F$21660:$F$21765)</f>
        <v>Mrs. DEWANTI DEVI</v>
      </c>
      <c r="E34" s="1">
        <v>5263</v>
      </c>
      <c r="F34" s="1" t="str">
        <f>_xlfn.XLOOKUP(C34,[1]Sheet1!$D$21660:$D$21765,[1]Sheet1!$B$21660:$B$21765)</f>
        <v>OP/22-23/005263</v>
      </c>
      <c r="G34" s="1" t="s">
        <v>6</v>
      </c>
      <c r="H34" s="8"/>
    </row>
    <row r="35" spans="1:8">
      <c r="A35" s="7">
        <v>30</v>
      </c>
      <c r="B35" s="2">
        <v>44981</v>
      </c>
      <c r="C35" s="1">
        <v>3486</v>
      </c>
      <c r="D35" s="1" t="str">
        <f>_xlfn.XLOOKUP(C35,[1]Sheet1!$D$21660:$D$21765,[1]Sheet1!$F$21660:$F$21765)</f>
        <v>Mr. AMAN KUMAR</v>
      </c>
      <c r="E35" s="1">
        <v>5293</v>
      </c>
      <c r="F35" s="1" t="str">
        <f>_xlfn.XLOOKUP(C35,[1]Sheet1!$D$21660:$D$21765,[1]Sheet1!$B$21660:$B$21765)</f>
        <v>OP/22-23/005293</v>
      </c>
      <c r="G35" s="1" t="s">
        <v>6</v>
      </c>
      <c r="H35" s="8"/>
    </row>
    <row r="36" spans="1:8">
      <c r="A36" s="7">
        <v>31</v>
      </c>
      <c r="B36" s="2">
        <v>44982</v>
      </c>
      <c r="C36" s="1">
        <v>3501</v>
      </c>
      <c r="D36" s="1" t="str">
        <f>_xlfn.XLOOKUP(C36,[1]Sheet1!$D$21660:$D$21765,[1]Sheet1!$F$21660:$F$21765)</f>
        <v>Miss. AMRITA BARLA</v>
      </c>
      <c r="E36" s="1">
        <v>5312</v>
      </c>
      <c r="F36" s="1" t="str">
        <f>_xlfn.XLOOKUP(C36,[1]Sheet1!$D$21660:$D$21765,[1]Sheet1!$B$21660:$B$21765)</f>
        <v>OP/22-23/005313</v>
      </c>
      <c r="G36" s="1" t="s">
        <v>6</v>
      </c>
      <c r="H36" s="8" t="s">
        <v>472</v>
      </c>
    </row>
    <row r="37" spans="1:8">
      <c r="A37" s="7">
        <v>32</v>
      </c>
      <c r="B37" s="2">
        <v>44984</v>
      </c>
      <c r="C37" s="1">
        <v>3393</v>
      </c>
      <c r="D37" s="1" t="str">
        <f>_xlfn.XLOOKUP(C37,[1]Sheet1!$D$21660:$D$21765,[1]Sheet1!$F$21660:$F$21765)</f>
        <v>Mr. RAHUL ROY</v>
      </c>
      <c r="E37" s="1">
        <v>5354</v>
      </c>
      <c r="F37" s="1" t="str">
        <f>_xlfn.XLOOKUP(C37,[1]Sheet1!$D$21660:$D$21765,[1]Sheet1!$B$21660:$B$21765)</f>
        <v>OP/22-23/005127</v>
      </c>
      <c r="G37" s="1" t="s">
        <v>7</v>
      </c>
      <c r="H37" s="8" t="s">
        <v>476</v>
      </c>
    </row>
    <row r="38" spans="1:8">
      <c r="A38" s="7">
        <v>33</v>
      </c>
      <c r="B38" s="2">
        <v>44985</v>
      </c>
      <c r="C38" s="1">
        <v>3490</v>
      </c>
      <c r="D38" s="1" t="str">
        <f>_xlfn.XLOOKUP(C38,[1]Sheet1!$D$21660:$D$21765,[1]Sheet1!$F$21660:$F$21765)</f>
        <v>Mr. AMIT MUKESH EKKA</v>
      </c>
      <c r="E38" s="1">
        <v>5391</v>
      </c>
      <c r="F38" s="1" t="str">
        <f>_xlfn.XLOOKUP(C38,[1]Sheet1!$D$21660:$D$21765,[1]Sheet1!$B$21660:$B$21765)</f>
        <v>OP/22-23/005391</v>
      </c>
      <c r="G38" s="1" t="s">
        <v>5</v>
      </c>
      <c r="H38" s="8"/>
    </row>
    <row r="39" spans="1:8" ht="15.75" thickBot="1">
      <c r="A39" s="13">
        <v>34</v>
      </c>
      <c r="B39" s="14">
        <v>44985</v>
      </c>
      <c r="C39" s="15">
        <v>3541</v>
      </c>
      <c r="D39" s="15" t="str">
        <f>_xlfn.XLOOKUP(C39,[1]Sheet1!$D$21660:$D$21765,[1]Sheet1!$F$21660:$F$21765)</f>
        <v>Mr. ANKIT KUMAR ROY</v>
      </c>
      <c r="E39" s="15">
        <v>5403</v>
      </c>
      <c r="F39" s="15" t="str">
        <f>_xlfn.XLOOKUP(C39,[1]Sheet1!$D$21660:$D$21765,[1]Sheet1!$B$21660:$B$21765)</f>
        <v>OP/22-23/005403</v>
      </c>
      <c r="G39" s="15" t="s">
        <v>6</v>
      </c>
      <c r="H39" s="18"/>
    </row>
    <row r="40" spans="1:8" ht="15.75" thickBot="1">
      <c r="A40" s="83">
        <v>44986</v>
      </c>
      <c r="B40" s="94"/>
      <c r="C40" s="94"/>
      <c r="D40" s="94"/>
      <c r="E40" s="94"/>
      <c r="F40" s="94"/>
      <c r="G40" s="94"/>
      <c r="H40" s="95"/>
    </row>
    <row r="41" spans="1:8">
      <c r="A41" s="16">
        <v>35</v>
      </c>
      <c r="B41" s="6">
        <v>44986</v>
      </c>
      <c r="C41" s="5">
        <v>3548</v>
      </c>
      <c r="D41" s="5" t="str">
        <f>_xlfn.XLOOKUP(C41,[1]Sheet1!$D$21660:$D$21765,[1]Sheet1!$F$21660:$F$21765)</f>
        <v>Mr. INDRADEO MAHTO</v>
      </c>
      <c r="E41" s="5">
        <v>5417</v>
      </c>
      <c r="F41" s="5" t="str">
        <f>_xlfn.XLOOKUP(C41,[1]Sheet1!$D$21660:$D$21765,[1]Sheet1!$B$21660:$B$21765)</f>
        <v>OP/22-23/005418</v>
      </c>
      <c r="G41" s="5" t="s">
        <v>5</v>
      </c>
      <c r="H41" s="17"/>
    </row>
    <row r="42" spans="1:8">
      <c r="A42" s="7">
        <v>36</v>
      </c>
      <c r="B42" s="2">
        <v>44988</v>
      </c>
      <c r="C42" s="1">
        <v>3571</v>
      </c>
      <c r="D42" s="1" t="str">
        <f>_xlfn.XLOOKUP(C42,[1]Sheet1!$D$21660:$D$21765,[1]Sheet1!$F$21660:$F$21765)</f>
        <v>Mr. OM PRAKASH JAISWAL</v>
      </c>
      <c r="E42" s="1">
        <v>5458</v>
      </c>
      <c r="F42" s="1" t="str">
        <f>_xlfn.XLOOKUP(C42,[1]Sheet1!$D$21660:$D$21765,[1]Sheet1!$B$21660:$B$21765)</f>
        <v>OP/22-23/005458</v>
      </c>
      <c r="G42" s="1" t="s">
        <v>6</v>
      </c>
      <c r="H42" s="8"/>
    </row>
    <row r="43" spans="1:8">
      <c r="A43" s="7">
        <v>37</v>
      </c>
      <c r="B43" s="2">
        <v>44989</v>
      </c>
      <c r="C43" s="1">
        <v>3581</v>
      </c>
      <c r="D43" s="1" t="str">
        <f>_xlfn.XLOOKUP(C43,[1]Sheet1!$D$21660:$D$21765,[1]Sheet1!$F$21660:$F$21765)</f>
        <v>Mr. MATIN KUJUR</v>
      </c>
      <c r="E43" s="1">
        <v>5486</v>
      </c>
      <c r="F43" s="1" t="str">
        <f>_xlfn.XLOOKUP(C43,[1]Sheet1!$D$21660:$D$21765,[1]Sheet1!$B$21660:$B$21765)</f>
        <v>OP/22-23/005486</v>
      </c>
      <c r="G43" s="1" t="s">
        <v>6</v>
      </c>
      <c r="H43" s="8"/>
    </row>
    <row r="44" spans="1:8">
      <c r="A44" s="7">
        <v>38</v>
      </c>
      <c r="B44" s="2">
        <v>44991</v>
      </c>
      <c r="C44" s="1">
        <v>3604</v>
      </c>
      <c r="D44" s="1" t="str">
        <f>_xlfn.XLOOKUP(C44,[1]Sheet1!$D$21660:$D$21765,[1]Sheet1!$F$21660:$F$21765)</f>
        <v>Mrs. JEEWAN LATA TIRKEY</v>
      </c>
      <c r="E44" s="1">
        <v>5424</v>
      </c>
      <c r="F44" s="1" t="str">
        <f>_xlfn.XLOOKUP(C44,[1]Sheet1!$D$21660:$D$21765,[1]Sheet1!$B$21660:$B$21765)</f>
        <v>OP/22-23/005526</v>
      </c>
      <c r="G44" s="1" t="s">
        <v>6</v>
      </c>
      <c r="H44" s="8" t="s">
        <v>472</v>
      </c>
    </row>
    <row r="45" spans="1:8">
      <c r="A45" s="7">
        <v>39</v>
      </c>
      <c r="B45" s="2">
        <v>44993</v>
      </c>
      <c r="C45" s="1">
        <v>3634</v>
      </c>
      <c r="D45" s="1" t="str">
        <f>_xlfn.XLOOKUP(C45,[1]Sheet1!$D$21660:$D$21765,[1]Sheet1!$F$21660:$F$21765)</f>
        <v>Mrs. MAMTA SUMAN</v>
      </c>
      <c r="E45" s="1">
        <v>5576</v>
      </c>
      <c r="F45" s="1" t="str">
        <f>_xlfn.XLOOKUP(C45,[1]Sheet1!$D$21660:$D$21765,[1]Sheet1!$B$21660:$B$21765)</f>
        <v>OP/22-23/005578</v>
      </c>
      <c r="G45" s="1" t="s">
        <v>6</v>
      </c>
      <c r="H45" s="8"/>
    </row>
    <row r="46" spans="1:8">
      <c r="A46" s="7">
        <v>40</v>
      </c>
      <c r="B46" s="2">
        <v>44993</v>
      </c>
      <c r="C46" s="1">
        <v>3636</v>
      </c>
      <c r="D46" s="1" t="str">
        <f>_xlfn.XLOOKUP(C46,[1]Sheet1!$D$21660:$D$21765,[1]Sheet1!$F$21660:$F$21765)</f>
        <v>Mrs. SUSHILA KUMARI</v>
      </c>
      <c r="E46" s="1">
        <v>5588</v>
      </c>
      <c r="F46" s="1" t="str">
        <f>_xlfn.XLOOKUP(C46,[1]Sheet1!$D$21660:$D$21765,[1]Sheet1!$B$21660:$B$21765)</f>
        <v>OP/22-23/005588</v>
      </c>
      <c r="G46" s="1" t="s">
        <v>6</v>
      </c>
      <c r="H46" s="8"/>
    </row>
    <row r="47" spans="1:8">
      <c r="A47" s="7">
        <v>41</v>
      </c>
      <c r="B47" s="2">
        <v>44993</v>
      </c>
      <c r="C47" s="1">
        <v>3638</v>
      </c>
      <c r="D47" s="1" t="str">
        <f>_xlfn.XLOOKUP(C47,[1]Sheet1!$D$21660:$D$21765,[1]Sheet1!$F$21660:$F$21765)</f>
        <v>Mrs. JOLJINA MURMU</v>
      </c>
      <c r="E47" s="1">
        <v>5589</v>
      </c>
      <c r="F47" s="1" t="str">
        <f>_xlfn.XLOOKUP(C47,[1]Sheet1!$D$21660:$D$21765,[1]Sheet1!$B$21660:$B$21765)</f>
        <v>OP/22-23/005589</v>
      </c>
      <c r="G47" s="1" t="s">
        <v>6</v>
      </c>
      <c r="H47" s="8"/>
    </row>
    <row r="48" spans="1:8">
      <c r="A48" s="7">
        <v>42</v>
      </c>
      <c r="B48" s="2">
        <v>44995</v>
      </c>
      <c r="C48" s="1">
        <v>2107</v>
      </c>
      <c r="D48" s="1" t="str">
        <f>_xlfn.XLOOKUP(C48,[1]Sheet1!$D$21660:$D$21765,[1]Sheet1!$F$21660:$F$21765)</f>
        <v>Mr. ANMOL RATAN</v>
      </c>
      <c r="E48" s="1">
        <v>5609</v>
      </c>
      <c r="F48" s="1" t="str">
        <f>_xlfn.XLOOKUP(C48,[1]Sheet1!$D$21660:$D$21765,[1]Sheet1!$B$21660:$B$21765)</f>
        <v>OP/22-23/005609</v>
      </c>
      <c r="G48" s="1" t="s">
        <v>5</v>
      </c>
      <c r="H48" s="8"/>
    </row>
    <row r="49" spans="1:8">
      <c r="A49" s="7">
        <v>43</v>
      </c>
      <c r="B49" s="2">
        <v>44996</v>
      </c>
      <c r="C49" s="1">
        <v>3661</v>
      </c>
      <c r="D49" s="1" t="str">
        <f>_xlfn.XLOOKUP(C49,[1]Sheet1!$D$21660:$D$21765,[1]Sheet1!$F$21660:$F$21765)</f>
        <v>Mr. S. THAKUR</v>
      </c>
      <c r="E49" s="1">
        <v>5632</v>
      </c>
      <c r="F49" s="1" t="str">
        <f>_xlfn.XLOOKUP(C49,[1]Sheet1!$D$21660:$D$21765,[1]Sheet1!$B$21660:$B$21765)</f>
        <v>OP/22-23/005632</v>
      </c>
      <c r="G49" s="1" t="s">
        <v>5</v>
      </c>
      <c r="H49" s="8"/>
    </row>
    <row r="50" spans="1:8">
      <c r="A50" s="7">
        <v>44</v>
      </c>
      <c r="B50" s="2">
        <v>44998</v>
      </c>
      <c r="C50" s="1">
        <v>3672</v>
      </c>
      <c r="D50" s="1" t="str">
        <f>_xlfn.XLOOKUP(C50,[1]Sheet1!$D$21660:$D$21765,[1]Sheet1!$F$21660:$F$21765)</f>
        <v>Mr. SHANMUGAM KUPPUSAMY</v>
      </c>
      <c r="E50" s="1">
        <v>5663</v>
      </c>
      <c r="F50" s="1" t="str">
        <f>_xlfn.XLOOKUP(C50,[1]Sheet1!$D$21660:$D$21765,[1]Sheet1!$B$21660:$B$21765)</f>
        <v>OP/22-23/005663</v>
      </c>
      <c r="G50" s="1" t="s">
        <v>6</v>
      </c>
      <c r="H50" s="8"/>
    </row>
    <row r="51" spans="1:8">
      <c r="A51" s="7">
        <v>45</v>
      </c>
      <c r="B51" s="2">
        <v>44998</v>
      </c>
      <c r="C51" s="1">
        <v>3675</v>
      </c>
      <c r="D51" s="1" t="str">
        <f>_xlfn.XLOOKUP(C51,[1]Sheet1!$D$21660:$D$21765,[1]Sheet1!$F$21660:$F$21765)</f>
        <v>Mr. YUDHISHTHIR MAHTO</v>
      </c>
      <c r="E51" s="1">
        <v>5664</v>
      </c>
      <c r="F51" s="1" t="str">
        <f>_xlfn.XLOOKUP(C51,[1]Sheet1!$D$21660:$D$21765,[1]Sheet1!$B$21660:$B$21765)</f>
        <v>OP/22-23/005664</v>
      </c>
      <c r="G51" s="1" t="s">
        <v>6</v>
      </c>
      <c r="H51" s="8"/>
    </row>
    <row r="52" spans="1:8">
      <c r="A52" s="7">
        <v>46</v>
      </c>
      <c r="B52" s="2">
        <v>44998</v>
      </c>
      <c r="C52" s="1">
        <v>3693</v>
      </c>
      <c r="D52" s="1" t="str">
        <f>_xlfn.XLOOKUP(C52,[1]Sheet1!$D$21660:$D$21765,[1]Sheet1!$F$21660:$F$21765)</f>
        <v>Mr. MD. ASHLAM</v>
      </c>
      <c r="E52" s="1">
        <v>5704</v>
      </c>
      <c r="F52" s="1" t="str">
        <f>_xlfn.XLOOKUP(C52,[1]Sheet1!$D$21660:$D$21765,[1]Sheet1!$B$21660:$B$21765)</f>
        <v>OP/22-23/005704</v>
      </c>
      <c r="G52" s="1" t="s">
        <v>7</v>
      </c>
      <c r="H52" s="8"/>
    </row>
    <row r="53" spans="1:8">
      <c r="A53" s="7">
        <v>47</v>
      </c>
      <c r="B53" s="2">
        <v>45000</v>
      </c>
      <c r="C53" s="1">
        <v>3710</v>
      </c>
      <c r="D53" s="1" t="str">
        <f>_xlfn.XLOOKUP(C53,[1]Sheet1!$D$21660:$D$21765,[1]Sheet1!$F$21660:$F$21765)</f>
        <v>Dr. K.K. SINGH</v>
      </c>
      <c r="E53" s="1">
        <v>5727</v>
      </c>
      <c r="F53" s="1" t="str">
        <f>_xlfn.XLOOKUP(C53,[1]Sheet1!$D$21660:$D$21765,[1]Sheet1!$B$21660:$B$21765)</f>
        <v>OP/22-23/005764</v>
      </c>
      <c r="G53" s="1" t="s">
        <v>7</v>
      </c>
      <c r="H53" s="8" t="s">
        <v>472</v>
      </c>
    </row>
    <row r="54" spans="1:8">
      <c r="A54" s="7">
        <v>48</v>
      </c>
      <c r="B54" s="2">
        <v>45000</v>
      </c>
      <c r="C54" s="1">
        <v>3714</v>
      </c>
      <c r="D54" s="1" t="str">
        <f>_xlfn.XLOOKUP(C54,[1]Sheet1!$D$21660:$D$21765,[1]Sheet1!$F$21660:$F$21765)</f>
        <v>Mr. CHANDESHWAR SAHU</v>
      </c>
      <c r="E54" s="1">
        <v>5751</v>
      </c>
      <c r="F54" s="1" t="str">
        <f>_xlfn.XLOOKUP(C54,[1]Sheet1!$D$21660:$D$21765,[1]Sheet1!$B$21660:$B$21765)</f>
        <v>OP/22-23/005751</v>
      </c>
      <c r="G54" s="1" t="s">
        <v>7</v>
      </c>
      <c r="H54" s="8"/>
    </row>
    <row r="55" spans="1:8">
      <c r="A55" s="7">
        <v>49</v>
      </c>
      <c r="B55" s="2">
        <v>45000</v>
      </c>
      <c r="C55" s="1">
        <v>3715</v>
      </c>
      <c r="D55" s="1" t="str">
        <f>_xlfn.XLOOKUP(C55,[1]Sheet1!$D$21660:$D$21765,[1]Sheet1!$F$21660:$F$21765)</f>
        <v>Mr. VICKEY BALMIKI</v>
      </c>
      <c r="E55" s="1">
        <v>5747</v>
      </c>
      <c r="F55" s="1" t="str">
        <f>_xlfn.XLOOKUP(C55,[1]Sheet1!$D$21660:$D$21765,[1]Sheet1!$B$21660:$B$21765)</f>
        <v>OP/22-23/005747</v>
      </c>
      <c r="G55" s="1" t="s">
        <v>7</v>
      </c>
      <c r="H55" s="8"/>
    </row>
    <row r="56" spans="1:8">
      <c r="A56" s="25">
        <v>50</v>
      </c>
      <c r="B56" s="23">
        <v>45007</v>
      </c>
      <c r="C56" s="24">
        <v>3813</v>
      </c>
      <c r="D56" s="1" t="str">
        <f>_xlfn.XLOOKUP(C56,[1]Sheet1!$D$21660:$D$21765,[1]Sheet1!$F$21660:$F$21765)</f>
        <v>Mr. NIRMAL VISHWKARMA</v>
      </c>
      <c r="E56" s="24">
        <v>5936</v>
      </c>
      <c r="F56" s="1" t="str">
        <f>_xlfn.XLOOKUP(C56,[1]Sheet1!$D$21660:$D$21765,[1]Sheet1!$B$21660:$B$21765)</f>
        <v>OP/22-23/005945</v>
      </c>
      <c r="G56" s="1" t="s">
        <v>7</v>
      </c>
      <c r="H56" s="8" t="s">
        <v>472</v>
      </c>
    </row>
    <row r="57" spans="1:8">
      <c r="A57" s="7">
        <v>51</v>
      </c>
      <c r="B57" s="2">
        <v>45007</v>
      </c>
      <c r="C57" s="1">
        <v>3811</v>
      </c>
      <c r="D57" s="1" t="str">
        <f>_xlfn.XLOOKUP(C57,[1]Sheet1!$D$21660:$D$21765,[1]Sheet1!$F$21660:$F$21765)</f>
        <v>Mr. AMAR  KUMAR GUPTA</v>
      </c>
      <c r="E57" s="1">
        <v>5941</v>
      </c>
      <c r="F57" s="1" t="str">
        <f>_xlfn.XLOOKUP(C57,[1]Sheet1!$D$21660:$D$21765,[1]Sheet1!$B$21660:$B$21765)</f>
        <v>OP/22-23/005941</v>
      </c>
      <c r="G57" s="1" t="s">
        <v>7</v>
      </c>
      <c r="H57" s="8"/>
    </row>
    <row r="58" spans="1:8">
      <c r="A58" s="7">
        <v>52</v>
      </c>
      <c r="B58" s="2">
        <v>45009</v>
      </c>
      <c r="C58" s="1">
        <v>3843</v>
      </c>
      <c r="D58" s="1" t="str">
        <f>_xlfn.XLOOKUP(C58,[1]Sheet1!$D$21660:$D$21765,[1]Sheet1!$F$21660:$F$21765)</f>
        <v>Mr. RAJESH  SAHAY</v>
      </c>
      <c r="E58" s="1">
        <v>5998</v>
      </c>
      <c r="F58" s="1" t="str">
        <f>_xlfn.XLOOKUP(C58,[1]Sheet1!$D$21660:$D$21765,[1]Sheet1!$B$21660:$B$21765)</f>
        <v>OP/22-23/005998</v>
      </c>
      <c r="G58" s="1" t="s">
        <v>7</v>
      </c>
      <c r="H58" s="8"/>
    </row>
    <row r="59" spans="1:8">
      <c r="A59" s="25">
        <v>53</v>
      </c>
      <c r="B59" s="2">
        <v>45010</v>
      </c>
      <c r="C59" s="1">
        <v>3851</v>
      </c>
      <c r="D59" s="1" t="str">
        <f>_xlfn.XLOOKUP(C59,[1]Sheet1!$D$21660:$D$21765,[1]Sheet1!$F$21660:$F$21765)</f>
        <v>Mr. RAVI ANAND</v>
      </c>
      <c r="E59" s="1">
        <v>6023</v>
      </c>
      <c r="F59" s="1" t="str">
        <f>_xlfn.XLOOKUP(C59,[1]Sheet1!$D$21660:$D$21765,[1]Sheet1!$B$21660:$B$21765)</f>
        <v>OP/22-23/006023</v>
      </c>
      <c r="G59" s="1" t="s">
        <v>7</v>
      </c>
      <c r="H59" s="8"/>
    </row>
    <row r="60" spans="1:8">
      <c r="A60" s="7">
        <v>54</v>
      </c>
      <c r="B60" s="2">
        <v>45012</v>
      </c>
      <c r="C60" s="1">
        <v>3880</v>
      </c>
      <c r="D60" s="1" t="e">
        <f>_xlfn.XLOOKUP(C60,[1]Sheet1!$D$21660:$D$21765,[1]Sheet1!$F$21660:$F$21765)</f>
        <v>#N/A</v>
      </c>
      <c r="E60" s="1">
        <v>6080</v>
      </c>
      <c r="F60" s="1" t="e">
        <f>_xlfn.XLOOKUP(C60,[1]Sheet1!$D$21660:$D$21765,[1]Sheet1!$B$21660:$B$21765)</f>
        <v>#N/A</v>
      </c>
      <c r="G60" s="1" t="s">
        <v>7</v>
      </c>
      <c r="H60" s="8" t="s">
        <v>470</v>
      </c>
    </row>
    <row r="61" spans="1:8">
      <c r="A61" s="7">
        <v>55</v>
      </c>
      <c r="B61" s="2">
        <v>45013</v>
      </c>
      <c r="C61" s="1">
        <v>3831</v>
      </c>
      <c r="D61" s="1" t="str">
        <f>_xlfn.XLOOKUP(C61,[1]Sheet1!$D$21660:$D$21765,[1]Sheet1!$F$21660:$F$21765)</f>
        <v>Mrs. JABA BANERJEE</v>
      </c>
      <c r="E61" s="1">
        <v>6092</v>
      </c>
      <c r="F61" s="1" t="str">
        <f>_xlfn.XLOOKUP(C61,[1]Sheet1!$D$21660:$D$21765,[1]Sheet1!$B$21660:$B$21765)</f>
        <v>OP/22-23/006092</v>
      </c>
      <c r="G61" s="1" t="s">
        <v>7</v>
      </c>
      <c r="H61" s="8"/>
    </row>
    <row r="62" spans="1:8" ht="15.75" thickBot="1">
      <c r="A62" s="25">
        <v>56</v>
      </c>
      <c r="B62" s="14">
        <v>45016</v>
      </c>
      <c r="C62" s="15">
        <v>3907</v>
      </c>
      <c r="D62" s="15" t="str">
        <f>_xlfn.XLOOKUP(C62,[1]Sheet1!$D$21660:$D$21765,[1]Sheet1!$F$21660:$F$21765)</f>
        <v>Mr. PINKU  PANDEY</v>
      </c>
      <c r="E62" s="15">
        <v>6143</v>
      </c>
      <c r="F62" s="15" t="str">
        <f>_xlfn.XLOOKUP(C62,[1]Sheet1!$D$21660:$D$21765,[1]Sheet1!$B$21660:$B$21765)</f>
        <v>OP/22-23/006143</v>
      </c>
      <c r="G62" s="15" t="s">
        <v>7</v>
      </c>
      <c r="H62" s="18"/>
    </row>
    <row r="63" spans="1:8" ht="15.75" thickBot="1">
      <c r="A63" s="83">
        <v>45017</v>
      </c>
      <c r="B63" s="84"/>
      <c r="C63" s="84"/>
      <c r="D63" s="84"/>
      <c r="E63" s="84"/>
      <c r="F63" s="84"/>
      <c r="G63" s="84"/>
      <c r="H63" s="85"/>
    </row>
    <row r="64" spans="1:8">
      <c r="A64" s="16">
        <v>57</v>
      </c>
      <c r="B64" s="6">
        <v>45017</v>
      </c>
      <c r="C64" s="5">
        <v>3642</v>
      </c>
      <c r="D64" s="5" t="str">
        <f>_xlfn.XLOOKUP(C64,[1]Sheet1!$D$21660:$D$21765,[1]Sheet1!$F$21660:$F$21765)</f>
        <v>Mr. DILIP  MISHRA</v>
      </c>
      <c r="E64" s="5">
        <v>1</v>
      </c>
      <c r="F64" s="5" t="str">
        <f>_xlfn.XLOOKUP(C64,[1]Sheet1!$D$21660:$D$21765,[1]Sheet1!$B$21660:$B$21765)</f>
        <v>OP/23-24/000001</v>
      </c>
      <c r="G64" s="5" t="s">
        <v>7</v>
      </c>
      <c r="H64" s="17"/>
    </row>
    <row r="65" spans="1:8">
      <c r="A65" s="7">
        <v>58</v>
      </c>
      <c r="B65" s="2">
        <v>45018</v>
      </c>
      <c r="C65" s="1">
        <v>136</v>
      </c>
      <c r="D65" s="1" t="str">
        <f>_xlfn.XLOOKUP(C65,[1]Sheet1!$D$21660:$D$21765,[1]Sheet1!$F$21660:$F$21765)</f>
        <v>Mr. P.L.   SAROJ</v>
      </c>
      <c r="E65" s="1">
        <v>4</v>
      </c>
      <c r="F65" s="1" t="str">
        <f>_xlfn.XLOOKUP(C65,[1]Sheet1!$D$21660:$D$21765,[1]Sheet1!$B$21660:$B$21765)</f>
        <v>OP/23-24/000004</v>
      </c>
      <c r="G65" s="1" t="s">
        <v>7</v>
      </c>
      <c r="H65" s="8"/>
    </row>
    <row r="66" spans="1:8">
      <c r="A66" s="7">
        <v>59</v>
      </c>
      <c r="B66" s="2">
        <v>45021</v>
      </c>
      <c r="C66" s="1">
        <v>3965</v>
      </c>
      <c r="D66" s="1" t="str">
        <f>_xlfn.XLOOKUP(C66,[1]Sheet1!$D$21660:$D$21765,[1]Sheet1!$F$21660:$F$21765)</f>
        <v>Mr. DEEPAK GURIA</v>
      </c>
      <c r="E66" s="1">
        <v>132</v>
      </c>
      <c r="F66" s="1" t="str">
        <f>_xlfn.XLOOKUP(C66,[1]Sheet1!$D$21660:$D$21765,[1]Sheet1!$B$21660:$B$21765)</f>
        <v>OP/23-24/000135</v>
      </c>
      <c r="G66" s="1" t="s">
        <v>7</v>
      </c>
      <c r="H66" s="8"/>
    </row>
    <row r="67" spans="1:8">
      <c r="A67" s="7">
        <v>60</v>
      </c>
      <c r="B67" s="2">
        <v>45026</v>
      </c>
      <c r="C67" s="1">
        <v>4021</v>
      </c>
      <c r="D67" s="1" t="str">
        <f>_xlfn.XLOOKUP(C67,[1]Sheet1!$D$21660:$D$21765,[1]Sheet1!$F$21660:$F$21765)</f>
        <v>Mr. BHOLI KUMAR BHOJGARIYA</v>
      </c>
      <c r="E67" s="1">
        <v>241</v>
      </c>
      <c r="F67" s="1" t="str">
        <f>_xlfn.XLOOKUP(C67,[1]Sheet1!$D$21660:$D$21765,[1]Sheet1!$B$21660:$B$21765)</f>
        <v>OP/23-24/000241</v>
      </c>
      <c r="G67" s="1" t="s">
        <v>7</v>
      </c>
      <c r="H67" s="8"/>
    </row>
    <row r="68" spans="1:8">
      <c r="A68" s="7">
        <v>61</v>
      </c>
      <c r="B68" s="2">
        <v>45026</v>
      </c>
      <c r="C68" s="1">
        <v>4020</v>
      </c>
      <c r="D68" s="1" t="str">
        <f>_xlfn.XLOOKUP(C68,[1]Sheet1!$D$21660:$D$21765,[1]Sheet1!$F$21660:$F$21765)</f>
        <v>Mr. BHUSHAN PRASAD</v>
      </c>
      <c r="E68" s="1">
        <v>242</v>
      </c>
      <c r="F68" s="1" t="str">
        <f>_xlfn.XLOOKUP(C68,[1]Sheet1!$D$21660:$D$21765,[1]Sheet1!$B$21660:$B$21765)</f>
        <v>OP/23-24/000242</v>
      </c>
      <c r="G68" s="1" t="s">
        <v>7</v>
      </c>
      <c r="H68" s="8"/>
    </row>
    <row r="69" spans="1:8">
      <c r="A69" s="7">
        <v>62</v>
      </c>
      <c r="B69" s="2">
        <v>45034</v>
      </c>
      <c r="C69" s="1">
        <v>4094</v>
      </c>
      <c r="D69" s="1" t="str">
        <f>_xlfn.XLOOKUP(C69,[1]Sheet1!$D$21660:$D$21765,[1]Sheet1!$F$21660:$F$21765)</f>
        <v>Mrs. MARIYAM KERKETTA</v>
      </c>
      <c r="E69" s="1"/>
      <c r="F69" s="1" t="str">
        <f>_xlfn.XLOOKUP(C69,[1]Sheet1!$D$21660:$D$21765,[1]Sheet1!$B$21660:$B$21765)</f>
        <v>IP/23-24/000069</v>
      </c>
      <c r="G69" s="1" t="s">
        <v>7</v>
      </c>
      <c r="H69" s="8" t="s">
        <v>469</v>
      </c>
    </row>
    <row r="70" spans="1:8">
      <c r="A70" s="7">
        <v>63</v>
      </c>
      <c r="B70" s="2">
        <v>45034</v>
      </c>
      <c r="C70" s="1">
        <v>4103</v>
      </c>
      <c r="D70" s="1" t="str">
        <f>_xlfn.XLOOKUP(C70,[1]Sheet1!$D$21660:$D$21765,[1]Sheet1!$F$21660:$F$21765)</f>
        <v>Mr. MANOJ MAHTO</v>
      </c>
      <c r="E70" s="1">
        <v>416</v>
      </c>
      <c r="F70" s="1" t="str">
        <f>_xlfn.XLOOKUP(C70,[1]Sheet1!$D$21660:$D$21765,[1]Sheet1!$B$21660:$B$21765)</f>
        <v>OP/23-24/000416</v>
      </c>
      <c r="G70" s="1" t="s">
        <v>7</v>
      </c>
      <c r="H70" s="8"/>
    </row>
    <row r="71" spans="1:8" ht="15.75" thickBot="1">
      <c r="A71" s="13">
        <v>64</v>
      </c>
      <c r="B71" s="14">
        <v>45044</v>
      </c>
      <c r="C71" s="15">
        <v>4223</v>
      </c>
      <c r="D71" s="15" t="str">
        <f>_xlfn.XLOOKUP(C71,[1]Sheet1!$D$21660:$D$21765,[1]Sheet1!$F$21660:$F$21765)</f>
        <v>Mrs. ABHA PRASAD</v>
      </c>
      <c r="E71" s="15">
        <v>656</v>
      </c>
      <c r="F71" s="15" t="str">
        <f>_xlfn.XLOOKUP(C71,[1]Sheet1!$D$21660:$D$21765,[1]Sheet1!$B$21660:$B$21765)</f>
        <v>OP/23-24/000656</v>
      </c>
      <c r="G71" s="15" t="s">
        <v>7</v>
      </c>
      <c r="H71" s="18"/>
    </row>
    <row r="72" spans="1:8" ht="15.75" thickBot="1">
      <c r="A72" s="83">
        <v>45047</v>
      </c>
      <c r="B72" s="84"/>
      <c r="C72" s="84"/>
      <c r="D72" s="84"/>
      <c r="E72" s="84"/>
      <c r="F72" s="84"/>
      <c r="G72" s="84"/>
      <c r="H72" s="85"/>
    </row>
    <row r="73" spans="1:8">
      <c r="A73" s="16">
        <v>65</v>
      </c>
      <c r="B73" s="6">
        <v>45048</v>
      </c>
      <c r="C73" s="5">
        <v>4265</v>
      </c>
      <c r="D73" s="5" t="str">
        <f>_xlfn.XLOOKUP(C73,[1]Sheet1!$D$21660:$D$21765,[1]Sheet1!$F$21660:$F$21765)</f>
        <v>Mr. DR. J.K BHAGAT</v>
      </c>
      <c r="E73" s="5">
        <v>757</v>
      </c>
      <c r="F73" s="5" t="str">
        <f>_xlfn.XLOOKUP(C73,[1]Sheet1!$D$21660:$D$21765,[1]Sheet1!$B$21660:$B$21765)</f>
        <v>OP/23-24/000757</v>
      </c>
      <c r="G73" s="5" t="s">
        <v>7</v>
      </c>
      <c r="H73" s="17"/>
    </row>
    <row r="74" spans="1:8">
      <c r="A74" s="7">
        <v>66</v>
      </c>
      <c r="B74" s="2">
        <v>45049</v>
      </c>
      <c r="C74" s="1">
        <v>4273</v>
      </c>
      <c r="D74" s="1" t="str">
        <f>_xlfn.XLOOKUP(C74,[1]Sheet1!$D$21660:$D$21765,[1]Sheet1!$F$21660:$F$21765)</f>
        <v>Mr. RAVI SHANKAR</v>
      </c>
      <c r="E74" s="1">
        <v>776</v>
      </c>
      <c r="F74" s="1" t="str">
        <f>_xlfn.XLOOKUP(C74,[1]Sheet1!$D$21660:$D$21765,[1]Sheet1!$B$21660:$B$21765)</f>
        <v>OP/23-24/000776</v>
      </c>
      <c r="G74" s="1" t="s">
        <v>7</v>
      </c>
      <c r="H74" s="8"/>
    </row>
    <row r="75" spans="1:8">
      <c r="A75" s="7">
        <v>67</v>
      </c>
      <c r="B75" s="2">
        <v>45050</v>
      </c>
      <c r="C75" s="1">
        <v>4285</v>
      </c>
      <c r="D75" s="1" t="str">
        <f>_xlfn.XLOOKUP(C75,[1]Sheet1!$D$21660:$D$21765,[1]Sheet1!$F$21660:$F$21765)</f>
        <v>Mr. VIJAY KUMAR</v>
      </c>
      <c r="E75" s="1">
        <v>799</v>
      </c>
      <c r="F75" s="1" t="str">
        <f>_xlfn.XLOOKUP(C75,[1]Sheet1!$D$21660:$D$21765,[1]Sheet1!$B$21660:$B$21765)</f>
        <v>OP/23-24/000799</v>
      </c>
      <c r="G75" s="1" t="s">
        <v>6</v>
      </c>
      <c r="H75" s="8"/>
    </row>
    <row r="76" spans="1:8">
      <c r="A76" s="7">
        <v>68</v>
      </c>
      <c r="B76" s="2">
        <v>45051</v>
      </c>
      <c r="C76" s="1">
        <v>4295</v>
      </c>
      <c r="D76" s="1" t="str">
        <f>_xlfn.XLOOKUP(C76,[1]Sheet1!$D$21660:$D$21765,[1]Sheet1!$F$21660:$F$21765)</f>
        <v>Mr. NAGRAJ  ORAON</v>
      </c>
      <c r="E76" s="1">
        <v>833</v>
      </c>
      <c r="F76" s="1" t="str">
        <f>_xlfn.XLOOKUP(C76,[1]Sheet1!$D$21660:$D$21765,[1]Sheet1!$B$21660:$B$21765)</f>
        <v>OP/23-24/000833</v>
      </c>
      <c r="G76" s="1" t="s">
        <v>6</v>
      </c>
      <c r="H76" s="8"/>
    </row>
    <row r="77" spans="1:8">
      <c r="A77" s="7">
        <v>69</v>
      </c>
      <c r="B77" s="2">
        <v>45052</v>
      </c>
      <c r="C77" s="1">
        <v>4311</v>
      </c>
      <c r="D77" s="1" t="str">
        <f>_xlfn.XLOOKUP(C77,[1]Sheet1!$D$21660:$D$21765,[1]Sheet1!$F$21660:$F$21765)</f>
        <v>Mr. RANJEET RAKSHIT</v>
      </c>
      <c r="E77" s="1">
        <v>877</v>
      </c>
      <c r="F77" s="1" t="str">
        <f>_xlfn.XLOOKUP(C77,[1]Sheet1!$D$21660:$D$21765,[1]Sheet1!$B$21660:$B$21765)</f>
        <v>OP/23-24/000877</v>
      </c>
      <c r="G77" s="1" t="s">
        <v>7</v>
      </c>
      <c r="H77" s="8"/>
    </row>
    <row r="78" spans="1:8">
      <c r="A78" s="7">
        <v>70</v>
      </c>
      <c r="B78" s="2">
        <v>45052</v>
      </c>
      <c r="C78" s="1">
        <v>4318</v>
      </c>
      <c r="D78" s="1" t="str">
        <f>_xlfn.XLOOKUP(C78,[1]Sheet1!$D$21660:$D$21765,[1]Sheet1!$F$21660:$F$21765)</f>
        <v>Mr. SANJEEV RANJAN TIWARI</v>
      </c>
      <c r="E78" s="1">
        <v>881</v>
      </c>
      <c r="F78" s="1" t="str">
        <f>_xlfn.XLOOKUP(C78,[1]Sheet1!$D$21660:$D$21765,[1]Sheet1!$B$21660:$B$21765)</f>
        <v>OP/23-24/000881</v>
      </c>
      <c r="G78" s="1" t="s">
        <v>7</v>
      </c>
      <c r="H78" s="8"/>
    </row>
    <row r="79" spans="1:8">
      <c r="A79" s="7">
        <v>71</v>
      </c>
      <c r="B79" s="2">
        <v>45052</v>
      </c>
      <c r="C79" s="1">
        <v>4320</v>
      </c>
      <c r="D79" s="1" t="str">
        <f>_xlfn.XLOOKUP(C79,[1]Sheet1!$D$21660:$D$21765,[1]Sheet1!$F$21660:$F$21765)</f>
        <v>Mrs. ASHA DEVI</v>
      </c>
      <c r="E79" s="1">
        <v>885</v>
      </c>
      <c r="F79" s="1" t="str">
        <f>_xlfn.XLOOKUP(C79,[1]Sheet1!$D$21660:$D$21765,[1]Sheet1!$B$21660:$B$21765)</f>
        <v>OP/23-24/000885</v>
      </c>
      <c r="G79" s="1" t="s">
        <v>7</v>
      </c>
      <c r="H79" s="8"/>
    </row>
    <row r="80" spans="1:8">
      <c r="A80" s="7">
        <v>72</v>
      </c>
      <c r="B80" s="2">
        <v>45055</v>
      </c>
      <c r="C80" s="1">
        <v>4348</v>
      </c>
      <c r="D80" s="1" t="str">
        <f>_xlfn.XLOOKUP(C80,[1]Sheet1!$D$21660:$D$21765,[1]Sheet1!$F$21660:$F$21765)</f>
        <v>Mr. RABINDAR KUMAR</v>
      </c>
      <c r="E80" s="1">
        <v>943</v>
      </c>
      <c r="F80" s="1" t="str">
        <f>_xlfn.XLOOKUP(C80,[1]Sheet1!$D$21660:$D$21765,[1]Sheet1!$B$21660:$B$21765)</f>
        <v>OP/23-24/000943</v>
      </c>
      <c r="G80" s="1" t="s">
        <v>7</v>
      </c>
      <c r="H80" s="8" t="s">
        <v>474</v>
      </c>
    </row>
    <row r="81" spans="1:8">
      <c r="A81" s="7">
        <v>73</v>
      </c>
      <c r="B81" s="2">
        <v>45056</v>
      </c>
      <c r="C81" s="1">
        <v>4305</v>
      </c>
      <c r="D81" s="1" t="str">
        <f>_xlfn.XLOOKUP(C81,[1]Sheet1!$D$21660:$D$21765,[1]Sheet1!$F$21660:$F$21765)</f>
        <v>Mrs. ANJALI ASHISH</v>
      </c>
      <c r="E81" s="1">
        <v>966</v>
      </c>
      <c r="F81" s="1" t="str">
        <f>_xlfn.XLOOKUP(C81,[1]Sheet1!$D$21660:$D$21765,[1]Sheet1!$B$21660:$B$21765)</f>
        <v>OP/23-24/000966</v>
      </c>
      <c r="G81" s="1" t="s">
        <v>7</v>
      </c>
      <c r="H81" s="8" t="s">
        <v>474</v>
      </c>
    </row>
    <row r="82" spans="1:8">
      <c r="A82" s="7">
        <v>74</v>
      </c>
      <c r="B82" s="2">
        <v>45056</v>
      </c>
      <c r="C82" s="1">
        <v>4046</v>
      </c>
      <c r="D82" s="1" t="str">
        <f>_xlfn.XLOOKUP(C82,[1]Sheet1!$D$21660:$D$21765,[1]Sheet1!$F$21660:$F$21765)</f>
        <v>Mr. SHISHIR KUMAR MISHRA</v>
      </c>
      <c r="E82" s="1">
        <v>970</v>
      </c>
      <c r="F82" s="1" t="str">
        <f>_xlfn.XLOOKUP(C82,[1]Sheet1!$D$21660:$D$21765,[1]Sheet1!$B$21660:$B$21765)</f>
        <v>OP/23-24/000970</v>
      </c>
      <c r="G82" s="1" t="s">
        <v>7</v>
      </c>
      <c r="H82" s="8"/>
    </row>
    <row r="83" spans="1:8">
      <c r="A83" s="7">
        <v>75</v>
      </c>
      <c r="B83" s="2">
        <v>45056</v>
      </c>
      <c r="C83" s="1">
        <v>290</v>
      </c>
      <c r="D83" s="1" t="str">
        <f>_xlfn.XLOOKUP(C83,[1]Sheet1!$D$21660:$D$21765,[1]Sheet1!$F$21660:$F$21765)</f>
        <v>Mr. RAMAKANT  YADAV</v>
      </c>
      <c r="E83" s="1">
        <v>989</v>
      </c>
      <c r="F83" s="1" t="str">
        <f>_xlfn.XLOOKUP(C83,[1]Sheet1!$D$21660:$D$21765,[1]Sheet1!$B$21660:$B$21765)</f>
        <v>OP/23-24/000989</v>
      </c>
      <c r="G83" s="1" t="s">
        <v>7</v>
      </c>
      <c r="H83" s="8"/>
    </row>
    <row r="84" spans="1:8">
      <c r="A84" s="7">
        <v>76</v>
      </c>
      <c r="B84" s="2">
        <v>45056</v>
      </c>
      <c r="C84" s="1">
        <v>4370</v>
      </c>
      <c r="D84" s="1" t="str">
        <f>_xlfn.XLOOKUP(C84,[1]Sheet1!$D$21660:$D$21765,[1]Sheet1!$F$21660:$F$21765)</f>
        <v>Mrs. PARMILA DEVI</v>
      </c>
      <c r="E84" s="1">
        <v>995</v>
      </c>
      <c r="F84" s="1" t="str">
        <f>_xlfn.XLOOKUP(C84,[1]Sheet1!$D$21660:$D$21765,[1]Sheet1!$B$21660:$B$21765)</f>
        <v>OP/23-24/000995</v>
      </c>
      <c r="G84" s="1" t="s">
        <v>6</v>
      </c>
      <c r="H84" s="8"/>
    </row>
    <row r="85" spans="1:8">
      <c r="A85" s="7">
        <v>77</v>
      </c>
      <c r="B85" s="2">
        <v>45058</v>
      </c>
      <c r="C85" s="1">
        <v>4386</v>
      </c>
      <c r="D85" s="1" t="str">
        <f>_xlfn.XLOOKUP(C85,[1]Sheet1!$D$21660:$D$21765,[1]Sheet1!$F$21660:$F$21765)</f>
        <v>Mr. AYUSH ANAND</v>
      </c>
      <c r="E85" s="1">
        <v>1026</v>
      </c>
      <c r="F85" s="1" t="str">
        <f>_xlfn.XLOOKUP(C85,[1]Sheet1!$D$21660:$D$21765,[1]Sheet1!$B$21660:$B$21765)</f>
        <v>OP/23-24/001026</v>
      </c>
      <c r="G85" s="1" t="s">
        <v>7</v>
      </c>
      <c r="H85" s="8"/>
    </row>
    <row r="86" spans="1:8">
      <c r="A86" s="7">
        <v>78</v>
      </c>
      <c r="B86" s="2">
        <v>45062</v>
      </c>
      <c r="C86" s="1">
        <v>4423</v>
      </c>
      <c r="D86" s="1" t="str">
        <f>_xlfn.XLOOKUP(C86,[1]Sheet1!$D$21660:$D$21765,[1]Sheet1!$F$21660:$F$21765)</f>
        <v>Mr. P.D MAJUMDAR</v>
      </c>
      <c r="E86" s="1">
        <v>1105</v>
      </c>
      <c r="F86" s="1" t="str">
        <f>_xlfn.XLOOKUP(C86,[1]Sheet1!$D$21660:$D$21765,[1]Sheet1!$B$21660:$B$21765)</f>
        <v>OP/23-24/001105</v>
      </c>
      <c r="G86" s="1" t="s">
        <v>7</v>
      </c>
      <c r="H86" s="8"/>
    </row>
    <row r="87" spans="1:8">
      <c r="A87" s="7">
        <v>79</v>
      </c>
      <c r="B87" s="2">
        <v>45063</v>
      </c>
      <c r="C87" s="1">
        <v>4430</v>
      </c>
      <c r="D87" s="1" t="str">
        <f>_xlfn.XLOOKUP(C87,[1]Sheet1!$D$21660:$D$21765,[1]Sheet1!$F$21660:$F$21765)</f>
        <v>Mr. AMIT KUMAR</v>
      </c>
      <c r="E87" s="1">
        <v>1180</v>
      </c>
      <c r="F87" s="1" t="str">
        <f>_xlfn.XLOOKUP(C87,[1]Sheet1!$D$21660:$D$21765,[1]Sheet1!$B$21660:$B$21765)</f>
        <v>OP/23-24/001130</v>
      </c>
      <c r="G87" s="1" t="s">
        <v>7</v>
      </c>
      <c r="H87" s="8"/>
    </row>
    <row r="88" spans="1:8">
      <c r="A88" s="7">
        <v>80</v>
      </c>
      <c r="B88" s="2">
        <v>45063</v>
      </c>
      <c r="C88" s="1">
        <v>4454</v>
      </c>
      <c r="D88" s="1" t="str">
        <f>_xlfn.XLOOKUP(C88,[1]Sheet1!$D$21660:$D$21765,[1]Sheet1!$F$21660:$F$21765)</f>
        <v>Mr. PARAS MUNDA</v>
      </c>
      <c r="E88" s="1">
        <v>1176</v>
      </c>
      <c r="F88" s="1" t="str">
        <f>_xlfn.XLOOKUP(C88,[1]Sheet1!$D$21660:$D$21765,[1]Sheet1!$B$21660:$B$21765)</f>
        <v>OP/23-24/001176</v>
      </c>
      <c r="G88" s="1" t="s">
        <v>6</v>
      </c>
      <c r="H88" s="8"/>
    </row>
    <row r="89" spans="1:8">
      <c r="A89" s="7">
        <v>81</v>
      </c>
      <c r="B89" s="2">
        <v>45068</v>
      </c>
      <c r="C89" s="1">
        <v>4479</v>
      </c>
      <c r="D89" s="1" t="str">
        <f>_xlfn.XLOOKUP(C89,[1]Sheet1!$D$21660:$D$21765,[1]Sheet1!$F$21660:$F$21765)</f>
        <v>Mr. UJJWAL JHA</v>
      </c>
      <c r="E89" s="1">
        <v>1252</v>
      </c>
      <c r="F89" s="1" t="str">
        <f>_xlfn.XLOOKUP(C89,[1]Sheet1!$D$21660:$D$21765,[1]Sheet1!$B$21660:$B$21765)</f>
        <v>OP/23-24/001252</v>
      </c>
      <c r="G89" s="1" t="s">
        <v>6</v>
      </c>
      <c r="H89" s="8"/>
    </row>
    <row r="90" spans="1:8">
      <c r="A90" s="7">
        <v>82</v>
      </c>
      <c r="B90" s="2">
        <v>45069</v>
      </c>
      <c r="C90" s="1">
        <v>4492</v>
      </c>
      <c r="D90" s="1" t="str">
        <f>_xlfn.XLOOKUP(C90,[1]Sheet1!$D$21660:$D$21765,[1]Sheet1!$F$21660:$F$21765)</f>
        <v>Mr. B.K RAI</v>
      </c>
      <c r="E90" s="1">
        <v>1278</v>
      </c>
      <c r="F90" s="1" t="str">
        <f>_xlfn.XLOOKUP(C90,[1]Sheet1!$D$21660:$D$21765,[1]Sheet1!$B$21660:$B$21765)</f>
        <v>OP/23-24/001278</v>
      </c>
      <c r="G90" s="1" t="s">
        <v>5</v>
      </c>
      <c r="H90" s="8"/>
    </row>
    <row r="91" spans="1:8">
      <c r="A91" s="7">
        <v>83</v>
      </c>
      <c r="B91" s="2">
        <v>45072</v>
      </c>
      <c r="C91" s="1">
        <v>3236</v>
      </c>
      <c r="D91" s="1" t="str">
        <f>_xlfn.XLOOKUP(C91,[1]Sheet1!$D$21660:$D$21765,[1]Sheet1!$F$21660:$F$21765)</f>
        <v>Mr. SURYA KANTA ROY</v>
      </c>
      <c r="E91" s="1"/>
      <c r="F91" s="1" t="str">
        <f>_xlfn.XLOOKUP(C91,[1]Sheet1!$D$21660:$D$21765,[1]Sheet1!$B$21660:$B$21765)</f>
        <v>IP/23-24/000181</v>
      </c>
      <c r="G91" s="1" t="s">
        <v>5</v>
      </c>
      <c r="H91" s="8" t="s">
        <v>469</v>
      </c>
    </row>
    <row r="92" spans="1:8">
      <c r="A92" s="7">
        <v>84</v>
      </c>
      <c r="B92" s="2">
        <v>45075</v>
      </c>
      <c r="C92" s="1">
        <v>4532</v>
      </c>
      <c r="D92" s="1" t="e">
        <f>_xlfn.XLOOKUP(C92,[1]Sheet1!$D$21660:$D$21765,[1]Sheet1!$F$21660:$F$21765)</f>
        <v>#N/A</v>
      </c>
      <c r="E92" s="1"/>
      <c r="F92" s="1" t="e">
        <f>_xlfn.XLOOKUP(C92,[1]Sheet1!$D$21660:$D$21765,[1]Sheet1!$B$21660:$B$21765)</f>
        <v>#N/A</v>
      </c>
      <c r="G92" s="1" t="s">
        <v>5</v>
      </c>
      <c r="H92" s="8"/>
    </row>
    <row r="93" spans="1:8">
      <c r="A93" s="7">
        <v>85</v>
      </c>
      <c r="B93" s="2">
        <v>45077</v>
      </c>
      <c r="C93" s="1">
        <v>4570</v>
      </c>
      <c r="D93" s="1" t="str">
        <f>_xlfn.XLOOKUP(C93,[1]Sheet1!$D$21660:$D$21765,[1]Sheet1!$F$21660:$F$21765)</f>
        <v>Mr. PREETAM  KUMAR SRIVASTAVA</v>
      </c>
      <c r="E93" s="1">
        <v>1438</v>
      </c>
      <c r="F93" s="1" t="str">
        <f>_xlfn.XLOOKUP(C93,[1]Sheet1!$D$21660:$D$21765,[1]Sheet1!$B$21660:$B$21765)</f>
        <v>OP/23-24/001438</v>
      </c>
      <c r="G93" s="1" t="s">
        <v>5</v>
      </c>
      <c r="H93" s="8"/>
    </row>
    <row r="94" spans="1:8" ht="15.75" thickBot="1">
      <c r="A94" s="13">
        <v>86</v>
      </c>
      <c r="B94" s="14">
        <v>45077</v>
      </c>
      <c r="C94" s="15">
        <v>4428</v>
      </c>
      <c r="D94" s="15" t="str">
        <f>_xlfn.XLOOKUP(C94,[1]Sheet1!$D$21660:$D$21765,[1]Sheet1!$F$21660:$F$21765)</f>
        <v>Mrs. GEETA DEVI</v>
      </c>
      <c r="E94" s="15">
        <v>1444</v>
      </c>
      <c r="F94" s="15" t="str">
        <f>_xlfn.XLOOKUP(C94,[1]Sheet1!$D$21660:$D$21765,[1]Sheet1!$B$21660:$B$21765)</f>
        <v>OP/23-24/001444</v>
      </c>
      <c r="G94" s="15" t="s">
        <v>5</v>
      </c>
      <c r="H94" s="18"/>
    </row>
    <row r="95" spans="1:8" ht="15.75" thickBot="1">
      <c r="A95" s="83">
        <v>45078</v>
      </c>
      <c r="B95" s="84"/>
      <c r="C95" s="84"/>
      <c r="D95" s="84"/>
      <c r="E95" s="84"/>
      <c r="F95" s="84"/>
      <c r="G95" s="84"/>
      <c r="H95" s="85"/>
    </row>
    <row r="96" spans="1:8">
      <c r="A96" s="16">
        <v>87</v>
      </c>
      <c r="B96" s="6">
        <v>45080</v>
      </c>
      <c r="C96" s="5">
        <v>3203</v>
      </c>
      <c r="D96" s="5" t="e">
        <f>_xlfn.XLOOKUP(C96,[1]Sheet1!$D$21660:$D$21765,[1]Sheet1!$F$21660:$F$21765)</f>
        <v>#N/A</v>
      </c>
      <c r="E96" s="5"/>
      <c r="F96" s="5" t="e">
        <f>_xlfn.XLOOKUP(C96,[1]Sheet1!$D$21660:$D$21765,[1]Sheet1!$B$21660:$B$21765)</f>
        <v>#N/A</v>
      </c>
      <c r="G96" s="5" t="s">
        <v>6</v>
      </c>
      <c r="H96" s="17"/>
    </row>
    <row r="97" spans="1:8">
      <c r="A97" s="7">
        <v>88</v>
      </c>
      <c r="B97" s="2">
        <v>45082</v>
      </c>
      <c r="C97" s="1">
        <v>1287</v>
      </c>
      <c r="D97" s="1" t="str">
        <f>_xlfn.XLOOKUP(C97,[1]Sheet1!$D$21660:$D$21765,[1]Sheet1!$F$21660:$F$21765)</f>
        <v>Mrs. JATRI  DEVI</v>
      </c>
      <c r="E97" s="1">
        <v>1581</v>
      </c>
      <c r="F97" s="1" t="str">
        <f>_xlfn.XLOOKUP(C97,[1]Sheet1!$D$21660:$D$21765,[1]Sheet1!$B$21660:$B$21765)</f>
        <v>OP/23-24/001581</v>
      </c>
      <c r="G97" s="1" t="s">
        <v>7</v>
      </c>
      <c r="H97" s="8"/>
    </row>
    <row r="98" spans="1:8">
      <c r="A98" s="7">
        <v>89</v>
      </c>
      <c r="B98" s="2">
        <v>45084</v>
      </c>
      <c r="C98" s="1">
        <v>4647</v>
      </c>
      <c r="D98" s="1" t="str">
        <f>_xlfn.XLOOKUP(C98,[1]Sheet1!$D$21660:$D$21765,[1]Sheet1!$F$21660:$F$21765)</f>
        <v>Mr. IRSHAD AHMAD KHAN</v>
      </c>
      <c r="E98" s="1">
        <v>1623</v>
      </c>
      <c r="F98" s="1" t="str">
        <f>_xlfn.XLOOKUP(C98,[1]Sheet1!$D$21660:$D$21765,[1]Sheet1!$B$21660:$B$21765)</f>
        <v>OP/23-24/001623</v>
      </c>
      <c r="G98" s="1" t="s">
        <v>6</v>
      </c>
      <c r="H98" s="8"/>
    </row>
    <row r="99" spans="1:8">
      <c r="A99" s="7">
        <v>90</v>
      </c>
      <c r="B99" s="2">
        <v>45085</v>
      </c>
      <c r="C99" s="1">
        <v>4586</v>
      </c>
      <c r="D99" s="1" t="str">
        <f>_xlfn.XLOOKUP(C99,[1]Sheet1!$D$21660:$D$21765,[1]Sheet1!$F$21660:$F$21765)</f>
        <v>Mr. ASHISH KUMAR DEY</v>
      </c>
      <c r="E99" s="1">
        <v>1636</v>
      </c>
      <c r="F99" s="1" t="str">
        <f>_xlfn.XLOOKUP(C99,[1]Sheet1!$D$21660:$D$21765,[1]Sheet1!$B$21660:$B$21765)</f>
        <v>OP/23-24/001636</v>
      </c>
      <c r="G99" s="1" t="s">
        <v>6</v>
      </c>
      <c r="H99" s="8"/>
    </row>
    <row r="100" spans="1:8">
      <c r="A100" s="7">
        <v>91</v>
      </c>
      <c r="B100" s="2">
        <v>45086</v>
      </c>
      <c r="C100" s="1">
        <v>4663</v>
      </c>
      <c r="D100" s="1" t="str">
        <f>_xlfn.XLOOKUP(C100,[1]Sheet1!$D$21660:$D$21765,[1]Sheet1!$F$21660:$F$21765)</f>
        <v>Mr. SANDEEP KUMAR BANERJEE</v>
      </c>
      <c r="E100" s="1">
        <v>1650</v>
      </c>
      <c r="F100" s="1" t="str">
        <f>_xlfn.XLOOKUP(C100,[1]Sheet1!$D$21660:$D$21765,[1]Sheet1!$B$21660:$B$21765)</f>
        <v>OP/23-24/001650</v>
      </c>
      <c r="G100" s="1" t="s">
        <v>5</v>
      </c>
      <c r="H100" s="8"/>
    </row>
    <row r="101" spans="1:8">
      <c r="A101" s="7">
        <v>92</v>
      </c>
      <c r="B101" s="2">
        <v>45087</v>
      </c>
      <c r="C101" s="1">
        <v>4631</v>
      </c>
      <c r="D101" s="1" t="str">
        <f>_xlfn.XLOOKUP(C101,[1]Sheet1!$D$21660:$D$21765,[1]Sheet1!$F$21660:$F$21765)</f>
        <v>Mr. ASHISH KUMAR MISHRA</v>
      </c>
      <c r="E101" s="1">
        <v>1690</v>
      </c>
      <c r="F101" s="1" t="str">
        <f>_xlfn.XLOOKUP(C101,[1]Sheet1!$D$21660:$D$21765,[1]Sheet1!$B$21660:$B$21765)</f>
        <v>OP/23-24/001690</v>
      </c>
      <c r="G101" s="1" t="s">
        <v>6</v>
      </c>
      <c r="H101" s="8"/>
    </row>
    <row r="102" spans="1:8">
      <c r="A102" s="7">
        <v>93</v>
      </c>
      <c r="B102" s="2">
        <v>45088</v>
      </c>
      <c r="C102" s="1">
        <v>2722</v>
      </c>
      <c r="D102" s="1" t="str">
        <f>_xlfn.XLOOKUP(C102,[1]Sheet1!$D$21660:$D$21765,[1]Sheet1!$F$21660:$F$21765)</f>
        <v>Mr. GAGAN CHANDRA GOGOI</v>
      </c>
      <c r="E102" s="1">
        <v>1697</v>
      </c>
      <c r="F102" s="1" t="str">
        <f>_xlfn.XLOOKUP(C102,[1]Sheet1!$D$21660:$D$21765,[1]Sheet1!$B$21660:$B$21765)</f>
        <v>OP/23-24/001697</v>
      </c>
      <c r="G102" s="1" t="s">
        <v>6</v>
      </c>
      <c r="H102" s="8"/>
    </row>
    <row r="103" spans="1:8">
      <c r="A103" s="7">
        <v>94</v>
      </c>
      <c r="B103" s="2">
        <v>45089</v>
      </c>
      <c r="C103" s="1">
        <v>4689</v>
      </c>
      <c r="D103" s="1" t="str">
        <f>_xlfn.XLOOKUP(C103,[1]Sheet1!$D$21660:$D$21765,[1]Sheet1!$F$21660:$F$21765)</f>
        <v>Mr. RATAN LAL</v>
      </c>
      <c r="E103" s="1">
        <v>1715</v>
      </c>
      <c r="F103" s="1" t="str">
        <f>_xlfn.XLOOKUP(C103,[1]Sheet1!$D$21660:$D$21765,[1]Sheet1!$B$21660:$B$21765)</f>
        <v>OP/23-24/001712</v>
      </c>
      <c r="G103" s="1" t="s">
        <v>5</v>
      </c>
      <c r="H103" s="8"/>
    </row>
    <row r="104" spans="1:8">
      <c r="A104" s="7">
        <v>95</v>
      </c>
      <c r="B104" s="2">
        <v>45089</v>
      </c>
      <c r="C104" s="1">
        <v>4692</v>
      </c>
      <c r="D104" s="1" t="str">
        <f>_xlfn.XLOOKUP(C104,[1]Sheet1!$D$21660:$D$21765,[1]Sheet1!$F$21660:$F$21765)</f>
        <v>Mr. DEVENDRA KUMAR SINGH</v>
      </c>
      <c r="E104" s="1">
        <v>1720</v>
      </c>
      <c r="F104" s="1" t="str">
        <f>_xlfn.XLOOKUP(C104,[1]Sheet1!$D$21660:$D$21765,[1]Sheet1!$B$21660:$B$21765)</f>
        <v>OP/23-24/001720</v>
      </c>
      <c r="G104" s="1" t="s">
        <v>5</v>
      </c>
      <c r="H104" s="8"/>
    </row>
    <row r="105" spans="1:8">
      <c r="A105" s="7">
        <v>96</v>
      </c>
      <c r="B105" s="2">
        <v>45090</v>
      </c>
      <c r="C105" s="1">
        <v>4519</v>
      </c>
      <c r="D105" s="1" t="str">
        <f>_xlfn.XLOOKUP(C105,[1]Sheet1!$D$21660:$D$21765,[1]Sheet1!$F$21660:$F$21765)</f>
        <v>Mr. SACHIN DAS</v>
      </c>
      <c r="E105" s="1">
        <v>1749</v>
      </c>
      <c r="F105" s="1" t="str">
        <f>_xlfn.XLOOKUP(C105,[1]Sheet1!$D$21660:$D$21765,[1]Sheet1!$B$21660:$B$21765)</f>
        <v>OP/23-24/001749</v>
      </c>
      <c r="G105" s="1" t="s">
        <v>5</v>
      </c>
      <c r="H105" s="8"/>
    </row>
    <row r="106" spans="1:8">
      <c r="A106" s="7">
        <v>97</v>
      </c>
      <c r="B106" s="2">
        <v>45090</v>
      </c>
      <c r="C106" s="1">
        <v>4694</v>
      </c>
      <c r="D106" s="1" t="str">
        <f>_xlfn.XLOOKUP(C106,[1]Sheet1!$D$21660:$D$21765,[1]Sheet1!$F$21660:$F$21765)</f>
        <v>MD SALIM ANSARI</v>
      </c>
      <c r="E106" s="1">
        <v>1750</v>
      </c>
      <c r="F106" s="1" t="str">
        <f>_xlfn.XLOOKUP(C106,[1]Sheet1!$D$21660:$D$21765,[1]Sheet1!$B$21660:$B$21765)</f>
        <v>OP/23-24/001750</v>
      </c>
      <c r="G106" s="1" t="s">
        <v>5</v>
      </c>
      <c r="H106" s="8"/>
    </row>
    <row r="107" spans="1:8">
      <c r="A107" s="7">
        <v>98</v>
      </c>
      <c r="B107" s="2">
        <v>45092</v>
      </c>
      <c r="C107" s="1">
        <v>4715</v>
      </c>
      <c r="D107" s="1" t="str">
        <f>_xlfn.XLOOKUP(C107,[1]Sheet1!$D$21660:$D$21765,[1]Sheet1!$F$21660:$F$21765)</f>
        <v>Mrs. MUKTA DEVI</v>
      </c>
      <c r="E107" s="1">
        <v>1786</v>
      </c>
      <c r="F107" s="1" t="str">
        <f>_xlfn.XLOOKUP(C107,[1]Sheet1!$D$21660:$D$21765,[1]Sheet1!$B$21660:$B$21765)</f>
        <v>OP/23-24/001786</v>
      </c>
      <c r="G107" s="1" t="s">
        <v>6</v>
      </c>
      <c r="H107" s="8"/>
    </row>
    <row r="108" spans="1:8">
      <c r="A108" s="7">
        <v>99</v>
      </c>
      <c r="B108" s="2">
        <v>45092</v>
      </c>
      <c r="C108" s="1">
        <v>4719</v>
      </c>
      <c r="D108" s="1" t="str">
        <f>_xlfn.XLOOKUP(C108,[1]Sheet1!$D$21660:$D$21765,[1]Sheet1!$F$21660:$F$21765)</f>
        <v>Mrs. PRIYANKA PATHAK</v>
      </c>
      <c r="E108" s="1">
        <v>1792</v>
      </c>
      <c r="F108" s="1" t="str">
        <f>_xlfn.XLOOKUP(C108,[1]Sheet1!$D$21660:$D$21765,[1]Sheet1!$B$21660:$B$21765)</f>
        <v>OP/23-24/001792</v>
      </c>
      <c r="G108" s="1" t="s">
        <v>6</v>
      </c>
      <c r="H108" s="8"/>
    </row>
    <row r="109" spans="1:8">
      <c r="A109" s="7">
        <v>100</v>
      </c>
      <c r="B109" s="2">
        <v>45093</v>
      </c>
      <c r="C109" s="1">
        <v>4724</v>
      </c>
      <c r="D109" s="1" t="str">
        <f>_xlfn.XLOOKUP(C109,[1]Sheet1!$D$21660:$D$21765,[1]Sheet1!$F$21660:$F$21765)</f>
        <v>Mr. YASHWANT ANAND</v>
      </c>
      <c r="E109" s="1">
        <v>1804</v>
      </c>
      <c r="F109" s="1" t="str">
        <f>_xlfn.XLOOKUP(C109,[1]Sheet1!$D$21660:$D$21765,[1]Sheet1!$B$21660:$B$21765)</f>
        <v>OP/23-24/001804</v>
      </c>
      <c r="G109" s="1" t="s">
        <v>7</v>
      </c>
      <c r="H109" s="8"/>
    </row>
    <row r="110" spans="1:8">
      <c r="A110" s="7">
        <v>101</v>
      </c>
      <c r="B110" s="2">
        <v>45093</v>
      </c>
      <c r="C110" s="1">
        <v>4727</v>
      </c>
      <c r="D110" s="1" t="str">
        <f>_xlfn.XLOOKUP(C110,[1]Sheet1!$D$21660:$D$21765,[1]Sheet1!$F$21660:$F$21765)</f>
        <v>Mrs. NITU SRIVASTAVA</v>
      </c>
      <c r="E110" s="1">
        <v>1807</v>
      </c>
      <c r="F110" s="1" t="str">
        <f>_xlfn.XLOOKUP(C110,[1]Sheet1!$D$21660:$D$21765,[1]Sheet1!$B$21660:$B$21765)</f>
        <v>OP/23-24/001807</v>
      </c>
      <c r="G110" s="1" t="s">
        <v>6</v>
      </c>
      <c r="H110" s="8"/>
    </row>
    <row r="111" spans="1:8">
      <c r="A111" s="7">
        <v>102</v>
      </c>
      <c r="B111" s="2">
        <v>45093</v>
      </c>
      <c r="C111" s="1">
        <v>4728</v>
      </c>
      <c r="D111" s="1" t="str">
        <f>_xlfn.XLOOKUP(C111,[1]Sheet1!$D$21660:$D$21765,[1]Sheet1!$F$21660:$F$21765)</f>
        <v>Mr. MITESH  VERMA</v>
      </c>
      <c r="E111" s="1">
        <v>1808</v>
      </c>
      <c r="F111" s="1" t="str">
        <f>_xlfn.XLOOKUP(C111,[1]Sheet1!$D$21660:$D$21765,[1]Sheet1!$B$21660:$B$21765)</f>
        <v>OP/23-24/001808</v>
      </c>
      <c r="G111" s="1" t="s">
        <v>6</v>
      </c>
      <c r="H111" s="8"/>
    </row>
    <row r="112" spans="1:8">
      <c r="A112" s="7">
        <v>103</v>
      </c>
      <c r="B112" s="2">
        <v>45098</v>
      </c>
      <c r="C112" s="1">
        <v>4775</v>
      </c>
      <c r="D112" s="1" t="str">
        <f>_xlfn.XLOOKUP(C112,[1]Sheet1!$D$21660:$D$21765,[1]Sheet1!$F$21660:$F$21765)</f>
        <v>Mr. AJAY KUMAR</v>
      </c>
      <c r="E112" s="1">
        <v>1914</v>
      </c>
      <c r="F112" s="1" t="str">
        <f>_xlfn.XLOOKUP(C112,[1]Sheet1!$D$21660:$D$21765,[1]Sheet1!$B$21660:$B$21765)</f>
        <v>OP/23-24/001914</v>
      </c>
      <c r="G112" s="1" t="s">
        <v>5</v>
      </c>
      <c r="H112" s="8"/>
    </row>
    <row r="113" spans="1:8">
      <c r="A113" s="7">
        <v>104</v>
      </c>
      <c r="B113" s="2">
        <v>45098</v>
      </c>
      <c r="C113" s="1">
        <v>4777</v>
      </c>
      <c r="D113" s="1" t="str">
        <f>_xlfn.XLOOKUP(C113,[1]Sheet1!$D$21660:$D$21765,[1]Sheet1!$F$21660:$F$21765)</f>
        <v>Mr. VIVEKANAND ROUT</v>
      </c>
      <c r="E113" s="1">
        <v>1918</v>
      </c>
      <c r="F113" s="1" t="str">
        <f>_xlfn.XLOOKUP(C113,[1]Sheet1!$D$21660:$D$21765,[1]Sheet1!$B$21660:$B$21765)</f>
        <v>OP/23-24/001919</v>
      </c>
      <c r="G113" s="1" t="s">
        <v>5</v>
      </c>
      <c r="H113" s="8"/>
    </row>
    <row r="114" spans="1:8" ht="15.75" thickBot="1">
      <c r="A114" s="9">
        <v>105</v>
      </c>
      <c r="B114" s="10">
        <v>45104</v>
      </c>
      <c r="C114" s="11"/>
      <c r="D114" s="11" t="e">
        <f>_xlfn.XLOOKUP(C114,[1]Sheet1!$D$21660:$D$21765,[1]Sheet1!$F$21660:$F$21765)</f>
        <v>#N/A</v>
      </c>
      <c r="E114" s="11"/>
      <c r="F114" s="11" t="e">
        <f>_xlfn.XLOOKUP(C114,[1]Sheet1!$D$21660:$D$21765,[1]Sheet1!$B$21660:$B$21765)</f>
        <v>#N/A</v>
      </c>
      <c r="G114" s="11" t="s">
        <v>5</v>
      </c>
      <c r="H114" s="12" t="s">
        <v>471</v>
      </c>
    </row>
    <row r="115" spans="1:8">
      <c r="A115" s="77">
        <v>45108</v>
      </c>
      <c r="B115" s="78"/>
      <c r="C115" s="78"/>
      <c r="D115" s="78"/>
      <c r="E115" s="78"/>
      <c r="F115" s="78"/>
      <c r="G115" s="78"/>
      <c r="H115" s="79"/>
    </row>
    <row r="116" spans="1:8">
      <c r="A116" s="57">
        <v>106</v>
      </c>
      <c r="B116" s="51">
        <v>45108</v>
      </c>
      <c r="C116" s="52">
        <v>4860</v>
      </c>
      <c r="D116" s="26" t="str">
        <f>_xlfn.XLOOKUP(C116,'From Infora'!D124:D139,'From Infora'!G124:G139)</f>
        <v>Mr. SATYENDRA GUPTA</v>
      </c>
      <c r="E116" s="52">
        <v>2107</v>
      </c>
      <c r="F116" s="26" t="str">
        <f>_xlfn.XLOOKUP(C116,'From Infora'!D124:D139,'From Infora'!B124:B139)</f>
        <v>OP/23-24/002107</v>
      </c>
      <c r="G116" s="52" t="s">
        <v>7</v>
      </c>
      <c r="H116" s="26"/>
    </row>
    <row r="117" spans="1:8">
      <c r="A117" s="57">
        <v>107</v>
      </c>
      <c r="B117" s="51">
        <v>45108</v>
      </c>
      <c r="C117" s="52">
        <v>25</v>
      </c>
      <c r="D117" s="26" t="s">
        <v>686</v>
      </c>
      <c r="E117" s="52" t="s">
        <v>509</v>
      </c>
      <c r="F117" s="26" t="e">
        <f>_xlfn.XLOOKUP(C117,'From Infora'!D125:D140,'From Infora'!B125:B140)</f>
        <v>#N/A</v>
      </c>
      <c r="G117" s="52" t="s">
        <v>7</v>
      </c>
      <c r="H117" s="26"/>
    </row>
    <row r="118" spans="1:8">
      <c r="A118" s="57">
        <v>108</v>
      </c>
      <c r="B118" s="51">
        <v>45108</v>
      </c>
      <c r="C118" s="52">
        <v>4863</v>
      </c>
      <c r="D118" s="26" t="str">
        <f>_xlfn.XLOOKUP(C118,'From Infora'!D126:D141,'From Infora'!G126:G141)</f>
        <v>Mr. DHIRESH MOHAN PRASAD</v>
      </c>
      <c r="E118" s="52">
        <v>2115</v>
      </c>
      <c r="F118" s="26" t="str">
        <f>_xlfn.XLOOKUP(C118,'From Infora'!D126:D141,'From Infora'!B126:B141)</f>
        <v>OP/23-24/002115</v>
      </c>
      <c r="G118" s="52" t="s">
        <v>7</v>
      </c>
      <c r="H118" s="26"/>
    </row>
    <row r="119" spans="1:8">
      <c r="A119" s="57">
        <v>109</v>
      </c>
      <c r="B119" s="51">
        <v>45109</v>
      </c>
      <c r="C119" s="52">
        <v>4872</v>
      </c>
      <c r="D119" s="26" t="str">
        <f>_xlfn.XLOOKUP(C119,'From Infora'!D127:D142,'From Infora'!G127:G142)</f>
        <v>Mrs. SUCHANDRA DEY</v>
      </c>
      <c r="E119" s="52">
        <v>2130</v>
      </c>
      <c r="F119" s="26" t="str">
        <f>_xlfn.XLOOKUP(C119,'From Infora'!D127:D142,'From Infora'!B127:B142)</f>
        <v>OP/23-24/002130</v>
      </c>
      <c r="G119" s="52"/>
      <c r="H119" s="26"/>
    </row>
    <row r="120" spans="1:8">
      <c r="A120" s="57">
        <v>110</v>
      </c>
      <c r="B120" s="51">
        <v>45111</v>
      </c>
      <c r="C120" s="52">
        <v>4897</v>
      </c>
      <c r="D120" t="s">
        <v>530</v>
      </c>
      <c r="E120" s="52">
        <v>2187</v>
      </c>
      <c r="F120" s="26" t="e">
        <f>_xlfn.XLOOKUP(C120,'From Infora'!D128:D143,'From Infora'!B128:B143)</f>
        <v>#N/A</v>
      </c>
      <c r="G120" s="52" t="s">
        <v>510</v>
      </c>
      <c r="H120" s="26"/>
    </row>
    <row r="121" spans="1:8">
      <c r="A121" s="57">
        <v>111</v>
      </c>
      <c r="B121" s="51">
        <v>45118</v>
      </c>
      <c r="C121" s="52">
        <v>4988</v>
      </c>
      <c r="D121" s="26" t="str">
        <f>_xlfn.XLOOKUP(C121,'From Infora'!D129:D144,'From Infora'!G129:G144)</f>
        <v>Mr. VINAY PARMAR</v>
      </c>
      <c r="E121" s="52">
        <v>2374</v>
      </c>
      <c r="F121" s="26" t="str">
        <f>_xlfn.XLOOKUP(C121,'From Infora'!D129:D144,'From Infora'!B129:B144)</f>
        <v>OP/23-24/002374</v>
      </c>
      <c r="G121" s="52" t="s">
        <v>510</v>
      </c>
      <c r="H121" s="26"/>
    </row>
    <row r="122" spans="1:8">
      <c r="A122" s="57">
        <v>112</v>
      </c>
      <c r="B122" s="51">
        <v>45120</v>
      </c>
      <c r="C122" s="52">
        <v>5011</v>
      </c>
      <c r="D122" t="s">
        <v>541</v>
      </c>
      <c r="E122" s="52">
        <v>2433</v>
      </c>
      <c r="F122" s="26" t="e">
        <f>_xlfn.XLOOKUP(C122,'From Infora'!D130:D145,'From Infora'!B130:B145)</f>
        <v>#N/A</v>
      </c>
      <c r="G122" s="52" t="s">
        <v>5</v>
      </c>
      <c r="H122" s="26"/>
    </row>
    <row r="123" spans="1:8">
      <c r="A123" s="57">
        <v>113</v>
      </c>
      <c r="B123" s="51">
        <v>45121</v>
      </c>
      <c r="C123" s="52">
        <v>5038</v>
      </c>
      <c r="D123" t="s">
        <v>527</v>
      </c>
      <c r="E123" s="52">
        <v>2471</v>
      </c>
      <c r="F123" s="26" t="e">
        <f>_xlfn.XLOOKUP(C123,'From Infora'!D131:D146,'From Infora'!B131:B146)</f>
        <v>#N/A</v>
      </c>
      <c r="G123" s="52" t="s">
        <v>510</v>
      </c>
      <c r="H123" s="26"/>
    </row>
    <row r="124" spans="1:8">
      <c r="A124" s="57">
        <v>114</v>
      </c>
      <c r="B124" s="51">
        <v>45124</v>
      </c>
      <c r="C124" s="52">
        <v>5079</v>
      </c>
      <c r="D124" t="s">
        <v>544</v>
      </c>
      <c r="E124" s="52">
        <v>2554</v>
      </c>
      <c r="F124" s="26" t="e">
        <f>_xlfn.XLOOKUP(C124,'From Infora'!D132:D147,'From Infora'!B132:B147)</f>
        <v>#N/A</v>
      </c>
      <c r="G124" s="52" t="s">
        <v>5</v>
      </c>
      <c r="H124" s="26"/>
    </row>
    <row r="125" spans="1:8">
      <c r="A125" s="57">
        <v>115</v>
      </c>
      <c r="B125" s="51">
        <v>45124</v>
      </c>
      <c r="C125" s="52"/>
      <c r="D125" s="26" t="s">
        <v>687</v>
      </c>
      <c r="E125" s="52"/>
      <c r="F125" s="26">
        <f>_xlfn.XLOOKUP(C125,'From Infora'!D133:D148,'From Infora'!B133:B148)</f>
        <v>0</v>
      </c>
      <c r="G125" s="52" t="s">
        <v>510</v>
      </c>
      <c r="H125" s="26"/>
    </row>
    <row r="126" spans="1:8">
      <c r="A126" s="57">
        <v>116</v>
      </c>
      <c r="B126" s="51">
        <v>45125</v>
      </c>
      <c r="C126" s="52">
        <v>5088</v>
      </c>
      <c r="D126" t="s">
        <v>551</v>
      </c>
      <c r="E126" s="52">
        <v>2609</v>
      </c>
      <c r="F126" s="26" t="e">
        <f>_xlfn.XLOOKUP(C126,'From Infora'!D134:D149,'From Infora'!B134:B149)</f>
        <v>#N/A</v>
      </c>
      <c r="G126" s="52" t="s">
        <v>510</v>
      </c>
      <c r="H126" s="26"/>
    </row>
    <row r="127" spans="1:8">
      <c r="A127" s="57">
        <v>117</v>
      </c>
      <c r="B127" s="51">
        <v>45125</v>
      </c>
      <c r="C127" s="52">
        <v>5089</v>
      </c>
      <c r="D127" t="s">
        <v>548</v>
      </c>
      <c r="E127" s="52">
        <v>2611</v>
      </c>
      <c r="F127" s="26" t="e">
        <f>_xlfn.XLOOKUP(C127,'From Infora'!D135:D150,'From Infora'!B135:B150)</f>
        <v>#N/A</v>
      </c>
      <c r="G127" s="52" t="s">
        <v>7</v>
      </c>
      <c r="H127" s="26"/>
    </row>
    <row r="128" spans="1:8">
      <c r="A128" s="57">
        <v>118</v>
      </c>
      <c r="B128" s="51">
        <v>45126</v>
      </c>
      <c r="C128" s="52">
        <v>5108</v>
      </c>
      <c r="D128" t="s">
        <v>561</v>
      </c>
      <c r="E128" s="52">
        <v>2643</v>
      </c>
      <c r="F128" s="26" t="e">
        <f>_xlfn.XLOOKUP(C128,'From Infora'!D136:D151,'From Infora'!B136:B151)</f>
        <v>#N/A</v>
      </c>
      <c r="G128" s="52" t="s">
        <v>7</v>
      </c>
      <c r="H128" s="26"/>
    </row>
    <row r="129" spans="1:8">
      <c r="A129" s="57">
        <v>119</v>
      </c>
      <c r="B129" s="51">
        <v>45127</v>
      </c>
      <c r="C129" s="52">
        <v>5116</v>
      </c>
      <c r="D129" s="26" t="str">
        <f>_xlfn.XLOOKUP(C129,'From Infora'!D137:D152,'From Infora'!G137:G152)</f>
        <v>Mr. DINESH KUMAR SINGH</v>
      </c>
      <c r="E129" s="52">
        <v>2652</v>
      </c>
      <c r="F129" s="26" t="str">
        <f>_xlfn.XLOOKUP(C129,'From Infora'!D137:D152,'From Infora'!B137:B152)</f>
        <v>OP/23-24/002652</v>
      </c>
      <c r="G129" s="52" t="s">
        <v>7</v>
      </c>
      <c r="H129" s="26"/>
    </row>
    <row r="130" spans="1:8">
      <c r="A130" s="57">
        <v>120</v>
      </c>
      <c r="B130" s="51">
        <v>45127</v>
      </c>
      <c r="C130" s="52">
        <v>5115</v>
      </c>
      <c r="D130" s="26" t="str">
        <f>_xlfn.XLOOKUP(C130,'From Infora'!D138:D153,'From Infora'!G138:G153)</f>
        <v>Mr. SUBODH KUMAR SINGH</v>
      </c>
      <c r="E130" s="52">
        <v>2651</v>
      </c>
      <c r="F130" s="26" t="str">
        <f>_xlfn.XLOOKUP(C130,'From Infora'!D138:D153,'From Infora'!B138:B153)</f>
        <v>OP/23-24/002651</v>
      </c>
      <c r="G130" s="52" t="s">
        <v>7</v>
      </c>
      <c r="H130" s="26"/>
    </row>
    <row r="131" spans="1:8">
      <c r="A131" s="57">
        <v>121</v>
      </c>
      <c r="B131" s="51">
        <v>45128</v>
      </c>
      <c r="C131" s="52">
        <v>3982</v>
      </c>
      <c r="D131" t="s">
        <v>564</v>
      </c>
      <c r="E131" s="52">
        <v>2680</v>
      </c>
      <c r="F131" s="26" t="e">
        <f>_xlfn.XLOOKUP(C131,'From Infora'!D139:D154,'From Infora'!B139:B154)</f>
        <v>#N/A</v>
      </c>
      <c r="G131" s="52" t="s">
        <v>7</v>
      </c>
      <c r="H131" s="26"/>
    </row>
    <row r="132" spans="1:8">
      <c r="A132" s="57">
        <v>122</v>
      </c>
      <c r="B132" s="51">
        <v>45131</v>
      </c>
      <c r="C132" s="52">
        <v>5163</v>
      </c>
      <c r="D132" t="s">
        <v>567</v>
      </c>
      <c r="E132" s="52">
        <v>2753</v>
      </c>
      <c r="F132" s="26" t="e">
        <f>_xlfn.XLOOKUP(C132,'From Infora'!D140:D155,'From Infora'!B140:B155)</f>
        <v>#N/A</v>
      </c>
      <c r="G132" s="52" t="s">
        <v>7</v>
      </c>
      <c r="H132" s="26"/>
    </row>
    <row r="133" spans="1:8">
      <c r="A133" s="57">
        <v>123</v>
      </c>
      <c r="B133" s="51">
        <v>45134</v>
      </c>
      <c r="C133" s="52">
        <v>5196</v>
      </c>
      <c r="D133" t="s">
        <v>554</v>
      </c>
      <c r="E133" s="52">
        <v>2825</v>
      </c>
      <c r="F133" s="26" t="e">
        <f>_xlfn.XLOOKUP(C133,'From Infora'!D141:D156,'From Infora'!B141:B156)</f>
        <v>#N/A</v>
      </c>
      <c r="G133" s="52" t="s">
        <v>510</v>
      </c>
      <c r="H133" s="26"/>
    </row>
    <row r="134" spans="1:8">
      <c r="A134" s="80">
        <v>45139</v>
      </c>
      <c r="B134" s="81"/>
      <c r="C134" s="81"/>
      <c r="D134" s="81"/>
      <c r="E134" s="81"/>
      <c r="F134" s="81"/>
      <c r="G134" s="81"/>
      <c r="H134" s="82"/>
    </row>
    <row r="135" spans="1:8" ht="18.75">
      <c r="A135" s="57">
        <v>124</v>
      </c>
      <c r="B135" s="53">
        <v>44934</v>
      </c>
      <c r="C135" s="54">
        <v>5254</v>
      </c>
      <c r="D135" s="26" t="str">
        <f>_xlfn.XLOOKUP(C135,'From Infora'!D143:D179,'From Infora'!G143:G179)</f>
        <v>Mr. RAJESHWAR DAYAL</v>
      </c>
      <c r="E135" s="54">
        <v>2945</v>
      </c>
      <c r="F135" s="58" t="str">
        <f>_xlfn.XLOOKUP(C135,'From Infora'!D143:D179,'From Infora'!B143:B179)</f>
        <v>OP/23-24/002945</v>
      </c>
      <c r="G135" s="54" t="s">
        <v>510</v>
      </c>
      <c r="H135" s="26"/>
    </row>
    <row r="136" spans="1:8" ht="18.75">
      <c r="A136" s="57">
        <v>125</v>
      </c>
      <c r="B136" s="53">
        <v>44965</v>
      </c>
      <c r="C136" s="54">
        <v>5266</v>
      </c>
      <c r="D136" s="26" t="str">
        <f>_xlfn.XLOOKUP(C136,'From Infora'!D144:D180,'From Infora'!G144:G180)</f>
        <v>Mr. RANJEET SINGH</v>
      </c>
      <c r="E136" s="54">
        <v>2964</v>
      </c>
      <c r="F136" s="58" t="str">
        <f>_xlfn.XLOOKUP(C136,'From Infora'!D144:D180,'From Infora'!B144:B180)</f>
        <v>OP/23-24/002964</v>
      </c>
      <c r="G136" s="54" t="s">
        <v>510</v>
      </c>
      <c r="H136" s="26"/>
    </row>
    <row r="137" spans="1:8" ht="18.75">
      <c r="A137" s="57">
        <v>126</v>
      </c>
      <c r="B137" s="53">
        <v>44993</v>
      </c>
      <c r="C137" s="54">
        <v>5274</v>
      </c>
      <c r="D137" s="26" t="str">
        <f>_xlfn.XLOOKUP(C137,'From Infora'!D146:D182,'From Infora'!G146:G182)</f>
        <v>Mrs. SONAMUNI MARANDI</v>
      </c>
      <c r="E137" s="54">
        <v>2986</v>
      </c>
      <c r="F137" s="58" t="str">
        <f>_xlfn.XLOOKUP(C137,'From Infora'!D146:D182,'From Infora'!B146:B182)</f>
        <v>OP/23-24/002986</v>
      </c>
      <c r="G137" s="54" t="s">
        <v>510</v>
      </c>
      <c r="H137" s="26"/>
    </row>
    <row r="138" spans="1:8" ht="18.75">
      <c r="A138" s="57">
        <v>127</v>
      </c>
      <c r="B138" s="53">
        <v>45146</v>
      </c>
      <c r="C138" s="54">
        <v>5330</v>
      </c>
      <c r="D138" t="s">
        <v>606</v>
      </c>
      <c r="E138" s="54">
        <v>3091</v>
      </c>
      <c r="F138" s="58" t="e">
        <f>_xlfn.XLOOKUP(C138,'From Infora'!D147:D183,'From Infora'!B147:B183)</f>
        <v>#N/A</v>
      </c>
      <c r="G138" s="54" t="s">
        <v>510</v>
      </c>
      <c r="H138" s="26"/>
    </row>
    <row r="139" spans="1:8" ht="18.75">
      <c r="A139" s="57">
        <v>128</v>
      </c>
      <c r="B139" s="53">
        <v>45146</v>
      </c>
      <c r="C139" s="54">
        <v>1329</v>
      </c>
      <c r="D139" t="s">
        <v>579</v>
      </c>
      <c r="E139" s="54">
        <v>3097</v>
      </c>
      <c r="F139" s="58" t="e">
        <f>_xlfn.XLOOKUP(C139,'From Infora'!D148:D184,'From Infora'!B148:B184)</f>
        <v>#N/A</v>
      </c>
      <c r="G139" s="54" t="s">
        <v>510</v>
      </c>
      <c r="H139" s="26"/>
    </row>
    <row r="140" spans="1:8" ht="18.75">
      <c r="A140" s="57">
        <v>129</v>
      </c>
      <c r="B140" s="53">
        <v>45146</v>
      </c>
      <c r="C140" s="54">
        <v>5335</v>
      </c>
      <c r="D140" s="26" t="str">
        <f>_xlfn.XLOOKUP(C140,'From Infora'!D149:D185,'From Infora'!G149:G185)</f>
        <v>Mr. DINESH KUMAR PANDEY</v>
      </c>
      <c r="E140" s="54">
        <v>3101</v>
      </c>
      <c r="F140" s="58" t="str">
        <f>_xlfn.XLOOKUP(C140,'From Infora'!D149:D185,'From Infora'!B149:B185)</f>
        <v>OP/23-24/003101</v>
      </c>
      <c r="G140" s="54" t="s">
        <v>510</v>
      </c>
      <c r="H140" s="26"/>
    </row>
    <row r="141" spans="1:8" ht="18.75">
      <c r="A141" s="57">
        <v>130</v>
      </c>
      <c r="B141" s="53">
        <v>45146</v>
      </c>
      <c r="C141" s="54">
        <v>5336</v>
      </c>
      <c r="D141" s="26" t="str">
        <f>_xlfn.XLOOKUP(C141,'From Infora'!D150:D186,'From Infora'!G150:G186)</f>
        <v>Mr. GOURI SHANKAR</v>
      </c>
      <c r="E141" s="54">
        <v>3104</v>
      </c>
      <c r="F141" s="58" t="str">
        <f>_xlfn.XLOOKUP(C141,'From Infora'!D150:D186,'From Infora'!B150:B186)</f>
        <v>OP/23-24/003104</v>
      </c>
      <c r="G141" s="54" t="s">
        <v>510</v>
      </c>
      <c r="H141" s="26"/>
    </row>
    <row r="142" spans="1:8" ht="18.75">
      <c r="A142" s="57">
        <v>131</v>
      </c>
      <c r="B142" s="53">
        <v>45177</v>
      </c>
      <c r="C142" s="54">
        <v>5327</v>
      </c>
      <c r="D142" s="26" t="str">
        <f>_xlfn.XLOOKUP(C142,'From Infora'!D151:D187,'From Infora'!G151:G187)</f>
        <v>Mr. ISHWARI SINGH</v>
      </c>
      <c r="E142" s="54">
        <v>3134</v>
      </c>
      <c r="F142" s="58" t="str">
        <f>_xlfn.XLOOKUP(C142,'From Infora'!D151:D187,'From Infora'!B151:B187)</f>
        <v>OP/23-24/003134</v>
      </c>
      <c r="G142" s="54" t="s">
        <v>510</v>
      </c>
      <c r="H142" s="26"/>
    </row>
    <row r="143" spans="1:8" ht="18.75">
      <c r="A143" s="57">
        <v>132</v>
      </c>
      <c r="B143" s="53">
        <v>45177</v>
      </c>
      <c r="C143" s="54">
        <v>5342</v>
      </c>
      <c r="D143" t="s">
        <v>598</v>
      </c>
      <c r="E143" s="54">
        <v>3113</v>
      </c>
      <c r="F143" s="58" t="e">
        <f>_xlfn.XLOOKUP(C143,'From Infora'!D152:D188,'From Infora'!B152:B188)</f>
        <v>#N/A</v>
      </c>
      <c r="G143" s="54" t="s">
        <v>510</v>
      </c>
      <c r="H143" s="26"/>
    </row>
    <row r="144" spans="1:8" ht="18.75">
      <c r="A144" s="57">
        <v>133</v>
      </c>
      <c r="B144" s="53">
        <v>45207</v>
      </c>
      <c r="C144" s="54">
        <v>5125</v>
      </c>
      <c r="D144" s="26" t="str">
        <f>_xlfn.XLOOKUP(C144,'From Infora'!D153:D189,'From Infora'!G153:G189)</f>
        <v>Mr. RAJU SAHU</v>
      </c>
      <c r="E144" s="54">
        <v>3151</v>
      </c>
      <c r="F144" s="58" t="str">
        <f>_xlfn.XLOOKUP(C144,'From Infora'!D153:D189,'From Infora'!B153:B189)</f>
        <v>OP/23-24/003151</v>
      </c>
      <c r="G144" s="54" t="s">
        <v>510</v>
      </c>
      <c r="H144" s="26"/>
    </row>
    <row r="145" spans="1:8" ht="18.75">
      <c r="A145" s="57">
        <v>134</v>
      </c>
      <c r="B145" s="53">
        <v>45207</v>
      </c>
      <c r="C145" s="54">
        <v>5367</v>
      </c>
      <c r="D145" t="s">
        <v>613</v>
      </c>
      <c r="E145" s="54">
        <v>3160</v>
      </c>
      <c r="F145" s="58" t="e">
        <f>_xlfn.XLOOKUP(C145,'From Infora'!D154:D190,'From Infora'!B154:B190)</f>
        <v>#N/A</v>
      </c>
      <c r="G145" s="54" t="s">
        <v>510</v>
      </c>
      <c r="H145" s="26"/>
    </row>
    <row r="146" spans="1:8" ht="18.75">
      <c r="A146" s="57">
        <v>135</v>
      </c>
      <c r="B146" s="53">
        <v>45238</v>
      </c>
      <c r="C146" s="54">
        <v>5351</v>
      </c>
      <c r="D146" t="s">
        <v>582</v>
      </c>
      <c r="E146" s="54">
        <v>3176</v>
      </c>
      <c r="F146" s="58" t="e">
        <f>_xlfn.XLOOKUP(C146,'From Infora'!D155:D191,'From Infora'!B155:B191)</f>
        <v>#N/A</v>
      </c>
      <c r="G146" s="54" t="s">
        <v>7</v>
      </c>
      <c r="H146" s="26"/>
    </row>
    <row r="147" spans="1:8" ht="18.75">
      <c r="A147" s="57">
        <v>136</v>
      </c>
      <c r="B147" s="53">
        <v>45238</v>
      </c>
      <c r="C147" s="54">
        <v>5347</v>
      </c>
      <c r="D147" t="s">
        <v>610</v>
      </c>
      <c r="E147" s="54">
        <v>3199</v>
      </c>
      <c r="F147" s="58" t="e">
        <f>_xlfn.XLOOKUP(C147,'From Infora'!D156:D192,'From Infora'!B156:B192)</f>
        <v>#N/A</v>
      </c>
      <c r="G147" s="54" t="s">
        <v>7</v>
      </c>
      <c r="H147" s="26"/>
    </row>
    <row r="148" spans="1:8" ht="18.75">
      <c r="A148" s="57">
        <v>137</v>
      </c>
      <c r="B148" s="53">
        <v>45268</v>
      </c>
      <c r="C148" s="54">
        <v>5207</v>
      </c>
      <c r="D148" t="s">
        <v>593</v>
      </c>
      <c r="E148" s="54">
        <v>3245</v>
      </c>
      <c r="F148" s="58" t="e">
        <f>_xlfn.XLOOKUP(C148,'From Infora'!D157:D193,'From Infora'!B157:B193)</f>
        <v>#N/A</v>
      </c>
      <c r="G148" s="54" t="s">
        <v>7</v>
      </c>
      <c r="H148" s="26"/>
    </row>
    <row r="149" spans="1:8" ht="18.75">
      <c r="A149" s="57">
        <v>138</v>
      </c>
      <c r="B149" s="53" t="s">
        <v>511</v>
      </c>
      <c r="C149" s="54">
        <v>5413</v>
      </c>
      <c r="D149" t="s">
        <v>638</v>
      </c>
      <c r="E149" s="54">
        <v>3274</v>
      </c>
      <c r="F149" s="58" t="e">
        <f>_xlfn.XLOOKUP(C149,'From Infora'!D158:D194,'From Infora'!B158:B194)</f>
        <v>#N/A</v>
      </c>
      <c r="G149" s="54" t="s">
        <v>510</v>
      </c>
      <c r="H149" s="26"/>
    </row>
    <row r="150" spans="1:8" ht="18.75">
      <c r="A150" s="57">
        <v>139</v>
      </c>
      <c r="B150" s="53" t="s">
        <v>512</v>
      </c>
      <c r="C150" s="54">
        <v>1749</v>
      </c>
      <c r="D150" t="s">
        <v>619</v>
      </c>
      <c r="E150" s="54"/>
      <c r="F150" s="58" t="e">
        <f>_xlfn.XLOOKUP(C150,'From Infora'!D159:D195,'From Infora'!B159:B195)</f>
        <v>#N/A</v>
      </c>
      <c r="G150" s="54" t="s">
        <v>7</v>
      </c>
      <c r="H150" s="26"/>
    </row>
    <row r="151" spans="1:8" ht="18.75">
      <c r="A151" s="57">
        <v>140</v>
      </c>
      <c r="B151" s="53" t="s">
        <v>513</v>
      </c>
      <c r="C151" s="54">
        <v>5468</v>
      </c>
      <c r="D151" t="s">
        <v>616</v>
      </c>
      <c r="E151" s="54"/>
      <c r="F151" s="58" t="e">
        <f>_xlfn.XLOOKUP(C151,'From Infora'!D160:D196,'From Infora'!B160:B196)</f>
        <v>#N/A</v>
      </c>
      <c r="G151" s="54" t="s">
        <v>7</v>
      </c>
      <c r="H151" s="26"/>
    </row>
    <row r="152" spans="1:8" ht="18.75">
      <c r="A152" s="57">
        <v>141</v>
      </c>
      <c r="B152" s="53" t="s">
        <v>514</v>
      </c>
      <c r="C152" s="54">
        <v>5478</v>
      </c>
      <c r="D152" t="s">
        <v>602</v>
      </c>
      <c r="E152" s="54">
        <v>3407</v>
      </c>
      <c r="F152" s="58" t="e">
        <f>_xlfn.XLOOKUP(C152,'From Infora'!D161:D197,'From Infora'!B161:B197)</f>
        <v>#N/A</v>
      </c>
      <c r="G152" s="54" t="s">
        <v>510</v>
      </c>
      <c r="H152" s="26"/>
    </row>
    <row r="153" spans="1:8" ht="18.75">
      <c r="A153" s="57">
        <v>142</v>
      </c>
      <c r="B153" s="53" t="s">
        <v>514</v>
      </c>
      <c r="C153" s="54">
        <v>4220</v>
      </c>
      <c r="D153" t="s">
        <v>585</v>
      </c>
      <c r="E153" s="54">
        <v>3422</v>
      </c>
      <c r="F153" s="58" t="e">
        <f>_xlfn.XLOOKUP(C153,'From Infora'!D162:D198,'From Infora'!B162:B198)</f>
        <v>#N/A</v>
      </c>
      <c r="G153" s="54" t="s">
        <v>7</v>
      </c>
      <c r="H153" s="26"/>
    </row>
    <row r="154" spans="1:8" ht="18.75">
      <c r="A154" s="57">
        <v>143</v>
      </c>
      <c r="B154" s="53" t="s">
        <v>515</v>
      </c>
      <c r="C154" s="54">
        <v>5501</v>
      </c>
      <c r="D154" t="s">
        <v>589</v>
      </c>
      <c r="E154" s="54">
        <v>3451</v>
      </c>
      <c r="F154" s="58" t="e">
        <f>_xlfn.XLOOKUP(C154,'From Infora'!D163:D199,'From Infora'!B163:B199)</f>
        <v>#N/A</v>
      </c>
      <c r="G154" s="54" t="s">
        <v>7</v>
      </c>
      <c r="H154" s="26"/>
    </row>
    <row r="155" spans="1:8" ht="18.75">
      <c r="A155" s="57">
        <v>144</v>
      </c>
      <c r="B155" s="53" t="s">
        <v>515</v>
      </c>
      <c r="C155" s="54">
        <v>5598</v>
      </c>
      <c r="D155" t="s">
        <v>541</v>
      </c>
      <c r="E155" s="54">
        <v>3680</v>
      </c>
      <c r="F155" s="58" t="e">
        <f>_xlfn.XLOOKUP(C155,'From Infora'!D164:D200,'From Infora'!B164:B200)</f>
        <v>#N/A</v>
      </c>
      <c r="G155" s="54" t="s">
        <v>7</v>
      </c>
      <c r="H155" s="26"/>
    </row>
    <row r="156" spans="1:8">
      <c r="A156" s="80">
        <v>45170</v>
      </c>
      <c r="B156" s="81"/>
      <c r="C156" s="81"/>
      <c r="D156" s="81"/>
      <c r="E156" s="81"/>
      <c r="F156" s="81"/>
      <c r="G156" s="81"/>
      <c r="H156" s="82"/>
    </row>
    <row r="157" spans="1:8" ht="18.75">
      <c r="A157" s="57">
        <v>146</v>
      </c>
      <c r="B157" s="55">
        <v>45170</v>
      </c>
      <c r="C157" s="54">
        <v>5633</v>
      </c>
      <c r="D157" s="26" t="str">
        <f>_xlfn.XLOOKUP(C157,'From Infora'!D166:D202,'From Infora'!G166:G202)</f>
        <v>Mr. RUDRA PRATAP SINGH</v>
      </c>
      <c r="E157" s="54">
        <v>3764</v>
      </c>
      <c r="F157" s="58" t="str">
        <f>_xlfn.XLOOKUP(C157,'From Infora'!D166:D202,'From Infora'!B166:B202)</f>
        <v>OP/23-24/003764</v>
      </c>
      <c r="G157" s="54" t="s">
        <v>7</v>
      </c>
      <c r="H157" s="26"/>
    </row>
    <row r="158" spans="1:8" ht="18.75">
      <c r="A158" s="57">
        <v>147</v>
      </c>
      <c r="B158" s="55">
        <v>45171</v>
      </c>
      <c r="C158" s="54">
        <v>5652</v>
      </c>
      <c r="D158" s="26" t="str">
        <f>_xlfn.XLOOKUP(C158,'From Infora'!D167:D203,'From Infora'!G167:G203)</f>
        <v>Mr. MANOJ KUMAR BHATT</v>
      </c>
      <c r="E158" s="54">
        <v>3783</v>
      </c>
      <c r="F158" s="58" t="str">
        <f>_xlfn.XLOOKUP(C158,'From Infora'!D167:D203,'From Infora'!B167:B203)</f>
        <v>OP/23-24/003783</v>
      </c>
      <c r="G158" s="54" t="s">
        <v>7</v>
      </c>
      <c r="H158" s="26"/>
    </row>
    <row r="159" spans="1:8" ht="18.75">
      <c r="A159" s="57">
        <v>148</v>
      </c>
      <c r="B159" s="55">
        <v>45174</v>
      </c>
      <c r="C159" s="54">
        <v>5686</v>
      </c>
      <c r="D159" s="26" t="str">
        <f>_xlfn.XLOOKUP(C159,'From Infora'!D168:D204,'From Infora'!G168:G204)</f>
        <v>Mr. RAVI PRATAP SINHA</v>
      </c>
      <c r="E159" s="54">
        <v>3873</v>
      </c>
      <c r="F159" s="58" t="str">
        <f>_xlfn.XLOOKUP(C159,'From Infora'!D168:D204,'From Infora'!B168:B204)</f>
        <v>OP/23-24/003873</v>
      </c>
      <c r="G159" s="54" t="s">
        <v>7</v>
      </c>
      <c r="H159" s="26"/>
    </row>
    <row r="160" spans="1:8" ht="18.75">
      <c r="A160" s="57">
        <v>149</v>
      </c>
      <c r="B160" s="55">
        <v>45178</v>
      </c>
      <c r="C160" s="54">
        <v>5716</v>
      </c>
      <c r="D160" s="26" t="str">
        <f>_xlfn.XLOOKUP(C160,'From Infora'!D169:D205,'From Infora'!G169:G205)</f>
        <v>Mr. SURENDRA MOHAN SINHA</v>
      </c>
      <c r="E160" s="54">
        <v>3915</v>
      </c>
      <c r="F160" s="58" t="str">
        <f>_xlfn.XLOOKUP(C160,'From Infora'!D169:D205,'From Infora'!B169:B205)</f>
        <v>OP/23-24/003915</v>
      </c>
      <c r="G160" s="54" t="s">
        <v>510</v>
      </c>
      <c r="H160" s="26"/>
    </row>
    <row r="161" spans="1:8" ht="18.75">
      <c r="A161" s="57">
        <v>150</v>
      </c>
      <c r="B161" s="55" t="s">
        <v>516</v>
      </c>
      <c r="C161" s="54">
        <v>5808</v>
      </c>
      <c r="D161" t="s">
        <v>653</v>
      </c>
      <c r="E161" s="54">
        <v>4147</v>
      </c>
      <c r="F161" s="58" t="e">
        <f>_xlfn.XLOOKUP(C161,'From Infora'!D170:D206,'From Infora'!B170:B206)</f>
        <v>#N/A</v>
      </c>
      <c r="G161" s="54" t="s">
        <v>510</v>
      </c>
      <c r="H161" s="26"/>
    </row>
    <row r="162" spans="1:8" ht="18.75">
      <c r="A162" s="57">
        <v>151</v>
      </c>
      <c r="B162" s="55" t="s">
        <v>517</v>
      </c>
      <c r="C162" s="54">
        <v>5829</v>
      </c>
      <c r="D162" t="s">
        <v>656</v>
      </c>
      <c r="E162" s="54">
        <v>4158</v>
      </c>
      <c r="F162" s="58" t="e">
        <f>_xlfn.XLOOKUP(C162,'From Infora'!D171:D207,'From Infora'!B171:B207)</f>
        <v>#N/A</v>
      </c>
      <c r="G162" s="54" t="s">
        <v>510</v>
      </c>
      <c r="H162" s="26"/>
    </row>
    <row r="163" spans="1:8" ht="18.75">
      <c r="A163" s="57">
        <v>152</v>
      </c>
      <c r="B163" s="55" t="s">
        <v>517</v>
      </c>
      <c r="C163" s="54">
        <v>5831</v>
      </c>
      <c r="D163" t="s">
        <v>644</v>
      </c>
      <c r="E163" s="54">
        <v>4167</v>
      </c>
      <c r="F163" s="58" t="e">
        <f>_xlfn.XLOOKUP(C163,'From Infora'!D172:D208,'From Infora'!B172:B208)</f>
        <v>#N/A</v>
      </c>
      <c r="G163" s="54" t="s">
        <v>510</v>
      </c>
      <c r="H163" s="26"/>
    </row>
    <row r="164" spans="1:8" ht="18.75">
      <c r="A164" s="57">
        <v>153</v>
      </c>
      <c r="B164" s="55" t="s">
        <v>517</v>
      </c>
      <c r="C164" s="54">
        <v>5835</v>
      </c>
      <c r="D164" t="s">
        <v>650</v>
      </c>
      <c r="E164" s="54">
        <v>4178</v>
      </c>
      <c r="F164" s="58" t="e">
        <f>_xlfn.XLOOKUP(C164,'From Infora'!D173:D209,'From Infora'!B173:B209)</f>
        <v>#N/A</v>
      </c>
      <c r="G164" s="54" t="s">
        <v>510</v>
      </c>
      <c r="H164" s="26"/>
    </row>
    <row r="165" spans="1:8" ht="18.75">
      <c r="A165" s="57">
        <v>154</v>
      </c>
      <c r="B165" s="55" t="s">
        <v>518</v>
      </c>
      <c r="C165" s="54">
        <v>5869</v>
      </c>
      <c r="D165" s="26" t="str">
        <f>_xlfn.XLOOKUP(C165,'From Infora'!D174:D210,'From Infora'!G174:G210)</f>
        <v>Mrs. JAYANTI DEVI</v>
      </c>
      <c r="E165" s="54">
        <v>4242</v>
      </c>
      <c r="F165" s="58" t="str">
        <f>_xlfn.XLOOKUP(C165,'From Infora'!D174:D210,'From Infora'!B174:B210)</f>
        <v>OP/23-24/004242</v>
      </c>
      <c r="G165" s="54" t="s">
        <v>510</v>
      </c>
      <c r="H165" s="26"/>
    </row>
    <row r="166" spans="1:8" ht="18.75">
      <c r="A166" s="57">
        <v>155</v>
      </c>
      <c r="B166" s="55" t="s">
        <v>519</v>
      </c>
      <c r="C166" s="54">
        <v>5897</v>
      </c>
      <c r="D166" s="26" t="str">
        <f>_xlfn.XLOOKUP(C166,'From Infora'!D175:D211,'From Infora'!G175:G211)</f>
        <v>Mr. AMITAVA CHAKRABORTY</v>
      </c>
      <c r="E166" s="54">
        <v>4288</v>
      </c>
      <c r="F166" s="58" t="str">
        <f>_xlfn.XLOOKUP(C166,'From Infora'!D175:D211,'From Infora'!B175:B211)</f>
        <v>OP/23-24/004288</v>
      </c>
      <c r="G166" s="54" t="s">
        <v>7</v>
      </c>
      <c r="H166" s="26"/>
    </row>
    <row r="167" spans="1:8" ht="18.75">
      <c r="A167" s="57">
        <v>156</v>
      </c>
      <c r="B167" s="55" t="s">
        <v>520</v>
      </c>
      <c r="C167" s="54">
        <v>922</v>
      </c>
      <c r="D167" t="s">
        <v>641</v>
      </c>
      <c r="E167" s="54">
        <v>4350</v>
      </c>
      <c r="F167" s="58" t="e">
        <f>_xlfn.XLOOKUP(C167,'From Infora'!D176:D212,'From Infora'!B176:B212)</f>
        <v>#N/A</v>
      </c>
      <c r="G167" s="54" t="s">
        <v>7</v>
      </c>
      <c r="H167" s="26"/>
    </row>
    <row r="168" spans="1:8" ht="18.75">
      <c r="A168" s="57">
        <v>157</v>
      </c>
      <c r="B168" s="55" t="s">
        <v>520</v>
      </c>
      <c r="C168" s="54">
        <v>5934</v>
      </c>
      <c r="D168" t="s">
        <v>665</v>
      </c>
      <c r="E168" s="54">
        <v>4363</v>
      </c>
      <c r="F168" s="58" t="e">
        <f>_xlfn.XLOOKUP(C168,'From Infora'!D177:D213,'From Infora'!B177:B213)</f>
        <v>#N/A</v>
      </c>
      <c r="G168" s="54" t="s">
        <v>510</v>
      </c>
      <c r="H168" s="26"/>
    </row>
    <row r="169" spans="1:8" ht="18.75">
      <c r="A169" s="57">
        <v>158</v>
      </c>
      <c r="B169" s="55" t="s">
        <v>521</v>
      </c>
      <c r="C169" s="54">
        <v>5952</v>
      </c>
      <c r="D169" t="s">
        <v>678</v>
      </c>
      <c r="E169" s="54">
        <v>4404</v>
      </c>
      <c r="F169" s="58" t="e">
        <f>_xlfn.XLOOKUP(C169,'From Infora'!D178:D214,'From Infora'!B178:B214)</f>
        <v>#N/A</v>
      </c>
      <c r="G169" s="54" t="s">
        <v>510</v>
      </c>
      <c r="H169" s="26"/>
    </row>
    <row r="170" spans="1:8" ht="18.75">
      <c r="A170" s="57">
        <v>159</v>
      </c>
      <c r="B170" s="55" t="s">
        <v>522</v>
      </c>
      <c r="C170" s="54">
        <v>5992</v>
      </c>
      <c r="D170" t="s">
        <v>647</v>
      </c>
      <c r="E170" s="54">
        <v>4519</v>
      </c>
      <c r="F170" s="58" t="e">
        <f>_xlfn.XLOOKUP(C170,'From Infora'!D179:D215,'From Infora'!B179:B215)</f>
        <v>#N/A</v>
      </c>
      <c r="G170" s="54" t="s">
        <v>7</v>
      </c>
      <c r="H170" s="26"/>
    </row>
    <row r="171" spans="1:8" ht="18.75">
      <c r="A171" s="57">
        <v>160</v>
      </c>
      <c r="B171" s="55" t="s">
        <v>523</v>
      </c>
      <c r="C171" s="54">
        <v>6000</v>
      </c>
      <c r="D171" t="s">
        <v>674</v>
      </c>
      <c r="E171" s="54">
        <v>4538</v>
      </c>
      <c r="F171" s="58" t="e">
        <f>_xlfn.XLOOKUP(C171,'From Infora'!D180:D216,'From Infora'!B180:B216)</f>
        <v>#N/A</v>
      </c>
      <c r="G171" s="54" t="s">
        <v>510</v>
      </c>
      <c r="H171" s="26"/>
    </row>
  </sheetData>
  <mergeCells count="11">
    <mergeCell ref="A1:H1"/>
    <mergeCell ref="A2:H2"/>
    <mergeCell ref="A4:H4"/>
    <mergeCell ref="A20:H20"/>
    <mergeCell ref="A40:H40"/>
    <mergeCell ref="A115:H115"/>
    <mergeCell ref="A134:H134"/>
    <mergeCell ref="A156:H156"/>
    <mergeCell ref="A63:H63"/>
    <mergeCell ref="A72:H72"/>
    <mergeCell ref="A95:H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9"/>
  <sheetViews>
    <sheetView topLeftCell="A158" workbookViewId="0">
      <selection activeCell="G143" sqref="G143:G161"/>
    </sheetView>
  </sheetViews>
  <sheetFormatPr defaultRowHeight="15"/>
  <cols>
    <col min="1" max="1" width="10.7109375" bestFit="1" customWidth="1"/>
    <col min="2" max="2" width="16.140625" bestFit="1" customWidth="1"/>
    <col min="3" max="3" width="15.85546875" bestFit="1" customWidth="1"/>
    <col min="6" max="6" width="32.42578125" bestFit="1" customWidth="1"/>
    <col min="7" max="7" width="31.5703125" bestFit="1" customWidth="1"/>
    <col min="8" max="8" width="17.42578125" bestFit="1" customWidth="1"/>
  </cols>
  <sheetData>
    <row r="1" spans="1: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</row>
    <row r="2" spans="1:25">
      <c r="A2" t="s">
        <v>188</v>
      </c>
      <c r="B2" t="s">
        <v>189</v>
      </c>
      <c r="C2" t="s">
        <v>190</v>
      </c>
      <c r="D2" s="4">
        <v>2943</v>
      </c>
      <c r="E2" t="s">
        <v>50</v>
      </c>
      <c r="F2" t="s">
        <v>191</v>
      </c>
      <c r="G2" t="s">
        <v>40</v>
      </c>
      <c r="H2" t="s">
        <v>40</v>
      </c>
      <c r="I2" t="s">
        <v>41</v>
      </c>
      <c r="J2" s="4">
        <v>1</v>
      </c>
      <c r="K2" s="4">
        <v>2000</v>
      </c>
      <c r="L2" s="4">
        <v>2000</v>
      </c>
      <c r="M2" s="4">
        <v>0</v>
      </c>
      <c r="N2" s="4">
        <v>0</v>
      </c>
      <c r="O2" s="4">
        <v>0</v>
      </c>
      <c r="P2" s="4">
        <v>0</v>
      </c>
      <c r="Q2" s="4">
        <v>2000</v>
      </c>
      <c r="R2" t="s">
        <v>42</v>
      </c>
      <c r="S2" t="s">
        <v>192</v>
      </c>
      <c r="T2" t="s">
        <v>42</v>
      </c>
      <c r="U2" t="s">
        <v>43</v>
      </c>
      <c r="V2" t="s">
        <v>44</v>
      </c>
      <c r="W2" t="s">
        <v>45</v>
      </c>
      <c r="Y2" t="s">
        <v>46</v>
      </c>
    </row>
    <row r="3" spans="1:25">
      <c r="A3" t="s">
        <v>52</v>
      </c>
      <c r="B3" t="s">
        <v>53</v>
      </c>
      <c r="C3" t="s">
        <v>54</v>
      </c>
      <c r="D3" s="4">
        <v>2974</v>
      </c>
      <c r="E3" t="s">
        <v>50</v>
      </c>
      <c r="F3" t="s">
        <v>55</v>
      </c>
      <c r="G3" t="s">
        <v>40</v>
      </c>
      <c r="H3" t="s">
        <v>40</v>
      </c>
      <c r="I3" t="s">
        <v>41</v>
      </c>
      <c r="J3" s="4">
        <v>1</v>
      </c>
      <c r="K3" s="4">
        <v>2000</v>
      </c>
      <c r="L3" s="4">
        <v>2000</v>
      </c>
      <c r="M3" s="4">
        <v>0</v>
      </c>
      <c r="N3" s="4">
        <v>0</v>
      </c>
      <c r="O3" s="4">
        <v>0</v>
      </c>
      <c r="P3" s="4">
        <v>0</v>
      </c>
      <c r="Q3" s="4">
        <v>2000</v>
      </c>
      <c r="R3" t="s">
        <v>42</v>
      </c>
      <c r="T3" t="s">
        <v>42</v>
      </c>
      <c r="U3" t="s">
        <v>43</v>
      </c>
      <c r="V3" t="s">
        <v>44</v>
      </c>
      <c r="W3" t="s">
        <v>45</v>
      </c>
      <c r="Y3" t="s">
        <v>46</v>
      </c>
    </row>
    <row r="4" spans="1:25">
      <c r="A4" t="s">
        <v>52</v>
      </c>
      <c r="B4" t="s">
        <v>463</v>
      </c>
      <c r="C4" t="s">
        <v>464</v>
      </c>
      <c r="D4" s="4">
        <v>2926</v>
      </c>
      <c r="E4" t="s">
        <v>38</v>
      </c>
      <c r="F4" t="s">
        <v>465</v>
      </c>
      <c r="G4" t="s">
        <v>40</v>
      </c>
      <c r="H4" t="s">
        <v>40</v>
      </c>
      <c r="I4" t="s">
        <v>41</v>
      </c>
      <c r="J4" s="4">
        <v>1</v>
      </c>
      <c r="K4" s="4">
        <v>2000</v>
      </c>
      <c r="L4" s="4">
        <v>2000</v>
      </c>
      <c r="M4" s="4">
        <v>0</v>
      </c>
      <c r="N4" s="4">
        <v>0</v>
      </c>
      <c r="O4" s="4">
        <v>0</v>
      </c>
      <c r="P4" s="4">
        <v>0</v>
      </c>
      <c r="Q4" s="4">
        <v>2000</v>
      </c>
      <c r="R4" t="s">
        <v>42</v>
      </c>
      <c r="T4" t="s">
        <v>42</v>
      </c>
      <c r="U4" t="s">
        <v>43</v>
      </c>
      <c r="V4" t="s">
        <v>44</v>
      </c>
      <c r="W4" t="s">
        <v>45</v>
      </c>
      <c r="Y4" t="s">
        <v>46</v>
      </c>
    </row>
    <row r="5" spans="1:25">
      <c r="A5" t="s">
        <v>193</v>
      </c>
      <c r="B5" t="s">
        <v>194</v>
      </c>
      <c r="C5" t="s">
        <v>195</v>
      </c>
      <c r="D5" s="4">
        <v>3056</v>
      </c>
      <c r="E5" t="s">
        <v>50</v>
      </c>
      <c r="F5" t="s">
        <v>196</v>
      </c>
      <c r="G5" t="s">
        <v>40</v>
      </c>
      <c r="H5" t="s">
        <v>40</v>
      </c>
      <c r="I5" t="s">
        <v>41</v>
      </c>
      <c r="J5" s="4">
        <v>1</v>
      </c>
      <c r="K5" s="4">
        <v>2000</v>
      </c>
      <c r="L5" s="4">
        <v>2000</v>
      </c>
      <c r="M5" s="4">
        <v>0</v>
      </c>
      <c r="N5" s="4">
        <v>0</v>
      </c>
      <c r="O5" s="4">
        <v>0</v>
      </c>
      <c r="P5" s="4">
        <v>0</v>
      </c>
      <c r="Q5" s="4">
        <v>2000</v>
      </c>
      <c r="R5" t="s">
        <v>42</v>
      </c>
      <c r="S5" t="s">
        <v>192</v>
      </c>
      <c r="T5" t="s">
        <v>42</v>
      </c>
      <c r="U5" t="s">
        <v>43</v>
      </c>
      <c r="V5" t="s">
        <v>44</v>
      </c>
      <c r="W5" t="s">
        <v>45</v>
      </c>
      <c r="Y5" t="s">
        <v>46</v>
      </c>
    </row>
    <row r="6" spans="1:25">
      <c r="A6" t="s">
        <v>193</v>
      </c>
      <c r="B6" t="s">
        <v>444</v>
      </c>
      <c r="C6" t="s">
        <v>445</v>
      </c>
      <c r="D6" s="4">
        <v>1514</v>
      </c>
      <c r="E6" t="s">
        <v>446</v>
      </c>
      <c r="F6" t="s">
        <v>447</v>
      </c>
      <c r="G6" t="s">
        <v>40</v>
      </c>
      <c r="H6" t="s">
        <v>40</v>
      </c>
      <c r="I6" t="s">
        <v>41</v>
      </c>
      <c r="J6" s="4">
        <v>1</v>
      </c>
      <c r="K6" s="4">
        <v>2000</v>
      </c>
      <c r="L6" s="4">
        <v>2000</v>
      </c>
      <c r="M6" s="4">
        <v>0</v>
      </c>
      <c r="N6" s="4">
        <v>0</v>
      </c>
      <c r="O6" s="4">
        <v>0</v>
      </c>
      <c r="P6" s="4">
        <v>0</v>
      </c>
      <c r="Q6" s="4">
        <v>2000</v>
      </c>
      <c r="R6" t="s">
        <v>42</v>
      </c>
      <c r="T6" t="s">
        <v>42</v>
      </c>
      <c r="U6" t="s">
        <v>43</v>
      </c>
      <c r="V6" t="s">
        <v>44</v>
      </c>
      <c r="W6" t="s">
        <v>45</v>
      </c>
      <c r="Y6" t="s">
        <v>46</v>
      </c>
    </row>
    <row r="7" spans="1:25">
      <c r="A7" t="s">
        <v>203</v>
      </c>
      <c r="B7" t="s">
        <v>204</v>
      </c>
      <c r="C7" t="s">
        <v>205</v>
      </c>
      <c r="D7" s="4">
        <v>3072</v>
      </c>
      <c r="E7" t="s">
        <v>200</v>
      </c>
      <c r="F7" t="s">
        <v>206</v>
      </c>
      <c r="G7" t="s">
        <v>40</v>
      </c>
      <c r="H7" t="s">
        <v>40</v>
      </c>
      <c r="I7" t="s">
        <v>41</v>
      </c>
      <c r="J7" s="4">
        <v>1</v>
      </c>
      <c r="K7" s="4">
        <v>2000</v>
      </c>
      <c r="L7" s="4">
        <v>2000</v>
      </c>
      <c r="M7" s="4">
        <v>0</v>
      </c>
      <c r="N7" s="4">
        <v>0</v>
      </c>
      <c r="O7" s="4">
        <v>0</v>
      </c>
      <c r="P7" s="4">
        <v>0</v>
      </c>
      <c r="Q7" s="4">
        <v>2000</v>
      </c>
      <c r="R7" t="s">
        <v>42</v>
      </c>
      <c r="S7" t="s">
        <v>207</v>
      </c>
      <c r="T7" t="s">
        <v>42</v>
      </c>
      <c r="U7" t="s">
        <v>43</v>
      </c>
      <c r="V7" t="s">
        <v>44</v>
      </c>
      <c r="W7" t="s">
        <v>202</v>
      </c>
      <c r="Y7" t="s">
        <v>46</v>
      </c>
    </row>
    <row r="8" spans="1:25">
      <c r="A8" t="s">
        <v>79</v>
      </c>
      <c r="B8" t="s">
        <v>80</v>
      </c>
      <c r="C8" t="s">
        <v>81</v>
      </c>
      <c r="D8" s="4">
        <v>3020</v>
      </c>
      <c r="E8" t="s">
        <v>38</v>
      </c>
      <c r="F8" t="s">
        <v>82</v>
      </c>
      <c r="G8" t="s">
        <v>40</v>
      </c>
      <c r="H8" t="s">
        <v>40</v>
      </c>
      <c r="I8" t="s">
        <v>41</v>
      </c>
      <c r="J8" s="4">
        <v>1</v>
      </c>
      <c r="K8" s="4">
        <v>2000</v>
      </c>
      <c r="L8" s="4">
        <v>2000</v>
      </c>
      <c r="M8" s="4">
        <v>0</v>
      </c>
      <c r="N8" s="4">
        <v>0</v>
      </c>
      <c r="O8" s="4">
        <v>0</v>
      </c>
      <c r="P8" s="4">
        <v>1000</v>
      </c>
      <c r="Q8" s="4">
        <v>1000</v>
      </c>
      <c r="R8" t="s">
        <v>42</v>
      </c>
      <c r="T8" t="s">
        <v>42</v>
      </c>
      <c r="U8" t="s">
        <v>43</v>
      </c>
      <c r="V8" t="s">
        <v>44</v>
      </c>
      <c r="W8" t="s">
        <v>45</v>
      </c>
      <c r="Y8" t="s">
        <v>46</v>
      </c>
    </row>
    <row r="9" spans="1:25">
      <c r="A9" t="s">
        <v>79</v>
      </c>
      <c r="B9" t="s">
        <v>419</v>
      </c>
      <c r="C9" t="s">
        <v>420</v>
      </c>
      <c r="D9" s="4">
        <v>3095</v>
      </c>
      <c r="E9" t="s">
        <v>38</v>
      </c>
      <c r="F9" t="s">
        <v>421</v>
      </c>
      <c r="G9" t="s">
        <v>40</v>
      </c>
      <c r="H9" t="s">
        <v>40</v>
      </c>
      <c r="I9" t="s">
        <v>41</v>
      </c>
      <c r="J9" s="4">
        <v>1</v>
      </c>
      <c r="K9" s="4">
        <v>2000</v>
      </c>
      <c r="L9" s="4">
        <v>2000</v>
      </c>
      <c r="M9" s="4">
        <v>0</v>
      </c>
      <c r="N9" s="4">
        <v>0</v>
      </c>
      <c r="O9" s="4">
        <v>0</v>
      </c>
      <c r="P9" s="4">
        <v>0</v>
      </c>
      <c r="Q9" s="4">
        <v>2000</v>
      </c>
      <c r="R9" t="s">
        <v>42</v>
      </c>
      <c r="S9" t="s">
        <v>422</v>
      </c>
      <c r="T9" t="s">
        <v>42</v>
      </c>
      <c r="U9" t="s">
        <v>43</v>
      </c>
      <c r="V9" t="s">
        <v>44</v>
      </c>
      <c r="W9" t="s">
        <v>45</v>
      </c>
      <c r="Y9" t="s">
        <v>46</v>
      </c>
    </row>
    <row r="10" spans="1:25">
      <c r="A10" t="s">
        <v>67</v>
      </c>
      <c r="B10" t="s">
        <v>68</v>
      </c>
      <c r="C10" t="s">
        <v>69</v>
      </c>
      <c r="D10" s="4">
        <v>3119</v>
      </c>
      <c r="E10" t="s">
        <v>50</v>
      </c>
      <c r="F10" t="s">
        <v>70</v>
      </c>
      <c r="G10" t="s">
        <v>40</v>
      </c>
      <c r="H10" t="s">
        <v>40</v>
      </c>
      <c r="I10" t="s">
        <v>41</v>
      </c>
      <c r="J10" s="4">
        <v>1</v>
      </c>
      <c r="K10" s="4">
        <v>2000</v>
      </c>
      <c r="L10" s="4">
        <v>2000</v>
      </c>
      <c r="M10" s="4">
        <v>0</v>
      </c>
      <c r="N10" s="4">
        <v>0</v>
      </c>
      <c r="O10" s="4">
        <v>0</v>
      </c>
      <c r="P10" s="4">
        <v>0</v>
      </c>
      <c r="Q10" s="4">
        <v>2000</v>
      </c>
      <c r="R10" t="s">
        <v>42</v>
      </c>
      <c r="T10" t="s">
        <v>42</v>
      </c>
      <c r="U10" t="s">
        <v>43</v>
      </c>
      <c r="V10" t="s">
        <v>44</v>
      </c>
      <c r="W10" t="s">
        <v>45</v>
      </c>
      <c r="Y10" t="s">
        <v>46</v>
      </c>
    </row>
    <row r="11" spans="1:25">
      <c r="A11" t="s">
        <v>67</v>
      </c>
      <c r="B11" t="s">
        <v>86</v>
      </c>
      <c r="C11" t="s">
        <v>87</v>
      </c>
      <c r="D11" s="4">
        <v>3122</v>
      </c>
      <c r="E11" t="s">
        <v>50</v>
      </c>
      <c r="F11" t="s">
        <v>88</v>
      </c>
      <c r="G11" t="s">
        <v>40</v>
      </c>
      <c r="H11" t="s">
        <v>40</v>
      </c>
      <c r="I11" t="s">
        <v>41</v>
      </c>
      <c r="J11" s="4">
        <v>1</v>
      </c>
      <c r="K11" s="4">
        <v>2000</v>
      </c>
      <c r="L11" s="4">
        <v>2000</v>
      </c>
      <c r="M11" s="4">
        <v>0</v>
      </c>
      <c r="N11" s="4">
        <v>0</v>
      </c>
      <c r="O11" s="4">
        <v>0</v>
      </c>
      <c r="P11" s="4">
        <v>400</v>
      </c>
      <c r="Q11" s="4">
        <v>1600</v>
      </c>
      <c r="R11" t="s">
        <v>42</v>
      </c>
      <c r="T11" t="s">
        <v>42</v>
      </c>
      <c r="U11" t="s">
        <v>43</v>
      </c>
      <c r="V11" t="s">
        <v>89</v>
      </c>
      <c r="W11" t="s">
        <v>45</v>
      </c>
      <c r="Y11" t="s">
        <v>46</v>
      </c>
    </row>
    <row r="12" spans="1:25">
      <c r="A12" t="s">
        <v>67</v>
      </c>
      <c r="B12" t="s">
        <v>169</v>
      </c>
      <c r="C12" t="s">
        <v>170</v>
      </c>
      <c r="D12" s="4">
        <v>3124</v>
      </c>
      <c r="E12" t="s">
        <v>50</v>
      </c>
      <c r="F12" t="s">
        <v>171</v>
      </c>
      <c r="G12" t="s">
        <v>40</v>
      </c>
      <c r="H12" t="s">
        <v>40</v>
      </c>
      <c r="I12" t="s">
        <v>41</v>
      </c>
      <c r="J12" s="4">
        <v>1</v>
      </c>
      <c r="K12" s="4">
        <v>2000</v>
      </c>
      <c r="L12" s="4">
        <v>2000</v>
      </c>
      <c r="M12" s="4">
        <v>0</v>
      </c>
      <c r="N12" s="4">
        <v>0</v>
      </c>
      <c r="O12" s="4">
        <v>0</v>
      </c>
      <c r="P12" s="4">
        <v>0</v>
      </c>
      <c r="Q12" s="4">
        <v>2000</v>
      </c>
      <c r="R12" t="s">
        <v>42</v>
      </c>
      <c r="S12" t="s">
        <v>164</v>
      </c>
      <c r="T12" t="s">
        <v>42</v>
      </c>
      <c r="U12" t="s">
        <v>43</v>
      </c>
      <c r="V12" t="s">
        <v>44</v>
      </c>
      <c r="W12" t="s">
        <v>45</v>
      </c>
      <c r="Y12" t="s">
        <v>46</v>
      </c>
    </row>
    <row r="13" spans="1:25">
      <c r="A13" t="s">
        <v>448</v>
      </c>
      <c r="B13" t="s">
        <v>449</v>
      </c>
      <c r="C13" t="s">
        <v>450</v>
      </c>
      <c r="D13" s="4">
        <v>3013</v>
      </c>
      <c r="E13" t="s">
        <v>38</v>
      </c>
      <c r="F13" t="s">
        <v>451</v>
      </c>
      <c r="G13" t="s">
        <v>40</v>
      </c>
      <c r="H13" t="s">
        <v>40</v>
      </c>
      <c r="I13" t="s">
        <v>41</v>
      </c>
      <c r="J13" s="4">
        <v>1</v>
      </c>
      <c r="K13" s="4">
        <v>2000</v>
      </c>
      <c r="L13" s="4">
        <v>2000</v>
      </c>
      <c r="M13" s="4">
        <v>0</v>
      </c>
      <c r="N13" s="4">
        <v>0</v>
      </c>
      <c r="O13" s="4">
        <v>0</v>
      </c>
      <c r="P13" s="4">
        <v>0</v>
      </c>
      <c r="Q13" s="4">
        <v>2000</v>
      </c>
      <c r="R13" t="s">
        <v>42</v>
      </c>
      <c r="T13" t="s">
        <v>42</v>
      </c>
      <c r="U13" t="s">
        <v>43</v>
      </c>
      <c r="V13" t="s">
        <v>44</v>
      </c>
      <c r="W13" t="s">
        <v>45</v>
      </c>
      <c r="Y13" t="s">
        <v>46</v>
      </c>
    </row>
    <row r="14" spans="1:25">
      <c r="A14" t="s">
        <v>448</v>
      </c>
      <c r="B14" t="s">
        <v>460</v>
      </c>
      <c r="C14" t="s">
        <v>461</v>
      </c>
      <c r="D14" s="4">
        <v>3180</v>
      </c>
      <c r="E14" t="s">
        <v>50</v>
      </c>
      <c r="F14" t="s">
        <v>462</v>
      </c>
      <c r="G14" t="s">
        <v>40</v>
      </c>
      <c r="H14" t="s">
        <v>40</v>
      </c>
      <c r="I14" t="s">
        <v>41</v>
      </c>
      <c r="J14" s="4">
        <v>1</v>
      </c>
      <c r="K14" s="4">
        <v>2000</v>
      </c>
      <c r="L14" s="4">
        <v>2000</v>
      </c>
      <c r="M14" s="4">
        <v>0</v>
      </c>
      <c r="N14" s="4">
        <v>0</v>
      </c>
      <c r="O14" s="4">
        <v>0</v>
      </c>
      <c r="P14" s="4">
        <v>0</v>
      </c>
      <c r="Q14" s="4">
        <v>2000</v>
      </c>
      <c r="R14" t="s">
        <v>42</v>
      </c>
      <c r="T14" t="s">
        <v>42</v>
      </c>
      <c r="U14" t="s">
        <v>43</v>
      </c>
      <c r="V14" t="s">
        <v>44</v>
      </c>
      <c r="W14" t="s">
        <v>45</v>
      </c>
      <c r="Y14" t="s">
        <v>46</v>
      </c>
    </row>
    <row r="15" spans="1:25">
      <c r="A15" t="s">
        <v>452</v>
      </c>
      <c r="B15" t="s">
        <v>453</v>
      </c>
      <c r="C15" t="s">
        <v>454</v>
      </c>
      <c r="D15" s="4">
        <v>389</v>
      </c>
      <c r="E15" t="s">
        <v>38</v>
      </c>
      <c r="F15" t="s">
        <v>455</v>
      </c>
      <c r="G15" t="s">
        <v>40</v>
      </c>
      <c r="H15" t="s">
        <v>40</v>
      </c>
      <c r="I15" t="s">
        <v>41</v>
      </c>
      <c r="J15" s="4">
        <v>1</v>
      </c>
      <c r="K15" s="4">
        <v>2000</v>
      </c>
      <c r="L15" s="4">
        <v>2000</v>
      </c>
      <c r="M15" s="4">
        <v>0</v>
      </c>
      <c r="N15" s="4">
        <v>0</v>
      </c>
      <c r="O15" s="4">
        <v>0</v>
      </c>
      <c r="P15" s="4">
        <v>0</v>
      </c>
      <c r="Q15" s="4">
        <v>2000</v>
      </c>
      <c r="R15" t="s">
        <v>42</v>
      </c>
      <c r="T15" t="s">
        <v>42</v>
      </c>
      <c r="U15" t="s">
        <v>43</v>
      </c>
      <c r="V15" t="s">
        <v>44</v>
      </c>
      <c r="W15" t="s">
        <v>45</v>
      </c>
      <c r="Y15" t="s">
        <v>46</v>
      </c>
    </row>
    <row r="16" spans="1:25">
      <c r="D16" s="4"/>
      <c r="J16" s="4"/>
      <c r="K16" s="4"/>
      <c r="L16" s="4"/>
      <c r="M16" s="4"/>
      <c r="N16" s="4"/>
      <c r="O16" s="4"/>
      <c r="P16" s="4"/>
      <c r="Q16" s="4"/>
    </row>
    <row r="17" spans="1:25">
      <c r="D17" s="4"/>
      <c r="J17" s="4"/>
      <c r="K17" s="4"/>
      <c r="L17" s="4"/>
      <c r="M17" s="4"/>
      <c r="N17" s="4"/>
      <c r="O17" s="4"/>
      <c r="P17" s="4"/>
      <c r="Q17" s="4"/>
    </row>
    <row r="18" spans="1:25">
      <c r="D18" s="4"/>
      <c r="J18" s="4"/>
      <c r="K18" s="4"/>
      <c r="L18" s="4"/>
      <c r="M18" s="4"/>
      <c r="N18" s="4"/>
      <c r="O18" s="4"/>
      <c r="P18" s="4"/>
      <c r="Q18" s="4"/>
    </row>
    <row r="19" spans="1:25">
      <c r="A19" t="s">
        <v>160</v>
      </c>
      <c r="B19" t="s">
        <v>161</v>
      </c>
      <c r="C19" t="s">
        <v>162</v>
      </c>
      <c r="D19" s="4">
        <v>3198</v>
      </c>
      <c r="E19" t="s">
        <v>38</v>
      </c>
      <c r="F19" t="s">
        <v>163</v>
      </c>
      <c r="G19" t="s">
        <v>40</v>
      </c>
      <c r="H19" t="s">
        <v>40</v>
      </c>
      <c r="I19" t="s">
        <v>41</v>
      </c>
      <c r="J19" s="4">
        <v>1</v>
      </c>
      <c r="K19" s="4">
        <v>2000</v>
      </c>
      <c r="L19" s="4">
        <v>2000</v>
      </c>
      <c r="M19" s="4">
        <v>0</v>
      </c>
      <c r="N19" s="4">
        <v>0</v>
      </c>
      <c r="O19" s="4">
        <v>0</v>
      </c>
      <c r="P19" s="4">
        <v>0</v>
      </c>
      <c r="Q19" s="4">
        <v>2000</v>
      </c>
      <c r="R19" t="s">
        <v>42</v>
      </c>
      <c r="S19" t="s">
        <v>164</v>
      </c>
      <c r="T19" t="s">
        <v>42</v>
      </c>
      <c r="U19" t="s">
        <v>43</v>
      </c>
      <c r="V19" t="s">
        <v>44</v>
      </c>
      <c r="W19" t="s">
        <v>45</v>
      </c>
      <c r="Y19" t="s">
        <v>46</v>
      </c>
    </row>
    <row r="20" spans="1:25">
      <c r="A20" t="s">
        <v>456</v>
      </c>
      <c r="B20" t="s">
        <v>457</v>
      </c>
      <c r="C20" t="s">
        <v>458</v>
      </c>
      <c r="D20" s="4">
        <v>3276</v>
      </c>
      <c r="E20" t="s">
        <v>38</v>
      </c>
      <c r="F20" t="s">
        <v>459</v>
      </c>
      <c r="G20" t="s">
        <v>40</v>
      </c>
      <c r="H20" t="s">
        <v>40</v>
      </c>
      <c r="I20" t="s">
        <v>41</v>
      </c>
      <c r="J20" s="4">
        <v>1</v>
      </c>
      <c r="K20" s="4">
        <v>2000</v>
      </c>
      <c r="L20" s="4">
        <v>2000</v>
      </c>
      <c r="M20" s="4">
        <v>0</v>
      </c>
      <c r="N20" s="4">
        <v>0</v>
      </c>
      <c r="O20" s="4">
        <v>0</v>
      </c>
      <c r="P20" s="4">
        <v>0</v>
      </c>
      <c r="Q20" s="4">
        <v>2000</v>
      </c>
      <c r="R20" t="s">
        <v>42</v>
      </c>
      <c r="T20" t="s">
        <v>42</v>
      </c>
      <c r="U20" t="s">
        <v>43</v>
      </c>
      <c r="V20" t="s">
        <v>44</v>
      </c>
      <c r="W20" t="s">
        <v>45</v>
      </c>
      <c r="Y20" t="s">
        <v>46</v>
      </c>
    </row>
    <row r="21" spans="1:25">
      <c r="A21" t="s">
        <v>223</v>
      </c>
      <c r="B21" t="s">
        <v>224</v>
      </c>
      <c r="C21" t="s">
        <v>225</v>
      </c>
      <c r="D21" s="4">
        <v>3237</v>
      </c>
      <c r="E21" t="s">
        <v>38</v>
      </c>
      <c r="F21" t="s">
        <v>226</v>
      </c>
      <c r="G21" t="s">
        <v>40</v>
      </c>
      <c r="H21" t="s">
        <v>40</v>
      </c>
      <c r="I21" t="s">
        <v>41</v>
      </c>
      <c r="J21" s="4">
        <v>1</v>
      </c>
      <c r="K21" s="4">
        <v>2000</v>
      </c>
      <c r="L21" s="4">
        <v>2000</v>
      </c>
      <c r="M21" s="4">
        <v>0</v>
      </c>
      <c r="N21" s="4">
        <v>0</v>
      </c>
      <c r="O21" s="4">
        <v>0</v>
      </c>
      <c r="P21" s="4">
        <v>0</v>
      </c>
      <c r="Q21" s="4">
        <v>2000</v>
      </c>
      <c r="R21" t="s">
        <v>42</v>
      </c>
      <c r="T21" t="s">
        <v>42</v>
      </c>
      <c r="U21" t="s">
        <v>43</v>
      </c>
      <c r="V21" t="s">
        <v>44</v>
      </c>
      <c r="W21" t="s">
        <v>45</v>
      </c>
      <c r="Y21" t="s">
        <v>46</v>
      </c>
    </row>
    <row r="22" spans="1:25">
      <c r="A22" t="s">
        <v>223</v>
      </c>
      <c r="B22" t="s">
        <v>268</v>
      </c>
      <c r="C22" t="s">
        <v>269</v>
      </c>
      <c r="D22" s="4">
        <v>3305</v>
      </c>
      <c r="E22" t="s">
        <v>50</v>
      </c>
      <c r="F22" t="s">
        <v>270</v>
      </c>
      <c r="G22" t="s">
        <v>40</v>
      </c>
      <c r="H22" t="s">
        <v>40</v>
      </c>
      <c r="I22" t="s">
        <v>41</v>
      </c>
      <c r="J22" s="4">
        <v>1</v>
      </c>
      <c r="K22" s="4">
        <v>2000</v>
      </c>
      <c r="L22" s="4">
        <v>2000</v>
      </c>
      <c r="M22" s="4">
        <v>0</v>
      </c>
      <c r="N22" s="4">
        <v>0</v>
      </c>
      <c r="O22" s="4">
        <v>0</v>
      </c>
      <c r="P22" s="4">
        <v>0</v>
      </c>
      <c r="Q22" s="4">
        <v>2000</v>
      </c>
      <c r="R22" t="s">
        <v>42</v>
      </c>
      <c r="S22" t="s">
        <v>271</v>
      </c>
      <c r="T22" t="s">
        <v>42</v>
      </c>
      <c r="U22" t="s">
        <v>43</v>
      </c>
      <c r="V22" t="s">
        <v>44</v>
      </c>
      <c r="W22" t="s">
        <v>45</v>
      </c>
      <c r="Y22" t="s">
        <v>46</v>
      </c>
    </row>
    <row r="23" spans="1:25">
      <c r="A23" t="s">
        <v>63</v>
      </c>
      <c r="B23" t="s">
        <v>64</v>
      </c>
      <c r="C23" t="s">
        <v>65</v>
      </c>
      <c r="D23" s="4">
        <v>3343</v>
      </c>
      <c r="E23" t="s">
        <v>50</v>
      </c>
      <c r="F23" t="s">
        <v>66</v>
      </c>
      <c r="G23" t="s">
        <v>40</v>
      </c>
      <c r="H23" t="s">
        <v>40</v>
      </c>
      <c r="I23" t="s">
        <v>41</v>
      </c>
      <c r="J23" s="4">
        <v>1</v>
      </c>
      <c r="K23" s="4">
        <v>2000</v>
      </c>
      <c r="L23" s="4">
        <v>2000</v>
      </c>
      <c r="M23" s="4">
        <v>0</v>
      </c>
      <c r="N23" s="4">
        <v>0</v>
      </c>
      <c r="O23" s="4">
        <v>0</v>
      </c>
      <c r="P23" s="4">
        <v>0</v>
      </c>
      <c r="Q23" s="4">
        <v>2000</v>
      </c>
      <c r="R23" t="s">
        <v>42</v>
      </c>
      <c r="T23" t="s">
        <v>42</v>
      </c>
      <c r="U23" t="s">
        <v>43</v>
      </c>
      <c r="V23" t="s">
        <v>44</v>
      </c>
      <c r="W23" t="s">
        <v>45</v>
      </c>
      <c r="Y23" t="s">
        <v>46</v>
      </c>
    </row>
    <row r="24" spans="1:25">
      <c r="A24" t="s">
        <v>90</v>
      </c>
      <c r="B24" t="s">
        <v>91</v>
      </c>
      <c r="C24" t="s">
        <v>92</v>
      </c>
      <c r="D24" s="4">
        <v>3372</v>
      </c>
      <c r="E24" t="s">
        <v>50</v>
      </c>
      <c r="F24" t="s">
        <v>93</v>
      </c>
      <c r="G24" t="s">
        <v>40</v>
      </c>
      <c r="H24" t="s">
        <v>40</v>
      </c>
      <c r="I24" t="s">
        <v>41</v>
      </c>
      <c r="J24" s="4">
        <v>1</v>
      </c>
      <c r="K24" s="4">
        <v>2000</v>
      </c>
      <c r="L24" s="4">
        <v>2000</v>
      </c>
      <c r="M24" s="4">
        <v>0</v>
      </c>
      <c r="N24" s="4">
        <v>0</v>
      </c>
      <c r="O24" s="4">
        <v>0</v>
      </c>
      <c r="P24" s="4">
        <v>0</v>
      </c>
      <c r="Q24" s="4">
        <v>2000</v>
      </c>
      <c r="R24" t="s">
        <v>42</v>
      </c>
      <c r="S24" t="s">
        <v>94</v>
      </c>
      <c r="T24" t="s">
        <v>42</v>
      </c>
      <c r="U24" t="s">
        <v>43</v>
      </c>
      <c r="V24" t="s">
        <v>44</v>
      </c>
      <c r="W24" t="s">
        <v>45</v>
      </c>
      <c r="Y24" t="s">
        <v>46</v>
      </c>
    </row>
    <row r="25" spans="1:25">
      <c r="A25" t="s">
        <v>56</v>
      </c>
      <c r="B25" t="s">
        <v>57</v>
      </c>
      <c r="C25" t="s">
        <v>58</v>
      </c>
      <c r="D25" s="4">
        <v>3342</v>
      </c>
      <c r="E25" t="s">
        <v>38</v>
      </c>
      <c r="F25" t="s">
        <v>59</v>
      </c>
      <c r="G25" t="s">
        <v>40</v>
      </c>
      <c r="H25" t="s">
        <v>40</v>
      </c>
      <c r="I25" t="s">
        <v>41</v>
      </c>
      <c r="J25" s="4">
        <v>1</v>
      </c>
      <c r="K25" s="4">
        <v>2000</v>
      </c>
      <c r="L25" s="4">
        <v>2000</v>
      </c>
      <c r="M25" s="4">
        <v>0</v>
      </c>
      <c r="N25" s="4">
        <v>0</v>
      </c>
      <c r="O25" s="4">
        <v>0</v>
      </c>
      <c r="P25" s="4">
        <v>0</v>
      </c>
      <c r="Q25" s="4">
        <v>2000</v>
      </c>
      <c r="R25" t="s">
        <v>42</v>
      </c>
      <c r="T25" t="s">
        <v>42</v>
      </c>
      <c r="U25" t="s">
        <v>43</v>
      </c>
      <c r="V25" t="s">
        <v>44</v>
      </c>
      <c r="W25" t="s">
        <v>45</v>
      </c>
      <c r="Y25" t="s">
        <v>46</v>
      </c>
    </row>
    <row r="26" spans="1:25">
      <c r="A26" t="s">
        <v>208</v>
      </c>
      <c r="B26" t="s">
        <v>209</v>
      </c>
      <c r="C26" t="s">
        <v>210</v>
      </c>
      <c r="D26" s="4">
        <v>3368</v>
      </c>
      <c r="E26" t="s">
        <v>200</v>
      </c>
      <c r="F26" t="s">
        <v>211</v>
      </c>
      <c r="G26" t="s">
        <v>40</v>
      </c>
      <c r="H26" t="s">
        <v>40</v>
      </c>
      <c r="I26" t="s">
        <v>41</v>
      </c>
      <c r="J26" s="4">
        <v>1</v>
      </c>
      <c r="K26" s="4">
        <v>2000</v>
      </c>
      <c r="L26" s="4">
        <v>2000</v>
      </c>
      <c r="M26" s="4">
        <v>0</v>
      </c>
      <c r="N26" s="4">
        <v>0</v>
      </c>
      <c r="O26" s="4">
        <v>0</v>
      </c>
      <c r="P26" s="4">
        <v>0</v>
      </c>
      <c r="Q26" s="4">
        <v>2000</v>
      </c>
      <c r="R26" t="s">
        <v>42</v>
      </c>
      <c r="S26" t="s">
        <v>212</v>
      </c>
      <c r="T26" t="s">
        <v>42</v>
      </c>
      <c r="U26" t="s">
        <v>43</v>
      </c>
      <c r="V26" t="s">
        <v>213</v>
      </c>
      <c r="W26" t="s">
        <v>214</v>
      </c>
      <c r="Y26" t="s">
        <v>46</v>
      </c>
    </row>
    <row r="27" spans="1:25">
      <c r="A27" t="s">
        <v>208</v>
      </c>
      <c r="B27" t="s">
        <v>280</v>
      </c>
      <c r="C27" t="s">
        <v>281</v>
      </c>
      <c r="D27" s="4">
        <v>3393</v>
      </c>
      <c r="E27" t="s">
        <v>50</v>
      </c>
      <c r="F27" t="s">
        <v>282</v>
      </c>
      <c r="G27" t="s">
        <v>40</v>
      </c>
      <c r="H27" t="s">
        <v>40</v>
      </c>
      <c r="I27" t="s">
        <v>41</v>
      </c>
      <c r="J27" s="4">
        <v>1</v>
      </c>
      <c r="K27" s="4">
        <v>2000</v>
      </c>
      <c r="L27" s="4">
        <v>2000</v>
      </c>
      <c r="M27" s="4">
        <v>0</v>
      </c>
      <c r="N27" s="4">
        <v>0</v>
      </c>
      <c r="O27" s="4">
        <v>0</v>
      </c>
      <c r="P27" s="4">
        <v>0</v>
      </c>
      <c r="Q27" s="4">
        <v>2000</v>
      </c>
      <c r="R27" t="s">
        <v>42</v>
      </c>
      <c r="S27" t="s">
        <v>212</v>
      </c>
      <c r="T27" t="s">
        <v>42</v>
      </c>
      <c r="U27" t="s">
        <v>43</v>
      </c>
      <c r="V27" t="s">
        <v>44</v>
      </c>
      <c r="W27" t="s">
        <v>45</v>
      </c>
      <c r="Y27" t="s">
        <v>46</v>
      </c>
    </row>
    <row r="28" spans="1:25">
      <c r="A28" t="s">
        <v>47</v>
      </c>
      <c r="B28" t="s">
        <v>48</v>
      </c>
      <c r="C28" t="s">
        <v>49</v>
      </c>
      <c r="D28" s="4">
        <v>3403</v>
      </c>
      <c r="E28" t="s">
        <v>50</v>
      </c>
      <c r="F28" t="s">
        <v>51</v>
      </c>
      <c r="G28" t="s">
        <v>40</v>
      </c>
      <c r="H28" t="s">
        <v>40</v>
      </c>
      <c r="I28" t="s">
        <v>41</v>
      </c>
      <c r="J28" s="4">
        <v>1</v>
      </c>
      <c r="K28" s="4">
        <v>2000</v>
      </c>
      <c r="L28" s="4">
        <v>2000</v>
      </c>
      <c r="M28" s="4">
        <v>0</v>
      </c>
      <c r="N28" s="4">
        <v>0</v>
      </c>
      <c r="O28" s="4">
        <v>0</v>
      </c>
      <c r="P28" s="4">
        <v>0</v>
      </c>
      <c r="Q28" s="4">
        <v>2000</v>
      </c>
      <c r="R28" t="s">
        <v>42</v>
      </c>
      <c r="T28" t="s">
        <v>42</v>
      </c>
      <c r="U28" t="s">
        <v>43</v>
      </c>
      <c r="V28" t="s">
        <v>44</v>
      </c>
      <c r="W28" t="s">
        <v>45</v>
      </c>
      <c r="Y28" t="s">
        <v>46</v>
      </c>
    </row>
    <row r="29" spans="1:25">
      <c r="A29" t="s">
        <v>47</v>
      </c>
      <c r="B29" t="s">
        <v>60</v>
      </c>
      <c r="C29" t="s">
        <v>61</v>
      </c>
      <c r="D29" s="4">
        <v>3400</v>
      </c>
      <c r="E29" t="s">
        <v>50</v>
      </c>
      <c r="F29" t="s">
        <v>62</v>
      </c>
      <c r="G29" t="s">
        <v>40</v>
      </c>
      <c r="H29" t="s">
        <v>40</v>
      </c>
      <c r="I29" t="s">
        <v>41</v>
      </c>
      <c r="J29" s="4">
        <v>1</v>
      </c>
      <c r="K29" s="4">
        <v>2000</v>
      </c>
      <c r="L29" s="4">
        <v>2000</v>
      </c>
      <c r="M29" s="4">
        <v>0</v>
      </c>
      <c r="N29" s="4">
        <v>0</v>
      </c>
      <c r="O29" s="4">
        <v>0</v>
      </c>
      <c r="P29" s="4">
        <v>2000</v>
      </c>
      <c r="Q29" s="4">
        <v>0</v>
      </c>
      <c r="R29" t="s">
        <v>42</v>
      </c>
      <c r="T29" t="s">
        <v>42</v>
      </c>
      <c r="U29" t="s">
        <v>43</v>
      </c>
      <c r="V29" t="s">
        <v>44</v>
      </c>
      <c r="W29" t="s">
        <v>45</v>
      </c>
      <c r="Y29" t="s">
        <v>46</v>
      </c>
    </row>
    <row r="30" spans="1:25">
      <c r="A30" t="s">
        <v>172</v>
      </c>
      <c r="B30" t="s">
        <v>173</v>
      </c>
      <c r="C30" t="s">
        <v>174</v>
      </c>
      <c r="D30" s="4">
        <v>3449</v>
      </c>
      <c r="E30" t="s">
        <v>50</v>
      </c>
      <c r="F30" t="s">
        <v>175</v>
      </c>
      <c r="G30" t="s">
        <v>40</v>
      </c>
      <c r="H30" t="s">
        <v>40</v>
      </c>
      <c r="I30" t="s">
        <v>41</v>
      </c>
      <c r="J30" s="4">
        <v>1</v>
      </c>
      <c r="K30" s="4">
        <v>2000</v>
      </c>
      <c r="L30" s="4">
        <v>2000</v>
      </c>
      <c r="M30" s="4">
        <v>0</v>
      </c>
      <c r="N30" s="4">
        <v>0</v>
      </c>
      <c r="O30" s="4">
        <v>0</v>
      </c>
      <c r="P30" s="4">
        <v>0</v>
      </c>
      <c r="Q30" s="4">
        <v>2000</v>
      </c>
      <c r="R30" t="s">
        <v>42</v>
      </c>
      <c r="S30" t="s">
        <v>164</v>
      </c>
      <c r="T30" t="s">
        <v>42</v>
      </c>
      <c r="U30" t="s">
        <v>43</v>
      </c>
      <c r="V30" t="s">
        <v>44</v>
      </c>
      <c r="W30" t="s">
        <v>45</v>
      </c>
      <c r="Y30" t="s">
        <v>46</v>
      </c>
    </row>
    <row r="31" spans="1:25">
      <c r="A31" t="s">
        <v>35</v>
      </c>
      <c r="B31" t="s">
        <v>36</v>
      </c>
      <c r="C31" t="s">
        <v>37</v>
      </c>
      <c r="D31" s="4">
        <v>3397</v>
      </c>
      <c r="E31" t="s">
        <v>38</v>
      </c>
      <c r="F31" t="s">
        <v>39</v>
      </c>
      <c r="G31" t="s">
        <v>40</v>
      </c>
      <c r="H31" t="s">
        <v>40</v>
      </c>
      <c r="I31" t="s">
        <v>41</v>
      </c>
      <c r="J31" s="4">
        <v>1</v>
      </c>
      <c r="K31" s="4">
        <v>2000</v>
      </c>
      <c r="L31" s="4">
        <v>2000</v>
      </c>
      <c r="M31" s="4">
        <v>0</v>
      </c>
      <c r="N31" s="4">
        <v>0</v>
      </c>
      <c r="O31" s="4">
        <v>0</v>
      </c>
      <c r="P31" s="4">
        <v>0</v>
      </c>
      <c r="Q31" s="4">
        <v>2000</v>
      </c>
      <c r="R31" t="s">
        <v>42</v>
      </c>
      <c r="T31" t="s">
        <v>42</v>
      </c>
      <c r="U31" t="s">
        <v>43</v>
      </c>
      <c r="V31" t="s">
        <v>44</v>
      </c>
      <c r="W31" t="s">
        <v>45</v>
      </c>
      <c r="Y31" t="s">
        <v>46</v>
      </c>
    </row>
    <row r="32" spans="1:25">
      <c r="A32" t="s">
        <v>294</v>
      </c>
      <c r="B32" t="s">
        <v>295</v>
      </c>
      <c r="C32" t="s">
        <v>296</v>
      </c>
      <c r="D32" s="4">
        <v>3486</v>
      </c>
      <c r="E32" t="s">
        <v>50</v>
      </c>
      <c r="F32" t="s">
        <v>297</v>
      </c>
      <c r="G32" t="s">
        <v>40</v>
      </c>
      <c r="H32" t="s">
        <v>40</v>
      </c>
      <c r="I32" t="s">
        <v>41</v>
      </c>
      <c r="J32" s="4">
        <v>1</v>
      </c>
      <c r="K32" s="4">
        <v>2000</v>
      </c>
      <c r="L32" s="4">
        <v>2000</v>
      </c>
      <c r="M32" s="4">
        <v>0</v>
      </c>
      <c r="N32" s="4">
        <v>0</v>
      </c>
      <c r="O32" s="4">
        <v>0</v>
      </c>
      <c r="P32" s="4">
        <v>0</v>
      </c>
      <c r="Q32" s="4">
        <v>2000</v>
      </c>
      <c r="R32" t="s">
        <v>42</v>
      </c>
      <c r="S32" t="s">
        <v>207</v>
      </c>
      <c r="T32" t="s">
        <v>42</v>
      </c>
      <c r="U32" t="s">
        <v>43</v>
      </c>
      <c r="V32" t="s">
        <v>44</v>
      </c>
      <c r="W32" t="s">
        <v>45</v>
      </c>
      <c r="Y32" t="s">
        <v>46</v>
      </c>
    </row>
    <row r="33" spans="1:25">
      <c r="A33" t="s">
        <v>401</v>
      </c>
      <c r="B33" t="s">
        <v>402</v>
      </c>
      <c r="C33" t="s">
        <v>403</v>
      </c>
      <c r="D33" s="4">
        <v>3501</v>
      </c>
      <c r="E33" t="s">
        <v>50</v>
      </c>
      <c r="F33" t="s">
        <v>404</v>
      </c>
      <c r="G33" t="s">
        <v>40</v>
      </c>
      <c r="H33" t="s">
        <v>40</v>
      </c>
      <c r="I33" t="s">
        <v>41</v>
      </c>
      <c r="J33" s="4">
        <v>1</v>
      </c>
      <c r="K33" s="4">
        <v>2000</v>
      </c>
      <c r="L33" s="4">
        <v>2000</v>
      </c>
      <c r="M33" s="4">
        <v>0</v>
      </c>
      <c r="N33" s="4">
        <v>0</v>
      </c>
      <c r="O33" s="4">
        <v>0</v>
      </c>
      <c r="P33" s="4">
        <v>0</v>
      </c>
      <c r="Q33" s="4">
        <v>2000</v>
      </c>
      <c r="R33" t="s">
        <v>42</v>
      </c>
      <c r="S33" t="s">
        <v>405</v>
      </c>
      <c r="T33" t="s">
        <v>42</v>
      </c>
      <c r="U33" t="s">
        <v>43</v>
      </c>
      <c r="V33" t="s">
        <v>44</v>
      </c>
      <c r="W33" t="s">
        <v>45</v>
      </c>
      <c r="Y33" t="s">
        <v>46</v>
      </c>
    </row>
    <row r="34" spans="1:25">
      <c r="A34" t="s">
        <v>283</v>
      </c>
      <c r="B34" t="s">
        <v>284</v>
      </c>
      <c r="C34" t="s">
        <v>285</v>
      </c>
      <c r="D34" s="4">
        <v>3393</v>
      </c>
      <c r="E34" t="s">
        <v>38</v>
      </c>
      <c r="F34" t="s">
        <v>282</v>
      </c>
      <c r="G34" t="s">
        <v>40</v>
      </c>
      <c r="H34" t="s">
        <v>40</v>
      </c>
      <c r="I34" t="s">
        <v>41</v>
      </c>
      <c r="J34" s="4">
        <v>1</v>
      </c>
      <c r="K34" s="4">
        <v>2000</v>
      </c>
      <c r="L34" s="4">
        <v>2000</v>
      </c>
      <c r="M34" s="4">
        <v>0</v>
      </c>
      <c r="N34" s="4">
        <v>0</v>
      </c>
      <c r="O34" s="4">
        <v>0</v>
      </c>
      <c r="P34" s="4">
        <v>0</v>
      </c>
      <c r="Q34" s="4">
        <v>2000</v>
      </c>
      <c r="R34" t="s">
        <v>42</v>
      </c>
      <c r="S34" t="s">
        <v>212</v>
      </c>
      <c r="T34" t="s">
        <v>42</v>
      </c>
      <c r="U34" t="s">
        <v>43</v>
      </c>
      <c r="V34" t="s">
        <v>44</v>
      </c>
      <c r="W34" t="s">
        <v>45</v>
      </c>
      <c r="Y34" t="s">
        <v>46</v>
      </c>
    </row>
    <row r="35" spans="1:25">
      <c r="A35" t="s">
        <v>165</v>
      </c>
      <c r="B35" t="s">
        <v>166</v>
      </c>
      <c r="C35" t="s">
        <v>167</v>
      </c>
      <c r="D35" s="4">
        <v>3541</v>
      </c>
      <c r="E35" t="s">
        <v>50</v>
      </c>
      <c r="F35" t="s">
        <v>168</v>
      </c>
      <c r="G35" t="s">
        <v>40</v>
      </c>
      <c r="H35" t="s">
        <v>40</v>
      </c>
      <c r="I35" t="s">
        <v>41</v>
      </c>
      <c r="J35" s="4">
        <v>1</v>
      </c>
      <c r="K35" s="4">
        <v>2000</v>
      </c>
      <c r="L35" s="4">
        <v>2000</v>
      </c>
      <c r="M35" s="4">
        <v>0</v>
      </c>
      <c r="N35" s="4">
        <v>0</v>
      </c>
      <c r="O35" s="4">
        <v>0</v>
      </c>
      <c r="P35" s="4">
        <v>0</v>
      </c>
      <c r="Q35" s="4">
        <v>2000</v>
      </c>
      <c r="R35" t="s">
        <v>42</v>
      </c>
      <c r="S35" t="s">
        <v>164</v>
      </c>
      <c r="T35" t="s">
        <v>42</v>
      </c>
      <c r="U35" t="s">
        <v>43</v>
      </c>
      <c r="V35" t="s">
        <v>44</v>
      </c>
      <c r="W35" t="s">
        <v>45</v>
      </c>
      <c r="Y35" t="s">
        <v>46</v>
      </c>
    </row>
    <row r="36" spans="1:25">
      <c r="A36" t="s">
        <v>165</v>
      </c>
      <c r="B36" t="s">
        <v>298</v>
      </c>
      <c r="C36" t="s">
        <v>299</v>
      </c>
      <c r="D36" s="4">
        <v>3490</v>
      </c>
      <c r="E36" t="s">
        <v>38</v>
      </c>
      <c r="F36" t="s">
        <v>300</v>
      </c>
      <c r="G36" t="s">
        <v>40</v>
      </c>
      <c r="H36" t="s">
        <v>40</v>
      </c>
      <c r="I36" t="s">
        <v>41</v>
      </c>
      <c r="J36" s="4">
        <v>1</v>
      </c>
      <c r="K36" s="4">
        <v>2000</v>
      </c>
      <c r="L36" s="4">
        <v>2000</v>
      </c>
      <c r="M36" s="4">
        <v>0</v>
      </c>
      <c r="N36" s="4">
        <v>0</v>
      </c>
      <c r="O36" s="4">
        <v>0</v>
      </c>
      <c r="P36" s="4">
        <v>0</v>
      </c>
      <c r="Q36" s="4">
        <v>2000</v>
      </c>
      <c r="R36" t="s">
        <v>42</v>
      </c>
      <c r="S36" t="s">
        <v>207</v>
      </c>
      <c r="T36" t="s">
        <v>42</v>
      </c>
      <c r="U36" t="s">
        <v>43</v>
      </c>
      <c r="V36" t="s">
        <v>44</v>
      </c>
      <c r="W36" t="s">
        <v>45</v>
      </c>
      <c r="Y36" t="s">
        <v>46</v>
      </c>
    </row>
    <row r="37" spans="1:25">
      <c r="D37" s="4"/>
      <c r="J37" s="4"/>
      <c r="K37" s="4"/>
      <c r="L37" s="4"/>
      <c r="M37" s="4"/>
      <c r="N37" s="4"/>
      <c r="O37" s="4"/>
      <c r="P37" s="4"/>
      <c r="Q37" s="4"/>
    </row>
    <row r="38" spans="1:25">
      <c r="D38" s="4"/>
      <c r="J38" s="4"/>
      <c r="K38" s="4"/>
      <c r="L38" s="4"/>
      <c r="M38" s="4"/>
      <c r="N38" s="4"/>
      <c r="O38" s="4"/>
      <c r="P38" s="4"/>
      <c r="Q38" s="4"/>
    </row>
    <row r="39" spans="1:25">
      <c r="D39" s="4"/>
      <c r="J39" s="4"/>
      <c r="K39" s="4"/>
      <c r="L39" s="4"/>
      <c r="M39" s="4"/>
      <c r="N39" s="4"/>
      <c r="O39" s="4"/>
      <c r="P39" s="4"/>
      <c r="Q39" s="4"/>
    </row>
    <row r="40" spans="1:25">
      <c r="D40" s="4"/>
      <c r="J40" s="4"/>
      <c r="K40" s="4"/>
      <c r="L40" s="4"/>
      <c r="M40" s="4"/>
      <c r="N40" s="4"/>
      <c r="O40" s="4"/>
      <c r="P40" s="4"/>
      <c r="Q40" s="4"/>
    </row>
    <row r="41" spans="1:25">
      <c r="A41" t="s">
        <v>301</v>
      </c>
      <c r="B41" t="s">
        <v>302</v>
      </c>
      <c r="C41" t="s">
        <v>303</v>
      </c>
      <c r="D41" s="4">
        <v>3548</v>
      </c>
      <c r="E41" t="s">
        <v>50</v>
      </c>
      <c r="F41" t="s">
        <v>304</v>
      </c>
      <c r="G41" t="s">
        <v>40</v>
      </c>
      <c r="H41" t="s">
        <v>40</v>
      </c>
      <c r="I41" t="s">
        <v>41</v>
      </c>
      <c r="J41" s="4">
        <v>1</v>
      </c>
      <c r="K41" s="4">
        <v>2000</v>
      </c>
      <c r="L41" s="4">
        <v>2000</v>
      </c>
      <c r="M41" s="4">
        <v>0</v>
      </c>
      <c r="N41" s="4">
        <v>0</v>
      </c>
      <c r="O41" s="4">
        <v>0</v>
      </c>
      <c r="P41" s="4">
        <v>0</v>
      </c>
      <c r="Q41" s="4">
        <v>2000</v>
      </c>
      <c r="R41" t="s">
        <v>42</v>
      </c>
      <c r="S41" t="s">
        <v>207</v>
      </c>
      <c r="T41" t="s">
        <v>42</v>
      </c>
      <c r="U41" t="s">
        <v>43</v>
      </c>
      <c r="V41" t="s">
        <v>44</v>
      </c>
      <c r="W41" t="s">
        <v>45</v>
      </c>
      <c r="Y41" t="s">
        <v>46</v>
      </c>
    </row>
    <row r="42" spans="1:25">
      <c r="A42" t="s">
        <v>95</v>
      </c>
      <c r="B42" t="s">
        <v>96</v>
      </c>
      <c r="C42" t="s">
        <v>97</v>
      </c>
      <c r="D42" s="4">
        <v>3571</v>
      </c>
      <c r="E42" t="s">
        <v>50</v>
      </c>
      <c r="F42" t="s">
        <v>98</v>
      </c>
      <c r="G42" t="s">
        <v>40</v>
      </c>
      <c r="H42" t="s">
        <v>40</v>
      </c>
      <c r="I42" t="s">
        <v>41</v>
      </c>
      <c r="J42" s="4">
        <v>1</v>
      </c>
      <c r="K42" s="4">
        <v>2000</v>
      </c>
      <c r="L42" s="4">
        <v>2000</v>
      </c>
      <c r="M42" s="4">
        <v>0</v>
      </c>
      <c r="N42" s="4">
        <v>0</v>
      </c>
      <c r="O42" s="4">
        <v>0</v>
      </c>
      <c r="P42" s="4">
        <v>0</v>
      </c>
      <c r="Q42" s="4">
        <v>2000</v>
      </c>
      <c r="R42" t="s">
        <v>42</v>
      </c>
      <c r="S42" t="s">
        <v>99</v>
      </c>
      <c r="T42" t="s">
        <v>42</v>
      </c>
      <c r="U42" t="s">
        <v>43</v>
      </c>
      <c r="V42" t="s">
        <v>44</v>
      </c>
      <c r="W42" t="s">
        <v>45</v>
      </c>
      <c r="Y42" t="s">
        <v>46</v>
      </c>
    </row>
    <row r="43" spans="1:25">
      <c r="A43" t="s">
        <v>432</v>
      </c>
      <c r="B43" t="s">
        <v>433</v>
      </c>
      <c r="C43" t="s">
        <v>434</v>
      </c>
      <c r="D43" s="4">
        <v>3581</v>
      </c>
      <c r="E43" t="s">
        <v>50</v>
      </c>
      <c r="F43" t="s">
        <v>435</v>
      </c>
      <c r="G43" t="s">
        <v>40</v>
      </c>
      <c r="H43" t="s">
        <v>40</v>
      </c>
      <c r="I43" t="s">
        <v>41</v>
      </c>
      <c r="J43" s="4">
        <v>1</v>
      </c>
      <c r="K43" s="4">
        <v>2000</v>
      </c>
      <c r="L43" s="4">
        <v>2000</v>
      </c>
      <c r="M43" s="4">
        <v>0</v>
      </c>
      <c r="N43" s="4">
        <v>0</v>
      </c>
      <c r="O43" s="4">
        <v>0</v>
      </c>
      <c r="P43" s="4">
        <v>0</v>
      </c>
      <c r="Q43" s="4">
        <v>2000</v>
      </c>
      <c r="R43" t="s">
        <v>42</v>
      </c>
      <c r="S43" t="s">
        <v>436</v>
      </c>
      <c r="T43" t="s">
        <v>42</v>
      </c>
      <c r="U43" t="s">
        <v>43</v>
      </c>
      <c r="V43" t="s">
        <v>44</v>
      </c>
      <c r="W43" t="s">
        <v>45</v>
      </c>
      <c r="Y43" t="s">
        <v>46</v>
      </c>
    </row>
    <row r="44" spans="1:25">
      <c r="A44" t="s">
        <v>75</v>
      </c>
      <c r="B44" t="s">
        <v>76</v>
      </c>
      <c r="C44" t="s">
        <v>77</v>
      </c>
      <c r="D44" s="4">
        <v>3584</v>
      </c>
      <c r="E44" t="s">
        <v>38</v>
      </c>
      <c r="F44" t="s">
        <v>78</v>
      </c>
      <c r="G44" t="s">
        <v>40</v>
      </c>
      <c r="H44" t="s">
        <v>40</v>
      </c>
      <c r="I44" t="s">
        <v>41</v>
      </c>
      <c r="J44" s="4">
        <v>1</v>
      </c>
      <c r="K44" s="4">
        <v>2000</v>
      </c>
      <c r="L44" s="4">
        <v>2000</v>
      </c>
      <c r="M44" s="4">
        <v>0</v>
      </c>
      <c r="N44" s="4">
        <v>0</v>
      </c>
      <c r="O44" s="4">
        <v>0</v>
      </c>
      <c r="P44" s="4">
        <v>0</v>
      </c>
      <c r="Q44" s="4">
        <v>2000</v>
      </c>
      <c r="R44" t="s">
        <v>42</v>
      </c>
      <c r="T44" t="s">
        <v>42</v>
      </c>
      <c r="U44" t="s">
        <v>43</v>
      </c>
      <c r="V44" t="s">
        <v>44</v>
      </c>
      <c r="W44" t="s">
        <v>45</v>
      </c>
      <c r="Y44" t="s">
        <v>46</v>
      </c>
    </row>
    <row r="45" spans="1:25">
      <c r="A45" t="s">
        <v>75</v>
      </c>
      <c r="B45" t="s">
        <v>83</v>
      </c>
      <c r="C45" t="s">
        <v>84</v>
      </c>
      <c r="D45" s="4">
        <v>3604</v>
      </c>
      <c r="E45" t="s">
        <v>50</v>
      </c>
      <c r="F45" t="s">
        <v>85</v>
      </c>
      <c r="G45" t="s">
        <v>40</v>
      </c>
      <c r="H45" t="s">
        <v>40</v>
      </c>
      <c r="I45" t="s">
        <v>41</v>
      </c>
      <c r="J45" s="4">
        <v>1</v>
      </c>
      <c r="K45" s="4">
        <v>2000</v>
      </c>
      <c r="L45" s="4">
        <v>2000</v>
      </c>
      <c r="M45" s="4">
        <v>0</v>
      </c>
      <c r="N45" s="4">
        <v>0</v>
      </c>
      <c r="O45" s="4">
        <v>0</v>
      </c>
      <c r="P45" s="4">
        <v>0</v>
      </c>
      <c r="Q45" s="4">
        <v>2000</v>
      </c>
      <c r="R45" t="s">
        <v>42</v>
      </c>
      <c r="T45" t="s">
        <v>42</v>
      </c>
      <c r="U45" t="s">
        <v>43</v>
      </c>
      <c r="V45" t="s">
        <v>44</v>
      </c>
      <c r="W45" t="s">
        <v>45</v>
      </c>
      <c r="Y45" t="s">
        <v>46</v>
      </c>
    </row>
    <row r="46" spans="1:25">
      <c r="A46" t="s">
        <v>71</v>
      </c>
      <c r="B46" t="s">
        <v>72</v>
      </c>
      <c r="C46" t="s">
        <v>73</v>
      </c>
      <c r="D46" s="4">
        <v>3634</v>
      </c>
      <c r="E46" t="s">
        <v>50</v>
      </c>
      <c r="F46" t="s">
        <v>74</v>
      </c>
      <c r="G46" t="s">
        <v>40</v>
      </c>
      <c r="H46" t="s">
        <v>40</v>
      </c>
      <c r="I46" t="s">
        <v>41</v>
      </c>
      <c r="J46" s="4">
        <v>1</v>
      </c>
      <c r="K46" s="4">
        <v>2000</v>
      </c>
      <c r="L46" s="4">
        <v>2000</v>
      </c>
      <c r="M46" s="4">
        <v>0</v>
      </c>
      <c r="N46" s="4">
        <v>0</v>
      </c>
      <c r="O46" s="4">
        <v>0</v>
      </c>
      <c r="P46" s="4">
        <v>0</v>
      </c>
      <c r="Q46" s="4">
        <v>2000</v>
      </c>
      <c r="R46" t="s">
        <v>42</v>
      </c>
      <c r="T46" t="s">
        <v>42</v>
      </c>
      <c r="U46" t="s">
        <v>43</v>
      </c>
      <c r="V46" t="s">
        <v>44</v>
      </c>
      <c r="W46" t="s">
        <v>45</v>
      </c>
      <c r="Y46" t="s">
        <v>46</v>
      </c>
    </row>
    <row r="47" spans="1:25">
      <c r="A47" t="s">
        <v>71</v>
      </c>
      <c r="B47" t="s">
        <v>100</v>
      </c>
      <c r="C47" t="s">
        <v>101</v>
      </c>
      <c r="D47" s="4">
        <v>3638</v>
      </c>
      <c r="E47" t="s">
        <v>50</v>
      </c>
      <c r="F47" t="s">
        <v>102</v>
      </c>
      <c r="G47" t="s">
        <v>40</v>
      </c>
      <c r="H47" t="s">
        <v>40</v>
      </c>
      <c r="I47" t="s">
        <v>41</v>
      </c>
      <c r="J47" s="4">
        <v>1</v>
      </c>
      <c r="K47" s="4">
        <v>2000</v>
      </c>
      <c r="L47" s="4">
        <v>2000</v>
      </c>
      <c r="M47" s="4">
        <v>0</v>
      </c>
      <c r="N47" s="4">
        <v>0</v>
      </c>
      <c r="O47" s="4">
        <v>0</v>
      </c>
      <c r="P47" s="4">
        <v>0</v>
      </c>
      <c r="Q47" s="4">
        <v>2000</v>
      </c>
      <c r="R47" t="s">
        <v>42</v>
      </c>
      <c r="S47" t="s">
        <v>103</v>
      </c>
      <c r="T47" t="s">
        <v>42</v>
      </c>
      <c r="U47" t="s">
        <v>43</v>
      </c>
      <c r="V47" t="s">
        <v>44</v>
      </c>
      <c r="W47" t="s">
        <v>45</v>
      </c>
      <c r="Y47" t="s">
        <v>46</v>
      </c>
    </row>
    <row r="48" spans="1:25">
      <c r="A48" t="s">
        <v>71</v>
      </c>
      <c r="B48" t="s">
        <v>220</v>
      </c>
      <c r="C48" t="s">
        <v>221</v>
      </c>
      <c r="D48" s="4">
        <v>3636</v>
      </c>
      <c r="E48" t="s">
        <v>50</v>
      </c>
      <c r="F48" t="s">
        <v>222</v>
      </c>
      <c r="G48" t="s">
        <v>40</v>
      </c>
      <c r="H48" t="s">
        <v>40</v>
      </c>
      <c r="I48" t="s">
        <v>41</v>
      </c>
      <c r="J48" s="4">
        <v>1</v>
      </c>
      <c r="K48" s="4">
        <v>2000</v>
      </c>
      <c r="L48" s="4">
        <v>2000</v>
      </c>
      <c r="M48" s="4">
        <v>0</v>
      </c>
      <c r="N48" s="4">
        <v>0</v>
      </c>
      <c r="O48" s="4">
        <v>0</v>
      </c>
      <c r="P48" s="4">
        <v>0</v>
      </c>
      <c r="Q48" s="4">
        <v>2000</v>
      </c>
      <c r="R48" t="s">
        <v>42</v>
      </c>
      <c r="T48" t="s">
        <v>42</v>
      </c>
      <c r="U48" t="s">
        <v>43</v>
      </c>
      <c r="V48" t="s">
        <v>44</v>
      </c>
      <c r="W48" t="s">
        <v>45</v>
      </c>
      <c r="Y48" t="s">
        <v>46</v>
      </c>
    </row>
    <row r="49" spans="1:25">
      <c r="A49" t="s">
        <v>227</v>
      </c>
      <c r="B49" t="s">
        <v>228</v>
      </c>
      <c r="C49" t="s">
        <v>229</v>
      </c>
      <c r="D49" s="4">
        <v>2107</v>
      </c>
      <c r="E49" t="s">
        <v>38</v>
      </c>
      <c r="F49" t="s">
        <v>230</v>
      </c>
      <c r="G49" t="s">
        <v>40</v>
      </c>
      <c r="H49" t="s">
        <v>40</v>
      </c>
      <c r="I49" t="s">
        <v>41</v>
      </c>
      <c r="J49" s="4">
        <v>1</v>
      </c>
      <c r="K49" s="4">
        <v>2000</v>
      </c>
      <c r="L49" s="4">
        <v>2000</v>
      </c>
      <c r="M49" s="4">
        <v>0</v>
      </c>
      <c r="N49" s="4">
        <v>0</v>
      </c>
      <c r="O49" s="4">
        <v>0</v>
      </c>
      <c r="P49" s="4">
        <v>0</v>
      </c>
      <c r="Q49" s="4">
        <v>2000</v>
      </c>
      <c r="R49" t="s">
        <v>42</v>
      </c>
      <c r="T49" t="s">
        <v>42</v>
      </c>
      <c r="U49" t="s">
        <v>43</v>
      </c>
      <c r="V49" t="s">
        <v>44</v>
      </c>
      <c r="W49" t="s">
        <v>45</v>
      </c>
      <c r="Y49" t="s">
        <v>46</v>
      </c>
    </row>
    <row r="50" spans="1:25">
      <c r="A50" t="s">
        <v>339</v>
      </c>
      <c r="B50" t="s">
        <v>340</v>
      </c>
      <c r="C50" t="s">
        <v>341</v>
      </c>
      <c r="D50" s="4">
        <v>3661</v>
      </c>
      <c r="E50" t="s">
        <v>50</v>
      </c>
      <c r="F50" t="s">
        <v>342</v>
      </c>
      <c r="G50" t="s">
        <v>40</v>
      </c>
      <c r="H50" t="s">
        <v>40</v>
      </c>
      <c r="I50" t="s">
        <v>41</v>
      </c>
      <c r="J50" s="4">
        <v>1</v>
      </c>
      <c r="K50" s="4">
        <v>2000</v>
      </c>
      <c r="L50" s="4">
        <v>2000</v>
      </c>
      <c r="M50" s="4">
        <v>0</v>
      </c>
      <c r="N50" s="4">
        <v>0</v>
      </c>
      <c r="O50" s="4">
        <v>0</v>
      </c>
      <c r="P50" s="4">
        <v>0</v>
      </c>
      <c r="Q50" s="4">
        <v>2000</v>
      </c>
      <c r="R50" t="s">
        <v>42</v>
      </c>
      <c r="S50" t="s">
        <v>207</v>
      </c>
      <c r="T50" t="s">
        <v>42</v>
      </c>
      <c r="U50" t="s">
        <v>43</v>
      </c>
      <c r="V50" t="s">
        <v>44</v>
      </c>
      <c r="W50" t="s">
        <v>45</v>
      </c>
      <c r="Y50" t="s">
        <v>46</v>
      </c>
    </row>
    <row r="51" spans="1:25">
      <c r="A51" t="s">
        <v>321</v>
      </c>
      <c r="B51" t="s">
        <v>322</v>
      </c>
      <c r="C51" t="s">
        <v>323</v>
      </c>
      <c r="D51" s="4">
        <v>3672</v>
      </c>
      <c r="E51" t="s">
        <v>50</v>
      </c>
      <c r="F51" t="s">
        <v>324</v>
      </c>
      <c r="G51" t="s">
        <v>40</v>
      </c>
      <c r="H51" t="s">
        <v>40</v>
      </c>
      <c r="I51" t="s">
        <v>41</v>
      </c>
      <c r="J51" s="4">
        <v>1</v>
      </c>
      <c r="K51" s="4">
        <v>2000</v>
      </c>
      <c r="L51" s="4">
        <v>2000</v>
      </c>
      <c r="M51" s="4">
        <v>0</v>
      </c>
      <c r="N51" s="4">
        <v>0</v>
      </c>
      <c r="O51" s="4">
        <v>0</v>
      </c>
      <c r="P51" s="4">
        <v>0</v>
      </c>
      <c r="Q51" s="4">
        <v>2000</v>
      </c>
      <c r="R51" t="s">
        <v>42</v>
      </c>
      <c r="S51" t="s">
        <v>207</v>
      </c>
      <c r="T51" t="s">
        <v>42</v>
      </c>
      <c r="U51" t="s">
        <v>43</v>
      </c>
      <c r="V51" t="s">
        <v>44</v>
      </c>
      <c r="W51" t="s">
        <v>45</v>
      </c>
      <c r="Y51" t="s">
        <v>46</v>
      </c>
    </row>
    <row r="52" spans="1:25">
      <c r="A52" t="s">
        <v>321</v>
      </c>
      <c r="B52" t="s">
        <v>333</v>
      </c>
      <c r="C52" t="s">
        <v>334</v>
      </c>
      <c r="D52" s="4">
        <v>3675</v>
      </c>
      <c r="E52" t="s">
        <v>50</v>
      </c>
      <c r="F52" t="s">
        <v>335</v>
      </c>
      <c r="G52" t="s">
        <v>40</v>
      </c>
      <c r="H52" t="s">
        <v>40</v>
      </c>
      <c r="I52" t="s">
        <v>41</v>
      </c>
      <c r="J52" s="4">
        <v>1</v>
      </c>
      <c r="K52" s="4">
        <v>2000</v>
      </c>
      <c r="L52" s="4">
        <v>2000</v>
      </c>
      <c r="M52" s="4">
        <v>0</v>
      </c>
      <c r="N52" s="4">
        <v>0</v>
      </c>
      <c r="O52" s="4">
        <v>0</v>
      </c>
      <c r="P52" s="4">
        <v>0</v>
      </c>
      <c r="Q52" s="4">
        <v>2000</v>
      </c>
      <c r="R52" t="s">
        <v>42</v>
      </c>
      <c r="S52" t="s">
        <v>207</v>
      </c>
      <c r="T52" t="s">
        <v>42</v>
      </c>
      <c r="U52" t="s">
        <v>43</v>
      </c>
      <c r="V52" t="s">
        <v>44</v>
      </c>
      <c r="W52" t="s">
        <v>45</v>
      </c>
      <c r="Y52" t="s">
        <v>46</v>
      </c>
    </row>
    <row r="53" spans="1:25">
      <c r="A53" t="s">
        <v>255</v>
      </c>
      <c r="B53" t="s">
        <v>256</v>
      </c>
      <c r="C53" t="s">
        <v>257</v>
      </c>
      <c r="D53" s="4">
        <v>3693</v>
      </c>
      <c r="E53" t="s">
        <v>50</v>
      </c>
      <c r="F53" t="s">
        <v>258</v>
      </c>
      <c r="G53" t="s">
        <v>40</v>
      </c>
      <c r="H53" t="s">
        <v>40</v>
      </c>
      <c r="I53" t="s">
        <v>41</v>
      </c>
      <c r="J53" s="4">
        <v>1</v>
      </c>
      <c r="K53" s="4">
        <v>2000</v>
      </c>
      <c r="L53" s="4">
        <v>2000</v>
      </c>
      <c r="M53" s="4">
        <v>0</v>
      </c>
      <c r="N53" s="4">
        <v>0</v>
      </c>
      <c r="O53" s="4">
        <v>0</v>
      </c>
      <c r="P53" s="4">
        <v>0</v>
      </c>
      <c r="Q53" s="4">
        <v>2000</v>
      </c>
      <c r="R53" t="s">
        <v>42</v>
      </c>
      <c r="T53" t="s">
        <v>42</v>
      </c>
      <c r="U53" t="s">
        <v>43</v>
      </c>
      <c r="V53" t="s">
        <v>44</v>
      </c>
      <c r="W53" t="s">
        <v>45</v>
      </c>
      <c r="Y53" t="s">
        <v>46</v>
      </c>
    </row>
    <row r="54" spans="1:25">
      <c r="A54" t="s">
        <v>259</v>
      </c>
      <c r="B54" t="s">
        <v>260</v>
      </c>
      <c r="C54" t="s">
        <v>261</v>
      </c>
      <c r="D54" s="4">
        <v>3715</v>
      </c>
      <c r="E54" t="s">
        <v>50</v>
      </c>
      <c r="F54" t="s">
        <v>262</v>
      </c>
      <c r="G54" t="s">
        <v>40</v>
      </c>
      <c r="H54" t="s">
        <v>40</v>
      </c>
      <c r="I54" t="s">
        <v>41</v>
      </c>
      <c r="J54" s="4">
        <v>1</v>
      </c>
      <c r="K54" s="4">
        <v>2000</v>
      </c>
      <c r="L54" s="4">
        <v>2000</v>
      </c>
      <c r="M54" s="4">
        <v>0</v>
      </c>
      <c r="N54" s="4">
        <v>0</v>
      </c>
      <c r="O54" s="4">
        <v>0</v>
      </c>
      <c r="P54" s="4">
        <v>0</v>
      </c>
      <c r="Q54" s="4">
        <v>2000</v>
      </c>
      <c r="R54" t="s">
        <v>42</v>
      </c>
      <c r="T54" t="s">
        <v>42</v>
      </c>
      <c r="U54" t="s">
        <v>43</v>
      </c>
      <c r="V54" t="s">
        <v>44</v>
      </c>
      <c r="W54" t="s">
        <v>45</v>
      </c>
      <c r="Y54" t="s">
        <v>46</v>
      </c>
    </row>
    <row r="55" spans="1:25">
      <c r="A55" t="s">
        <v>259</v>
      </c>
      <c r="B55" t="s">
        <v>359</v>
      </c>
      <c r="C55" t="s">
        <v>360</v>
      </c>
      <c r="D55" s="4">
        <v>3714</v>
      </c>
      <c r="E55" t="s">
        <v>38</v>
      </c>
      <c r="F55" t="s">
        <v>361</v>
      </c>
      <c r="G55" t="s">
        <v>40</v>
      </c>
      <c r="H55" t="s">
        <v>40</v>
      </c>
      <c r="I55" t="s">
        <v>41</v>
      </c>
      <c r="J55" s="4">
        <v>1</v>
      </c>
      <c r="K55" s="4">
        <v>2000</v>
      </c>
      <c r="L55" s="4">
        <v>2000</v>
      </c>
      <c r="M55" s="4">
        <v>0</v>
      </c>
      <c r="N55" s="4">
        <v>0</v>
      </c>
      <c r="O55" s="4">
        <v>0</v>
      </c>
      <c r="P55" s="4">
        <v>0</v>
      </c>
      <c r="Q55" s="4">
        <v>2000</v>
      </c>
      <c r="R55" t="s">
        <v>42</v>
      </c>
      <c r="S55" t="s">
        <v>207</v>
      </c>
      <c r="T55" t="s">
        <v>42</v>
      </c>
      <c r="U55" t="s">
        <v>43</v>
      </c>
      <c r="V55" t="s">
        <v>44</v>
      </c>
      <c r="W55" t="s">
        <v>45</v>
      </c>
      <c r="Y55" t="s">
        <v>46</v>
      </c>
    </row>
    <row r="56" spans="1:25">
      <c r="A56" t="s">
        <v>259</v>
      </c>
      <c r="B56" t="s">
        <v>437</v>
      </c>
      <c r="C56" t="s">
        <v>438</v>
      </c>
      <c r="D56" s="4">
        <v>3711</v>
      </c>
      <c r="E56" t="s">
        <v>50</v>
      </c>
      <c r="F56" t="s">
        <v>439</v>
      </c>
      <c r="G56" t="s">
        <v>40</v>
      </c>
      <c r="H56" t="s">
        <v>40</v>
      </c>
      <c r="I56" t="s">
        <v>41</v>
      </c>
      <c r="J56" s="4">
        <v>1</v>
      </c>
      <c r="K56" s="4">
        <v>2000</v>
      </c>
      <c r="L56" s="4">
        <v>2000</v>
      </c>
      <c r="M56" s="4">
        <v>0</v>
      </c>
      <c r="N56" s="4">
        <v>0</v>
      </c>
      <c r="O56" s="4">
        <v>0</v>
      </c>
      <c r="P56" s="4">
        <v>0</v>
      </c>
      <c r="Q56" s="4">
        <v>2000</v>
      </c>
      <c r="R56" t="s">
        <v>42</v>
      </c>
      <c r="S56" t="s">
        <v>440</v>
      </c>
      <c r="T56" t="s">
        <v>42</v>
      </c>
      <c r="U56" t="s">
        <v>43</v>
      </c>
      <c r="V56" t="s">
        <v>44</v>
      </c>
      <c r="W56" t="s">
        <v>45</v>
      </c>
      <c r="Y56" t="s">
        <v>46</v>
      </c>
    </row>
    <row r="57" spans="1:25">
      <c r="A57" t="s">
        <v>259</v>
      </c>
      <c r="B57" t="s">
        <v>441</v>
      </c>
      <c r="C57" t="s">
        <v>442</v>
      </c>
      <c r="D57" s="4">
        <v>3710</v>
      </c>
      <c r="E57" t="s">
        <v>50</v>
      </c>
      <c r="F57" t="s">
        <v>443</v>
      </c>
      <c r="G57" t="s">
        <v>40</v>
      </c>
      <c r="H57" t="s">
        <v>40</v>
      </c>
      <c r="I57" t="s">
        <v>41</v>
      </c>
      <c r="J57" s="4">
        <v>1</v>
      </c>
      <c r="K57" s="4">
        <v>2000</v>
      </c>
      <c r="L57" s="4">
        <v>2000</v>
      </c>
      <c r="M57" s="4">
        <v>0</v>
      </c>
      <c r="N57" s="4">
        <v>0</v>
      </c>
      <c r="O57" s="4">
        <v>0</v>
      </c>
      <c r="P57" s="4">
        <v>0</v>
      </c>
      <c r="Q57" s="4">
        <v>2000</v>
      </c>
      <c r="R57" t="s">
        <v>42</v>
      </c>
      <c r="S57" t="s">
        <v>440</v>
      </c>
      <c r="T57" t="s">
        <v>42</v>
      </c>
      <c r="U57" t="s">
        <v>43</v>
      </c>
      <c r="V57" t="s">
        <v>44</v>
      </c>
      <c r="W57" t="s">
        <v>45</v>
      </c>
      <c r="Y57" t="s">
        <v>46</v>
      </c>
    </row>
    <row r="58" spans="1:25">
      <c r="A58" t="s">
        <v>343</v>
      </c>
      <c r="B58" t="s">
        <v>344</v>
      </c>
      <c r="C58" t="s">
        <v>345</v>
      </c>
      <c r="D58" s="4">
        <v>3811</v>
      </c>
      <c r="E58" t="s">
        <v>50</v>
      </c>
      <c r="F58" t="s">
        <v>346</v>
      </c>
      <c r="G58" t="s">
        <v>40</v>
      </c>
      <c r="H58" t="s">
        <v>40</v>
      </c>
      <c r="I58" t="s">
        <v>41</v>
      </c>
      <c r="J58" s="4">
        <v>1</v>
      </c>
      <c r="K58" s="4">
        <v>2000</v>
      </c>
      <c r="L58" s="4">
        <v>2000</v>
      </c>
      <c r="M58" s="4">
        <v>0</v>
      </c>
      <c r="N58" s="4">
        <v>0</v>
      </c>
      <c r="O58" s="4">
        <v>0</v>
      </c>
      <c r="P58" s="4">
        <v>0</v>
      </c>
      <c r="Q58" s="4">
        <v>2000</v>
      </c>
      <c r="R58" t="s">
        <v>42</v>
      </c>
      <c r="S58" t="s">
        <v>207</v>
      </c>
      <c r="T58" t="s">
        <v>42</v>
      </c>
      <c r="U58" t="s">
        <v>43</v>
      </c>
      <c r="V58" t="s">
        <v>44</v>
      </c>
      <c r="W58" t="s">
        <v>45</v>
      </c>
      <c r="Y58" t="s">
        <v>46</v>
      </c>
    </row>
    <row r="59" spans="1:25">
      <c r="A59" t="s">
        <v>343</v>
      </c>
      <c r="B59" t="s">
        <v>362</v>
      </c>
      <c r="C59" t="s">
        <v>363</v>
      </c>
      <c r="D59" s="4">
        <v>3813</v>
      </c>
      <c r="E59" t="s">
        <v>50</v>
      </c>
      <c r="F59" t="s">
        <v>364</v>
      </c>
      <c r="G59" t="s">
        <v>40</v>
      </c>
      <c r="H59" t="s">
        <v>40</v>
      </c>
      <c r="I59" t="s">
        <v>41</v>
      </c>
      <c r="J59" s="4">
        <v>1</v>
      </c>
      <c r="K59" s="4">
        <v>2000</v>
      </c>
      <c r="L59" s="4">
        <v>2000</v>
      </c>
      <c r="M59" s="4">
        <v>0</v>
      </c>
      <c r="N59" s="4">
        <v>0</v>
      </c>
      <c r="O59" s="4">
        <v>0</v>
      </c>
      <c r="P59" s="4">
        <v>0</v>
      </c>
      <c r="Q59" s="4">
        <v>2000</v>
      </c>
      <c r="R59" t="s">
        <v>42</v>
      </c>
      <c r="S59" t="s">
        <v>207</v>
      </c>
      <c r="T59" t="s">
        <v>42</v>
      </c>
      <c r="U59" t="s">
        <v>43</v>
      </c>
      <c r="V59" t="s">
        <v>44</v>
      </c>
      <c r="W59" t="s">
        <v>45</v>
      </c>
      <c r="Y59" t="s">
        <v>46</v>
      </c>
    </row>
    <row r="60" spans="1:25">
      <c r="A60" t="s">
        <v>180</v>
      </c>
      <c r="B60" t="s">
        <v>181</v>
      </c>
      <c r="C60" t="s">
        <v>182</v>
      </c>
      <c r="D60" s="4">
        <v>3843</v>
      </c>
      <c r="E60" t="s">
        <v>50</v>
      </c>
      <c r="F60" t="s">
        <v>183</v>
      </c>
      <c r="G60" t="s">
        <v>40</v>
      </c>
      <c r="H60" t="s">
        <v>40</v>
      </c>
      <c r="I60" t="s">
        <v>41</v>
      </c>
      <c r="J60" s="4">
        <v>1</v>
      </c>
      <c r="K60" s="4">
        <v>2000</v>
      </c>
      <c r="L60" s="4">
        <v>2000</v>
      </c>
      <c r="M60" s="4">
        <v>0</v>
      </c>
      <c r="N60" s="4">
        <v>0</v>
      </c>
      <c r="O60" s="4">
        <v>0</v>
      </c>
      <c r="P60" s="4">
        <v>0</v>
      </c>
      <c r="Q60" s="4">
        <v>2000</v>
      </c>
      <c r="R60" t="s">
        <v>42</v>
      </c>
      <c r="S60" t="s">
        <v>164</v>
      </c>
      <c r="T60" t="s">
        <v>42</v>
      </c>
      <c r="U60" t="s">
        <v>184</v>
      </c>
      <c r="V60" t="s">
        <v>44</v>
      </c>
      <c r="W60" t="s">
        <v>45</v>
      </c>
      <c r="Y60" t="s">
        <v>46</v>
      </c>
    </row>
    <row r="61" spans="1:25">
      <c r="A61" t="s">
        <v>176</v>
      </c>
      <c r="B61" t="s">
        <v>177</v>
      </c>
      <c r="C61" t="s">
        <v>178</v>
      </c>
      <c r="D61" s="4">
        <v>3851</v>
      </c>
      <c r="E61" t="s">
        <v>38</v>
      </c>
      <c r="F61" t="s">
        <v>179</v>
      </c>
      <c r="G61" t="s">
        <v>40</v>
      </c>
      <c r="H61" t="s">
        <v>40</v>
      </c>
      <c r="I61" t="s">
        <v>41</v>
      </c>
      <c r="J61" s="4">
        <v>1</v>
      </c>
      <c r="K61" s="4">
        <v>2000</v>
      </c>
      <c r="L61" s="4">
        <v>2000</v>
      </c>
      <c r="M61" s="4">
        <v>0</v>
      </c>
      <c r="N61" s="4">
        <v>0</v>
      </c>
      <c r="O61" s="4">
        <v>0</v>
      </c>
      <c r="P61" s="4">
        <v>0</v>
      </c>
      <c r="Q61" s="4">
        <v>2000</v>
      </c>
      <c r="R61" t="s">
        <v>42</v>
      </c>
      <c r="S61" t="s">
        <v>164</v>
      </c>
      <c r="T61" t="s">
        <v>42</v>
      </c>
      <c r="U61" t="s">
        <v>43</v>
      </c>
      <c r="V61" t="s">
        <v>44</v>
      </c>
      <c r="W61" t="s">
        <v>45</v>
      </c>
      <c r="Y61" t="s">
        <v>46</v>
      </c>
    </row>
    <row r="62" spans="1:25">
      <c r="A62" t="s">
        <v>176</v>
      </c>
      <c r="B62" t="s">
        <v>235</v>
      </c>
      <c r="C62" t="s">
        <v>236</v>
      </c>
      <c r="D62" s="4">
        <v>3844</v>
      </c>
      <c r="E62" t="s">
        <v>50</v>
      </c>
      <c r="F62" t="s">
        <v>237</v>
      </c>
      <c r="G62" t="s">
        <v>40</v>
      </c>
      <c r="H62" t="s">
        <v>40</v>
      </c>
      <c r="I62" t="s">
        <v>41</v>
      </c>
      <c r="J62" s="4">
        <v>1</v>
      </c>
      <c r="K62" s="4">
        <v>2000</v>
      </c>
      <c r="L62" s="4">
        <v>2000</v>
      </c>
      <c r="M62" s="4">
        <v>0</v>
      </c>
      <c r="N62" s="4">
        <v>0</v>
      </c>
      <c r="O62" s="4">
        <v>0</v>
      </c>
      <c r="P62" s="4">
        <v>0</v>
      </c>
      <c r="Q62" s="4">
        <v>2000</v>
      </c>
      <c r="R62" t="s">
        <v>42</v>
      </c>
      <c r="T62" t="s">
        <v>42</v>
      </c>
      <c r="U62" t="s">
        <v>43</v>
      </c>
      <c r="V62" t="s">
        <v>44</v>
      </c>
      <c r="W62" t="s">
        <v>45</v>
      </c>
      <c r="Y62" t="s">
        <v>46</v>
      </c>
    </row>
    <row r="63" spans="1:25">
      <c r="A63" t="s">
        <v>305</v>
      </c>
      <c r="B63" t="s">
        <v>306</v>
      </c>
      <c r="C63" t="s">
        <v>307</v>
      </c>
      <c r="D63" s="4">
        <v>3881</v>
      </c>
      <c r="E63" t="s">
        <v>50</v>
      </c>
      <c r="F63" t="s">
        <v>308</v>
      </c>
      <c r="G63" t="s">
        <v>40</v>
      </c>
      <c r="H63" t="s">
        <v>40</v>
      </c>
      <c r="I63" t="s">
        <v>41</v>
      </c>
      <c r="J63" s="4">
        <v>1</v>
      </c>
      <c r="K63" s="4">
        <v>2000</v>
      </c>
      <c r="L63" s="4">
        <v>2000</v>
      </c>
      <c r="M63" s="4">
        <v>0</v>
      </c>
      <c r="N63" s="4">
        <v>0</v>
      </c>
      <c r="O63" s="4">
        <v>0</v>
      </c>
      <c r="P63" s="4">
        <v>400</v>
      </c>
      <c r="Q63" s="4">
        <v>1600</v>
      </c>
      <c r="R63" t="s">
        <v>42</v>
      </c>
      <c r="S63" t="s">
        <v>207</v>
      </c>
      <c r="T63" t="s">
        <v>42</v>
      </c>
      <c r="U63" t="s">
        <v>43</v>
      </c>
      <c r="V63" t="s">
        <v>44</v>
      </c>
      <c r="W63" t="s">
        <v>45</v>
      </c>
      <c r="Y63" t="s">
        <v>46</v>
      </c>
    </row>
    <row r="64" spans="1:25">
      <c r="A64" t="s">
        <v>231</v>
      </c>
      <c r="B64" t="s">
        <v>232</v>
      </c>
      <c r="C64" t="s">
        <v>233</v>
      </c>
      <c r="D64" s="4">
        <v>3831</v>
      </c>
      <c r="E64" t="s">
        <v>38</v>
      </c>
      <c r="F64" t="s">
        <v>234</v>
      </c>
      <c r="G64" t="s">
        <v>40</v>
      </c>
      <c r="H64" t="s">
        <v>40</v>
      </c>
      <c r="I64" t="s">
        <v>41</v>
      </c>
      <c r="J64" s="4">
        <v>1</v>
      </c>
      <c r="K64" s="4">
        <v>2000</v>
      </c>
      <c r="L64" s="4">
        <v>2000</v>
      </c>
      <c r="M64" s="4">
        <v>0</v>
      </c>
      <c r="N64" s="4">
        <v>0</v>
      </c>
      <c r="O64" s="4">
        <v>0</v>
      </c>
      <c r="P64" s="4">
        <v>0</v>
      </c>
      <c r="Q64" s="4">
        <v>2000</v>
      </c>
      <c r="R64" t="s">
        <v>42</v>
      </c>
      <c r="T64" t="s">
        <v>42</v>
      </c>
      <c r="U64" t="s">
        <v>43</v>
      </c>
      <c r="V64" t="s">
        <v>44</v>
      </c>
      <c r="W64" t="s">
        <v>45</v>
      </c>
      <c r="Y64" t="s">
        <v>46</v>
      </c>
    </row>
    <row r="65" spans="1:25">
      <c r="A65" t="s">
        <v>238</v>
      </c>
      <c r="B65" t="s">
        <v>239</v>
      </c>
      <c r="C65" t="s">
        <v>240</v>
      </c>
      <c r="D65" s="4">
        <v>3907</v>
      </c>
      <c r="E65" t="s">
        <v>50</v>
      </c>
      <c r="F65" t="s">
        <v>241</v>
      </c>
      <c r="G65" t="s">
        <v>40</v>
      </c>
      <c r="H65" t="s">
        <v>40</v>
      </c>
      <c r="I65" t="s">
        <v>41</v>
      </c>
      <c r="J65" s="4">
        <v>1</v>
      </c>
      <c r="K65" s="4">
        <v>2000</v>
      </c>
      <c r="L65" s="4">
        <v>2000</v>
      </c>
      <c r="M65" s="4">
        <v>0</v>
      </c>
      <c r="N65" s="4">
        <v>0</v>
      </c>
      <c r="O65" s="4">
        <v>0</v>
      </c>
      <c r="P65" s="4">
        <v>0</v>
      </c>
      <c r="Q65" s="4">
        <v>2000</v>
      </c>
      <c r="R65" t="s">
        <v>42</v>
      </c>
      <c r="T65" t="s">
        <v>42</v>
      </c>
      <c r="U65" t="s">
        <v>43</v>
      </c>
      <c r="V65" t="s">
        <v>44</v>
      </c>
      <c r="W65" t="s">
        <v>45</v>
      </c>
      <c r="Y65" t="s">
        <v>46</v>
      </c>
    </row>
    <row r="66" spans="1:25">
      <c r="D66" s="4"/>
      <c r="J66" s="4"/>
      <c r="K66" s="4"/>
      <c r="L66" s="4"/>
      <c r="M66" s="4"/>
      <c r="N66" s="4"/>
      <c r="O66" s="4"/>
      <c r="P66" s="4"/>
      <c r="Q66" s="4"/>
    </row>
    <row r="67" spans="1:25">
      <c r="D67" s="4"/>
      <c r="J67" s="4"/>
      <c r="K67" s="4"/>
      <c r="L67" s="4"/>
      <c r="M67" s="4"/>
      <c r="N67" s="4"/>
      <c r="O67" s="4"/>
      <c r="P67" s="4"/>
      <c r="Q67" s="4"/>
    </row>
    <row r="68" spans="1:25">
      <c r="D68" s="4"/>
      <c r="J68" s="4"/>
      <c r="K68" s="4"/>
      <c r="L68" s="4"/>
      <c r="M68" s="4"/>
      <c r="N68" s="4"/>
      <c r="O68" s="4"/>
      <c r="P68" s="4"/>
      <c r="Q68" s="4"/>
    </row>
    <row r="69" spans="1:25">
      <c r="D69" s="4"/>
      <c r="J69" s="4"/>
      <c r="K69" s="4"/>
      <c r="L69" s="4"/>
      <c r="M69" s="4"/>
      <c r="N69" s="4"/>
      <c r="O69" s="4"/>
      <c r="P69" s="4"/>
      <c r="Q69" s="4"/>
    </row>
    <row r="70" spans="1:25">
      <c r="A70" t="s">
        <v>246</v>
      </c>
      <c r="B70" t="s">
        <v>247</v>
      </c>
      <c r="C70" t="s">
        <v>248</v>
      </c>
      <c r="D70" s="4">
        <v>136</v>
      </c>
      <c r="E70" t="s">
        <v>249</v>
      </c>
      <c r="F70" t="s">
        <v>250</v>
      </c>
      <c r="G70" t="s">
        <v>40</v>
      </c>
      <c r="H70" t="s">
        <v>40</v>
      </c>
      <c r="I70" t="s">
        <v>41</v>
      </c>
      <c r="J70" s="4">
        <v>1</v>
      </c>
      <c r="K70" s="4">
        <v>2000</v>
      </c>
      <c r="L70" s="4">
        <v>2000</v>
      </c>
      <c r="M70" s="4">
        <v>0</v>
      </c>
      <c r="N70" s="4">
        <v>0</v>
      </c>
      <c r="O70" s="4">
        <v>0</v>
      </c>
      <c r="P70" s="4">
        <v>0</v>
      </c>
      <c r="Q70" s="4">
        <v>2000</v>
      </c>
      <c r="R70" t="s">
        <v>42</v>
      </c>
      <c r="T70" t="s">
        <v>42</v>
      </c>
      <c r="U70" t="s">
        <v>43</v>
      </c>
      <c r="V70" t="s">
        <v>44</v>
      </c>
      <c r="W70" t="s">
        <v>45</v>
      </c>
      <c r="Y70" t="s">
        <v>46</v>
      </c>
    </row>
    <row r="71" spans="1:25">
      <c r="A71" t="s">
        <v>246</v>
      </c>
      <c r="B71" t="s">
        <v>423</v>
      </c>
      <c r="C71" t="s">
        <v>424</v>
      </c>
      <c r="D71" s="4">
        <v>3642</v>
      </c>
      <c r="E71" t="s">
        <v>38</v>
      </c>
      <c r="F71" t="s">
        <v>425</v>
      </c>
      <c r="G71" t="s">
        <v>40</v>
      </c>
      <c r="H71" t="s">
        <v>40</v>
      </c>
      <c r="I71" t="s">
        <v>41</v>
      </c>
      <c r="J71" s="4">
        <v>1</v>
      </c>
      <c r="K71" s="4">
        <v>2000</v>
      </c>
      <c r="L71" s="4">
        <v>2000</v>
      </c>
      <c r="M71" s="4">
        <v>0</v>
      </c>
      <c r="N71" s="4">
        <v>0</v>
      </c>
      <c r="O71" s="4">
        <v>0</v>
      </c>
      <c r="P71" s="4">
        <v>0</v>
      </c>
      <c r="Q71" s="4">
        <v>2000</v>
      </c>
      <c r="R71" t="s">
        <v>42</v>
      </c>
      <c r="S71" t="s">
        <v>426</v>
      </c>
      <c r="T71" t="s">
        <v>42</v>
      </c>
      <c r="U71" t="s">
        <v>43</v>
      </c>
      <c r="V71" t="s">
        <v>44</v>
      </c>
      <c r="W71" t="s">
        <v>45</v>
      </c>
      <c r="Y71" t="s">
        <v>46</v>
      </c>
    </row>
    <row r="72" spans="1:25">
      <c r="A72" t="s">
        <v>329</v>
      </c>
      <c r="B72" t="s">
        <v>330</v>
      </c>
      <c r="C72" t="s">
        <v>331</v>
      </c>
      <c r="D72" s="4">
        <v>3965</v>
      </c>
      <c r="E72" t="s">
        <v>50</v>
      </c>
      <c r="F72" t="s">
        <v>332</v>
      </c>
      <c r="G72" t="s">
        <v>40</v>
      </c>
      <c r="H72" t="s">
        <v>40</v>
      </c>
      <c r="I72" t="s">
        <v>41</v>
      </c>
      <c r="J72" s="4">
        <v>1</v>
      </c>
      <c r="K72" s="4">
        <v>2000</v>
      </c>
      <c r="L72" s="4">
        <v>2000</v>
      </c>
      <c r="M72" s="4">
        <v>0</v>
      </c>
      <c r="N72" s="4">
        <v>0</v>
      </c>
      <c r="O72" s="4">
        <v>0</v>
      </c>
      <c r="P72" s="4">
        <v>0</v>
      </c>
      <c r="Q72" s="4">
        <v>2000</v>
      </c>
      <c r="R72" t="s">
        <v>42</v>
      </c>
      <c r="S72" t="s">
        <v>207</v>
      </c>
      <c r="T72" t="s">
        <v>42</v>
      </c>
      <c r="U72" t="s">
        <v>43</v>
      </c>
      <c r="V72" t="s">
        <v>44</v>
      </c>
      <c r="W72" t="s">
        <v>45</v>
      </c>
      <c r="Y72" t="s">
        <v>46</v>
      </c>
    </row>
    <row r="73" spans="1:25">
      <c r="A73" t="s">
        <v>272</v>
      </c>
      <c r="B73" t="s">
        <v>273</v>
      </c>
      <c r="C73" t="s">
        <v>274</v>
      </c>
      <c r="D73" s="4">
        <v>4020</v>
      </c>
      <c r="E73" t="s">
        <v>50</v>
      </c>
      <c r="F73" t="s">
        <v>275</v>
      </c>
      <c r="G73" t="s">
        <v>40</v>
      </c>
      <c r="H73" t="s">
        <v>40</v>
      </c>
      <c r="I73" t="s">
        <v>41</v>
      </c>
      <c r="J73" s="4">
        <v>1</v>
      </c>
      <c r="K73" s="4">
        <v>2000</v>
      </c>
      <c r="L73" s="4">
        <v>2000</v>
      </c>
      <c r="M73" s="4">
        <v>0</v>
      </c>
      <c r="N73" s="4">
        <v>0</v>
      </c>
      <c r="O73" s="4">
        <v>0</v>
      </c>
      <c r="P73" s="4">
        <v>1000</v>
      </c>
      <c r="Q73" s="4">
        <v>1000</v>
      </c>
      <c r="R73" t="s">
        <v>42</v>
      </c>
      <c r="S73" t="s">
        <v>276</v>
      </c>
      <c r="T73" t="s">
        <v>42</v>
      </c>
      <c r="U73" t="s">
        <v>43</v>
      </c>
      <c r="V73" t="s">
        <v>44</v>
      </c>
      <c r="W73" t="s">
        <v>45</v>
      </c>
      <c r="Y73" t="s">
        <v>46</v>
      </c>
    </row>
    <row r="74" spans="1:25">
      <c r="A74" t="s">
        <v>272</v>
      </c>
      <c r="B74" t="s">
        <v>406</v>
      </c>
      <c r="C74" t="s">
        <v>407</v>
      </c>
      <c r="D74" s="4">
        <v>4021</v>
      </c>
      <c r="E74" t="s">
        <v>50</v>
      </c>
      <c r="F74" t="s">
        <v>408</v>
      </c>
      <c r="G74" t="s">
        <v>40</v>
      </c>
      <c r="H74" t="s">
        <v>40</v>
      </c>
      <c r="I74" t="s">
        <v>41</v>
      </c>
      <c r="J74" s="4">
        <v>1</v>
      </c>
      <c r="K74" s="4">
        <v>2000</v>
      </c>
      <c r="L74" s="4">
        <v>2000</v>
      </c>
      <c r="M74" s="4">
        <v>0</v>
      </c>
      <c r="N74" s="4">
        <v>0</v>
      </c>
      <c r="O74" s="4">
        <v>0</v>
      </c>
      <c r="P74" s="4">
        <v>0</v>
      </c>
      <c r="Q74" s="4">
        <v>2000</v>
      </c>
      <c r="R74" t="s">
        <v>42</v>
      </c>
      <c r="S74" t="s">
        <v>409</v>
      </c>
      <c r="T74" t="s">
        <v>42</v>
      </c>
      <c r="U74" t="s">
        <v>43</v>
      </c>
      <c r="V74" t="s">
        <v>44</v>
      </c>
      <c r="W74" t="s">
        <v>45</v>
      </c>
      <c r="Y74" t="s">
        <v>46</v>
      </c>
    </row>
    <row r="75" spans="1:25">
      <c r="A75" t="s">
        <v>313</v>
      </c>
      <c r="B75" t="s">
        <v>314</v>
      </c>
      <c r="C75" t="s">
        <v>315</v>
      </c>
      <c r="D75" s="4">
        <v>4082</v>
      </c>
      <c r="E75" t="s">
        <v>50</v>
      </c>
      <c r="F75" t="s">
        <v>316</v>
      </c>
      <c r="G75" t="s">
        <v>40</v>
      </c>
      <c r="H75" t="s">
        <v>40</v>
      </c>
      <c r="I75" t="s">
        <v>41</v>
      </c>
      <c r="J75" s="4">
        <v>1</v>
      </c>
      <c r="K75" s="4">
        <v>2000</v>
      </c>
      <c r="L75" s="4">
        <v>2000</v>
      </c>
      <c r="M75" s="4">
        <v>0</v>
      </c>
      <c r="N75" s="4">
        <v>0</v>
      </c>
      <c r="O75" s="4">
        <v>0</v>
      </c>
      <c r="P75" s="4">
        <v>2000</v>
      </c>
      <c r="Q75" s="4">
        <v>0</v>
      </c>
      <c r="R75" t="s">
        <v>42</v>
      </c>
      <c r="S75" t="s">
        <v>207</v>
      </c>
      <c r="T75" t="s">
        <v>42</v>
      </c>
      <c r="U75" t="s">
        <v>43</v>
      </c>
      <c r="V75" t="s">
        <v>44</v>
      </c>
      <c r="W75" t="s">
        <v>45</v>
      </c>
      <c r="Y75" t="s">
        <v>46</v>
      </c>
    </row>
    <row r="76" spans="1:25">
      <c r="A76" t="s">
        <v>197</v>
      </c>
      <c r="B76" t="s">
        <v>198</v>
      </c>
      <c r="C76" t="s">
        <v>199</v>
      </c>
      <c r="D76" s="4">
        <v>4094</v>
      </c>
      <c r="E76" t="s">
        <v>200</v>
      </c>
      <c r="F76" t="s">
        <v>201</v>
      </c>
      <c r="G76" t="s">
        <v>40</v>
      </c>
      <c r="H76" t="s">
        <v>40</v>
      </c>
      <c r="I76" t="s">
        <v>41</v>
      </c>
      <c r="J76" s="4">
        <v>1</v>
      </c>
      <c r="K76" s="4">
        <v>2000</v>
      </c>
      <c r="L76" s="4">
        <v>2000</v>
      </c>
      <c r="M76" s="4">
        <v>0</v>
      </c>
      <c r="N76" s="4">
        <v>0</v>
      </c>
      <c r="O76" s="4">
        <v>0</v>
      </c>
      <c r="P76" s="4">
        <v>0</v>
      </c>
      <c r="Q76" s="4">
        <v>2000</v>
      </c>
      <c r="R76" t="s">
        <v>42</v>
      </c>
      <c r="T76" t="s">
        <v>42</v>
      </c>
      <c r="U76" t="s">
        <v>43</v>
      </c>
      <c r="V76" t="s">
        <v>44</v>
      </c>
      <c r="W76" t="s">
        <v>202</v>
      </c>
      <c r="Y76" t="s">
        <v>46</v>
      </c>
    </row>
    <row r="77" spans="1:25">
      <c r="A77" t="s">
        <v>197</v>
      </c>
      <c r="B77" t="s">
        <v>369</v>
      </c>
      <c r="C77" t="s">
        <v>370</v>
      </c>
      <c r="D77" s="4">
        <v>4103</v>
      </c>
      <c r="E77" t="s">
        <v>50</v>
      </c>
      <c r="F77" t="s">
        <v>371</v>
      </c>
      <c r="G77" t="s">
        <v>40</v>
      </c>
      <c r="H77" t="s">
        <v>40</v>
      </c>
      <c r="I77" t="s">
        <v>41</v>
      </c>
      <c r="J77" s="4">
        <v>1</v>
      </c>
      <c r="K77" s="4">
        <v>2000</v>
      </c>
      <c r="L77" s="4">
        <v>2000</v>
      </c>
      <c r="M77" s="4">
        <v>0</v>
      </c>
      <c r="N77" s="4">
        <v>0</v>
      </c>
      <c r="O77" s="4">
        <v>0</v>
      </c>
      <c r="P77" s="4">
        <v>0</v>
      </c>
      <c r="Q77" s="4">
        <v>2000</v>
      </c>
      <c r="R77" t="s">
        <v>42</v>
      </c>
      <c r="S77" t="s">
        <v>207</v>
      </c>
      <c r="T77" t="s">
        <v>42</v>
      </c>
      <c r="U77" t="s">
        <v>43</v>
      </c>
      <c r="V77" t="s">
        <v>44</v>
      </c>
      <c r="W77" t="s">
        <v>45</v>
      </c>
      <c r="Y77" t="s">
        <v>46</v>
      </c>
    </row>
    <row r="78" spans="1:25">
      <c r="A78" t="s">
        <v>410</v>
      </c>
      <c r="B78" t="s">
        <v>411</v>
      </c>
      <c r="C78" t="s">
        <v>412</v>
      </c>
      <c r="D78" s="4">
        <v>4223</v>
      </c>
      <c r="E78" t="s">
        <v>50</v>
      </c>
      <c r="F78" t="s">
        <v>413</v>
      </c>
      <c r="G78" t="s">
        <v>40</v>
      </c>
      <c r="H78" t="s">
        <v>40</v>
      </c>
      <c r="I78" t="s">
        <v>41</v>
      </c>
      <c r="J78" s="4">
        <v>1</v>
      </c>
      <c r="K78" s="4">
        <v>2000</v>
      </c>
      <c r="L78" s="4">
        <v>2000</v>
      </c>
      <c r="M78" s="4">
        <v>0</v>
      </c>
      <c r="N78" s="4">
        <v>0</v>
      </c>
      <c r="O78" s="4">
        <v>0</v>
      </c>
      <c r="P78" s="4">
        <v>0</v>
      </c>
      <c r="Q78" s="4">
        <v>2000</v>
      </c>
      <c r="R78" t="s">
        <v>42</v>
      </c>
      <c r="S78" t="s">
        <v>414</v>
      </c>
      <c r="T78" t="s">
        <v>42</v>
      </c>
      <c r="U78" t="s">
        <v>43</v>
      </c>
      <c r="V78" t="s">
        <v>44</v>
      </c>
      <c r="W78" t="s">
        <v>45</v>
      </c>
      <c r="Y78" t="s">
        <v>46</v>
      </c>
    </row>
    <row r="79" spans="1:25">
      <c r="D79" s="4"/>
      <c r="J79" s="4"/>
      <c r="K79" s="4"/>
      <c r="L79" s="4"/>
      <c r="M79" s="4"/>
      <c r="N79" s="4"/>
      <c r="O79" s="4"/>
      <c r="P79" s="4"/>
      <c r="Q79" s="4"/>
    </row>
    <row r="80" spans="1:25">
      <c r="A80" t="s">
        <v>286</v>
      </c>
      <c r="B80" t="s">
        <v>287</v>
      </c>
      <c r="C80" t="s">
        <v>288</v>
      </c>
      <c r="D80" s="4">
        <v>4265</v>
      </c>
      <c r="E80" t="s">
        <v>50</v>
      </c>
      <c r="F80" t="s">
        <v>289</v>
      </c>
      <c r="G80" t="s">
        <v>40</v>
      </c>
      <c r="H80" t="s">
        <v>40</v>
      </c>
      <c r="I80" t="s">
        <v>41</v>
      </c>
      <c r="J80" s="4">
        <v>1</v>
      </c>
      <c r="K80" s="4">
        <v>2000</v>
      </c>
      <c r="L80" s="4">
        <v>2000</v>
      </c>
      <c r="M80" s="4">
        <v>0</v>
      </c>
      <c r="N80" s="4">
        <v>0</v>
      </c>
      <c r="O80" s="4">
        <v>0</v>
      </c>
      <c r="P80" s="4">
        <v>0</v>
      </c>
      <c r="Q80" s="4">
        <v>2000</v>
      </c>
      <c r="R80" t="s">
        <v>42</v>
      </c>
      <c r="S80" t="s">
        <v>212</v>
      </c>
      <c r="T80" t="s">
        <v>42</v>
      </c>
      <c r="U80" t="s">
        <v>43</v>
      </c>
      <c r="V80" t="s">
        <v>44</v>
      </c>
      <c r="W80" t="s">
        <v>45</v>
      </c>
      <c r="Y80" t="s">
        <v>46</v>
      </c>
    </row>
    <row r="81" spans="1:25">
      <c r="A81" t="s">
        <v>309</v>
      </c>
      <c r="B81" t="s">
        <v>310</v>
      </c>
      <c r="C81" t="s">
        <v>311</v>
      </c>
      <c r="D81" s="4">
        <v>4273</v>
      </c>
      <c r="E81" t="s">
        <v>50</v>
      </c>
      <c r="F81" t="s">
        <v>312</v>
      </c>
      <c r="G81" t="s">
        <v>40</v>
      </c>
      <c r="H81" t="s">
        <v>40</v>
      </c>
      <c r="I81" t="s">
        <v>41</v>
      </c>
      <c r="J81" s="4">
        <v>1</v>
      </c>
      <c r="K81" s="4">
        <v>2000</v>
      </c>
      <c r="L81" s="4">
        <v>2000</v>
      </c>
      <c r="M81" s="4">
        <v>0</v>
      </c>
      <c r="N81" s="4">
        <v>0</v>
      </c>
      <c r="O81" s="4">
        <v>0</v>
      </c>
      <c r="P81" s="4">
        <v>0</v>
      </c>
      <c r="Q81" s="4">
        <v>2000</v>
      </c>
      <c r="R81" t="s">
        <v>42</v>
      </c>
      <c r="S81" t="s">
        <v>207</v>
      </c>
      <c r="T81" t="s">
        <v>42</v>
      </c>
      <c r="U81" t="s">
        <v>43</v>
      </c>
      <c r="V81" t="s">
        <v>44</v>
      </c>
      <c r="W81" t="s">
        <v>45</v>
      </c>
      <c r="Y81" t="s">
        <v>46</v>
      </c>
    </row>
    <row r="82" spans="1:25">
      <c r="A82" t="s">
        <v>104</v>
      </c>
      <c r="B82" t="s">
        <v>105</v>
      </c>
      <c r="C82" t="s">
        <v>106</v>
      </c>
      <c r="D82" s="4">
        <v>4285</v>
      </c>
      <c r="E82" t="s">
        <v>50</v>
      </c>
      <c r="F82" t="s">
        <v>107</v>
      </c>
      <c r="G82" t="s">
        <v>40</v>
      </c>
      <c r="H82" t="s">
        <v>40</v>
      </c>
      <c r="I82" t="s">
        <v>41</v>
      </c>
      <c r="J82" s="4">
        <v>1</v>
      </c>
      <c r="K82" s="4">
        <v>2000</v>
      </c>
      <c r="L82" s="4">
        <v>2000</v>
      </c>
      <c r="M82" s="4">
        <v>0</v>
      </c>
      <c r="N82" s="4">
        <v>0</v>
      </c>
      <c r="O82" s="4">
        <v>0</v>
      </c>
      <c r="P82" s="4">
        <v>300</v>
      </c>
      <c r="Q82" s="4">
        <v>1700</v>
      </c>
      <c r="R82" t="s">
        <v>42</v>
      </c>
      <c r="S82" t="s">
        <v>108</v>
      </c>
      <c r="T82" t="s">
        <v>42</v>
      </c>
      <c r="U82" t="s">
        <v>43</v>
      </c>
      <c r="V82" t="s">
        <v>44</v>
      </c>
      <c r="W82" t="s">
        <v>45</v>
      </c>
      <c r="Y82" t="s">
        <v>46</v>
      </c>
    </row>
    <row r="83" spans="1:25">
      <c r="A83" t="s">
        <v>251</v>
      </c>
      <c r="B83" t="s">
        <v>252</v>
      </c>
      <c r="C83" t="s">
        <v>253</v>
      </c>
      <c r="D83" s="4">
        <v>4295</v>
      </c>
      <c r="E83" t="s">
        <v>50</v>
      </c>
      <c r="F83" t="s">
        <v>254</v>
      </c>
      <c r="G83" t="s">
        <v>40</v>
      </c>
      <c r="H83" t="s">
        <v>40</v>
      </c>
      <c r="I83" t="s">
        <v>41</v>
      </c>
      <c r="J83" s="4">
        <v>1</v>
      </c>
      <c r="K83" s="4">
        <v>2000</v>
      </c>
      <c r="L83" s="4">
        <v>2000</v>
      </c>
      <c r="M83" s="4">
        <v>0</v>
      </c>
      <c r="N83" s="4">
        <v>0</v>
      </c>
      <c r="O83" s="4">
        <v>0</v>
      </c>
      <c r="P83" s="4">
        <v>0</v>
      </c>
      <c r="Q83" s="4">
        <v>2000</v>
      </c>
      <c r="R83" t="s">
        <v>42</v>
      </c>
      <c r="T83" t="s">
        <v>42</v>
      </c>
      <c r="U83" t="s">
        <v>43</v>
      </c>
      <c r="V83" t="s">
        <v>44</v>
      </c>
      <c r="W83" t="s">
        <v>45</v>
      </c>
      <c r="Y83" t="s">
        <v>46</v>
      </c>
    </row>
    <row r="84" spans="1:25">
      <c r="A84" t="s">
        <v>325</v>
      </c>
      <c r="B84" t="s">
        <v>326</v>
      </c>
      <c r="C84" t="s">
        <v>327</v>
      </c>
      <c r="D84" s="4">
        <v>4311</v>
      </c>
      <c r="E84" t="s">
        <v>50</v>
      </c>
      <c r="F84" t="s">
        <v>328</v>
      </c>
      <c r="G84" t="s">
        <v>40</v>
      </c>
      <c r="H84" t="s">
        <v>40</v>
      </c>
      <c r="I84" t="s">
        <v>41</v>
      </c>
      <c r="J84" s="4">
        <v>1</v>
      </c>
      <c r="K84" s="4">
        <v>2000</v>
      </c>
      <c r="L84" s="4">
        <v>2000</v>
      </c>
      <c r="M84" s="4">
        <v>0</v>
      </c>
      <c r="N84" s="4">
        <v>0</v>
      </c>
      <c r="O84" s="4">
        <v>0</v>
      </c>
      <c r="P84" s="4">
        <v>0</v>
      </c>
      <c r="Q84" s="4">
        <v>2000</v>
      </c>
      <c r="R84" t="s">
        <v>42</v>
      </c>
      <c r="S84" t="s">
        <v>207</v>
      </c>
      <c r="T84" t="s">
        <v>42</v>
      </c>
      <c r="U84" t="s">
        <v>43</v>
      </c>
      <c r="V84" t="s">
        <v>44</v>
      </c>
      <c r="W84" t="s">
        <v>45</v>
      </c>
      <c r="Y84" t="s">
        <v>46</v>
      </c>
    </row>
    <row r="85" spans="1:25">
      <c r="A85" t="s">
        <v>325</v>
      </c>
      <c r="B85" t="s">
        <v>336</v>
      </c>
      <c r="C85" t="s">
        <v>337</v>
      </c>
      <c r="D85" s="4">
        <v>4318</v>
      </c>
      <c r="E85" t="s">
        <v>50</v>
      </c>
      <c r="F85" t="s">
        <v>338</v>
      </c>
      <c r="G85" t="s">
        <v>40</v>
      </c>
      <c r="H85" t="s">
        <v>40</v>
      </c>
      <c r="I85" t="s">
        <v>41</v>
      </c>
      <c r="J85" s="4">
        <v>1</v>
      </c>
      <c r="K85" s="4">
        <v>2000</v>
      </c>
      <c r="L85" s="4">
        <v>2000</v>
      </c>
      <c r="M85" s="4">
        <v>0</v>
      </c>
      <c r="N85" s="4">
        <v>0</v>
      </c>
      <c r="O85" s="4">
        <v>0</v>
      </c>
      <c r="P85" s="4">
        <v>0</v>
      </c>
      <c r="Q85" s="4">
        <v>2000</v>
      </c>
      <c r="R85" t="s">
        <v>42</v>
      </c>
      <c r="S85" t="s">
        <v>207</v>
      </c>
      <c r="T85" t="s">
        <v>42</v>
      </c>
      <c r="U85" t="s">
        <v>43</v>
      </c>
      <c r="V85" t="s">
        <v>44</v>
      </c>
      <c r="W85" t="s">
        <v>45</v>
      </c>
      <c r="Y85" t="s">
        <v>46</v>
      </c>
    </row>
    <row r="86" spans="1:25">
      <c r="A86" t="s">
        <v>325</v>
      </c>
      <c r="B86" t="s">
        <v>415</v>
      </c>
      <c r="C86" t="s">
        <v>416</v>
      </c>
      <c r="D86" s="4">
        <v>4320</v>
      </c>
      <c r="E86" t="s">
        <v>50</v>
      </c>
      <c r="F86" t="s">
        <v>417</v>
      </c>
      <c r="G86" t="s">
        <v>40</v>
      </c>
      <c r="H86" t="s">
        <v>40</v>
      </c>
      <c r="I86" t="s">
        <v>41</v>
      </c>
      <c r="J86" s="4">
        <v>1</v>
      </c>
      <c r="K86" s="4">
        <v>2000</v>
      </c>
      <c r="L86" s="4">
        <v>2000</v>
      </c>
      <c r="M86" s="4">
        <v>0</v>
      </c>
      <c r="N86" s="4">
        <v>0</v>
      </c>
      <c r="O86" s="4">
        <v>0</v>
      </c>
      <c r="P86" s="4">
        <v>0</v>
      </c>
      <c r="Q86" s="4">
        <v>2000</v>
      </c>
      <c r="R86" t="s">
        <v>42</v>
      </c>
      <c r="S86" t="s">
        <v>418</v>
      </c>
      <c r="T86" t="s">
        <v>42</v>
      </c>
      <c r="U86" t="s">
        <v>43</v>
      </c>
      <c r="V86" t="s">
        <v>44</v>
      </c>
      <c r="W86" t="s">
        <v>45</v>
      </c>
      <c r="Y86" t="s">
        <v>46</v>
      </c>
    </row>
    <row r="87" spans="1:25">
      <c r="A87" t="s">
        <v>351</v>
      </c>
      <c r="B87" t="s">
        <v>352</v>
      </c>
      <c r="C87" t="s">
        <v>353</v>
      </c>
      <c r="D87" s="4">
        <v>4348</v>
      </c>
      <c r="E87" t="s">
        <v>50</v>
      </c>
      <c r="F87" t="s">
        <v>354</v>
      </c>
      <c r="G87" t="s">
        <v>40</v>
      </c>
      <c r="H87" t="s">
        <v>40</v>
      </c>
      <c r="I87" t="s">
        <v>41</v>
      </c>
      <c r="J87" s="4">
        <v>1</v>
      </c>
      <c r="K87" s="4">
        <v>2000</v>
      </c>
      <c r="L87" s="4">
        <v>2000</v>
      </c>
      <c r="M87" s="4">
        <v>0</v>
      </c>
      <c r="N87" s="4">
        <v>0</v>
      </c>
      <c r="O87" s="4">
        <v>0</v>
      </c>
      <c r="P87" s="4">
        <v>0</v>
      </c>
      <c r="Q87" s="4">
        <v>2000</v>
      </c>
      <c r="R87" t="s">
        <v>42</v>
      </c>
      <c r="S87" t="s">
        <v>207</v>
      </c>
      <c r="T87" t="s">
        <v>42</v>
      </c>
      <c r="U87" t="s">
        <v>43</v>
      </c>
      <c r="V87" t="s">
        <v>44</v>
      </c>
      <c r="W87" t="s">
        <v>45</v>
      </c>
      <c r="Y87" t="s">
        <v>46</v>
      </c>
    </row>
    <row r="88" spans="1:25">
      <c r="A88" t="s">
        <v>120</v>
      </c>
      <c r="B88" t="s">
        <v>121</v>
      </c>
      <c r="C88" t="s">
        <v>122</v>
      </c>
      <c r="D88" s="4">
        <v>290</v>
      </c>
      <c r="E88" t="s">
        <v>38</v>
      </c>
      <c r="F88" t="s">
        <v>123</v>
      </c>
      <c r="G88" t="s">
        <v>40</v>
      </c>
      <c r="H88" t="s">
        <v>40</v>
      </c>
      <c r="I88" t="s">
        <v>41</v>
      </c>
      <c r="J88" s="4">
        <v>1</v>
      </c>
      <c r="K88" s="4">
        <v>2000</v>
      </c>
      <c r="L88" s="4">
        <v>2000</v>
      </c>
      <c r="M88" s="4">
        <v>0</v>
      </c>
      <c r="N88" s="4">
        <v>0</v>
      </c>
      <c r="O88" s="4">
        <v>0</v>
      </c>
      <c r="P88" s="4">
        <v>0</v>
      </c>
      <c r="Q88" s="4">
        <v>2000</v>
      </c>
      <c r="R88" t="s">
        <v>42</v>
      </c>
      <c r="S88" t="s">
        <v>124</v>
      </c>
      <c r="T88" t="s">
        <v>42</v>
      </c>
      <c r="U88" t="s">
        <v>43</v>
      </c>
      <c r="V88" t="s">
        <v>44</v>
      </c>
      <c r="W88" t="s">
        <v>45</v>
      </c>
      <c r="Y88" t="s">
        <v>46</v>
      </c>
    </row>
    <row r="89" spans="1:25">
      <c r="A89" t="s">
        <v>120</v>
      </c>
      <c r="B89" t="s">
        <v>125</v>
      </c>
      <c r="C89" t="s">
        <v>126</v>
      </c>
      <c r="D89" s="4">
        <v>4046</v>
      </c>
      <c r="E89" t="s">
        <v>38</v>
      </c>
      <c r="F89" t="s">
        <v>127</v>
      </c>
      <c r="G89" t="s">
        <v>40</v>
      </c>
      <c r="H89" t="s">
        <v>40</v>
      </c>
      <c r="I89" t="s">
        <v>41</v>
      </c>
      <c r="J89" s="4">
        <v>1</v>
      </c>
      <c r="K89" s="4">
        <v>2000</v>
      </c>
      <c r="L89" s="4">
        <v>2000</v>
      </c>
      <c r="M89" s="4">
        <v>0</v>
      </c>
      <c r="N89" s="4">
        <v>0</v>
      </c>
      <c r="O89" s="4">
        <v>0</v>
      </c>
      <c r="P89" s="4">
        <v>0</v>
      </c>
      <c r="Q89" s="4">
        <v>2000</v>
      </c>
      <c r="R89" t="s">
        <v>42</v>
      </c>
      <c r="S89" t="s">
        <v>124</v>
      </c>
      <c r="T89" t="s">
        <v>42</v>
      </c>
      <c r="U89" t="s">
        <v>43</v>
      </c>
      <c r="V89" t="s">
        <v>44</v>
      </c>
      <c r="W89" t="s">
        <v>45</v>
      </c>
      <c r="Y89" t="s">
        <v>46</v>
      </c>
    </row>
    <row r="90" spans="1:25">
      <c r="A90" t="s">
        <v>120</v>
      </c>
      <c r="B90" t="s">
        <v>132</v>
      </c>
      <c r="C90" t="s">
        <v>133</v>
      </c>
      <c r="D90" s="4">
        <v>4305</v>
      </c>
      <c r="E90" t="s">
        <v>38</v>
      </c>
      <c r="F90" t="s">
        <v>134</v>
      </c>
      <c r="G90" t="s">
        <v>40</v>
      </c>
      <c r="H90" t="s">
        <v>40</v>
      </c>
      <c r="I90" t="s">
        <v>41</v>
      </c>
      <c r="J90" s="4">
        <v>1</v>
      </c>
      <c r="K90" s="4">
        <v>2000</v>
      </c>
      <c r="L90" s="4">
        <v>2000</v>
      </c>
      <c r="M90" s="4">
        <v>0</v>
      </c>
      <c r="N90" s="4">
        <v>0</v>
      </c>
      <c r="O90" s="4">
        <v>0</v>
      </c>
      <c r="P90" s="4">
        <v>0</v>
      </c>
      <c r="Q90" s="4">
        <v>2000</v>
      </c>
      <c r="R90" t="s">
        <v>42</v>
      </c>
      <c r="S90" t="s">
        <v>124</v>
      </c>
      <c r="T90" t="s">
        <v>42</v>
      </c>
      <c r="U90" t="s">
        <v>43</v>
      </c>
      <c r="V90" t="s">
        <v>44</v>
      </c>
      <c r="W90" t="s">
        <v>45</v>
      </c>
      <c r="Y90" t="s">
        <v>46</v>
      </c>
    </row>
    <row r="91" spans="1:25">
      <c r="A91" t="s">
        <v>120</v>
      </c>
      <c r="B91" t="s">
        <v>185</v>
      </c>
      <c r="C91" t="s">
        <v>186</v>
      </c>
      <c r="D91" s="4">
        <v>4370</v>
      </c>
      <c r="E91" t="s">
        <v>38</v>
      </c>
      <c r="F91" t="s">
        <v>187</v>
      </c>
      <c r="G91" t="s">
        <v>40</v>
      </c>
      <c r="H91" t="s">
        <v>40</v>
      </c>
      <c r="I91" t="s">
        <v>41</v>
      </c>
      <c r="J91" s="4">
        <v>1</v>
      </c>
      <c r="K91" s="4">
        <v>2000</v>
      </c>
      <c r="L91" s="4">
        <v>2000</v>
      </c>
      <c r="M91" s="4">
        <v>0</v>
      </c>
      <c r="N91" s="4">
        <v>0</v>
      </c>
      <c r="O91" s="4">
        <v>0</v>
      </c>
      <c r="P91" s="4">
        <v>0</v>
      </c>
      <c r="Q91" s="4">
        <v>2000</v>
      </c>
      <c r="R91" t="s">
        <v>42</v>
      </c>
      <c r="S91" t="s">
        <v>164</v>
      </c>
      <c r="T91" t="s">
        <v>42</v>
      </c>
      <c r="U91" t="s">
        <v>43</v>
      </c>
      <c r="V91" t="s">
        <v>44</v>
      </c>
      <c r="W91" t="s">
        <v>45</v>
      </c>
      <c r="Y91" t="s">
        <v>46</v>
      </c>
    </row>
    <row r="92" spans="1:25">
      <c r="A92" t="s">
        <v>242</v>
      </c>
      <c r="B92" t="s">
        <v>243</v>
      </c>
      <c r="C92" t="s">
        <v>244</v>
      </c>
      <c r="D92" s="4">
        <v>4386</v>
      </c>
      <c r="E92" t="s">
        <v>50</v>
      </c>
      <c r="F92" t="s">
        <v>245</v>
      </c>
      <c r="G92" t="s">
        <v>40</v>
      </c>
      <c r="H92" t="s">
        <v>40</v>
      </c>
      <c r="I92" t="s">
        <v>41</v>
      </c>
      <c r="J92" s="4">
        <v>1</v>
      </c>
      <c r="K92" s="4">
        <v>2000</v>
      </c>
      <c r="L92" s="4">
        <v>2000</v>
      </c>
      <c r="M92" s="4">
        <v>0</v>
      </c>
      <c r="N92" s="4">
        <v>0</v>
      </c>
      <c r="O92" s="4">
        <v>0</v>
      </c>
      <c r="P92" s="4">
        <v>0</v>
      </c>
      <c r="Q92" s="4">
        <v>2000</v>
      </c>
      <c r="R92" t="s">
        <v>42</v>
      </c>
      <c r="T92" t="s">
        <v>42</v>
      </c>
      <c r="U92" t="s">
        <v>43</v>
      </c>
      <c r="V92" t="s">
        <v>44</v>
      </c>
      <c r="W92" t="s">
        <v>45</v>
      </c>
      <c r="Y92" t="s">
        <v>46</v>
      </c>
    </row>
    <row r="93" spans="1:25">
      <c r="A93" t="s">
        <v>347</v>
      </c>
      <c r="B93" t="s">
        <v>348</v>
      </c>
      <c r="C93" t="s">
        <v>349</v>
      </c>
      <c r="D93" s="4">
        <v>4423</v>
      </c>
      <c r="E93" t="s">
        <v>50</v>
      </c>
      <c r="F93" t="s">
        <v>350</v>
      </c>
      <c r="G93" t="s">
        <v>40</v>
      </c>
      <c r="H93" t="s">
        <v>40</v>
      </c>
      <c r="I93" t="s">
        <v>41</v>
      </c>
      <c r="J93" s="4">
        <v>1</v>
      </c>
      <c r="K93" s="4">
        <v>2000</v>
      </c>
      <c r="L93" s="4">
        <v>2000</v>
      </c>
      <c r="M93" s="4">
        <v>0</v>
      </c>
      <c r="N93" s="4">
        <v>0</v>
      </c>
      <c r="O93" s="4">
        <v>0</v>
      </c>
      <c r="P93" s="4">
        <v>0</v>
      </c>
      <c r="Q93" s="4">
        <v>2000</v>
      </c>
      <c r="R93" t="s">
        <v>42</v>
      </c>
      <c r="S93" t="s">
        <v>207</v>
      </c>
      <c r="T93" t="s">
        <v>42</v>
      </c>
      <c r="U93" t="s">
        <v>43</v>
      </c>
      <c r="V93" t="s">
        <v>44</v>
      </c>
      <c r="W93" t="s">
        <v>45</v>
      </c>
      <c r="Y93" t="s">
        <v>46</v>
      </c>
    </row>
    <row r="94" spans="1:25">
      <c r="A94" t="s">
        <v>355</v>
      </c>
      <c r="B94" t="s">
        <v>356</v>
      </c>
      <c r="C94" t="s">
        <v>357</v>
      </c>
      <c r="D94" s="4">
        <v>4430</v>
      </c>
      <c r="E94" t="s">
        <v>50</v>
      </c>
      <c r="F94" t="s">
        <v>358</v>
      </c>
      <c r="G94" t="s">
        <v>40</v>
      </c>
      <c r="H94" t="s">
        <v>40</v>
      </c>
      <c r="I94" t="s">
        <v>41</v>
      </c>
      <c r="J94" s="4">
        <v>1</v>
      </c>
      <c r="K94" s="4">
        <v>2000</v>
      </c>
      <c r="L94" s="4">
        <v>2000</v>
      </c>
      <c r="M94" s="4">
        <v>0</v>
      </c>
      <c r="N94" s="4">
        <v>0</v>
      </c>
      <c r="O94" s="4">
        <v>0</v>
      </c>
      <c r="P94" s="4">
        <v>0</v>
      </c>
      <c r="Q94" s="4">
        <v>2000</v>
      </c>
      <c r="R94" t="s">
        <v>42</v>
      </c>
      <c r="S94" t="s">
        <v>207</v>
      </c>
      <c r="T94" t="s">
        <v>42</v>
      </c>
      <c r="U94" t="s">
        <v>43</v>
      </c>
      <c r="V94" t="s">
        <v>44</v>
      </c>
      <c r="W94" t="s">
        <v>45</v>
      </c>
      <c r="Y94" t="s">
        <v>46</v>
      </c>
    </row>
    <row r="95" spans="1:25">
      <c r="A95" t="s">
        <v>317</v>
      </c>
      <c r="B95" t="s">
        <v>318</v>
      </c>
      <c r="C95" t="s">
        <v>319</v>
      </c>
      <c r="D95" s="4">
        <v>4454</v>
      </c>
      <c r="E95" t="s">
        <v>50</v>
      </c>
      <c r="F95" t="s">
        <v>320</v>
      </c>
      <c r="G95" t="s">
        <v>40</v>
      </c>
      <c r="H95" t="s">
        <v>40</v>
      </c>
      <c r="I95" t="s">
        <v>41</v>
      </c>
      <c r="J95" s="4">
        <v>1</v>
      </c>
      <c r="K95" s="4">
        <v>2000</v>
      </c>
      <c r="L95" s="4">
        <v>2000</v>
      </c>
      <c r="M95" s="4">
        <v>0</v>
      </c>
      <c r="N95" s="4">
        <v>0</v>
      </c>
      <c r="O95" s="4">
        <v>0</v>
      </c>
      <c r="P95" s="4">
        <v>0</v>
      </c>
      <c r="Q95" s="4">
        <v>2000</v>
      </c>
      <c r="R95" t="s">
        <v>42</v>
      </c>
      <c r="S95" t="s">
        <v>207</v>
      </c>
      <c r="T95" t="s">
        <v>42</v>
      </c>
      <c r="U95" t="s">
        <v>43</v>
      </c>
      <c r="V95" t="s">
        <v>44</v>
      </c>
      <c r="W95" t="s">
        <v>45</v>
      </c>
      <c r="Y95" t="s">
        <v>46</v>
      </c>
    </row>
    <row r="96" spans="1:25">
      <c r="A96" t="s">
        <v>365</v>
      </c>
      <c r="B96" t="s">
        <v>366</v>
      </c>
      <c r="C96" t="s">
        <v>367</v>
      </c>
      <c r="D96" s="4">
        <v>4479</v>
      </c>
      <c r="E96" t="s">
        <v>50</v>
      </c>
      <c r="F96" t="s">
        <v>368</v>
      </c>
      <c r="G96" t="s">
        <v>40</v>
      </c>
      <c r="H96" t="s">
        <v>40</v>
      </c>
      <c r="I96" t="s">
        <v>41</v>
      </c>
      <c r="J96" s="4">
        <v>1</v>
      </c>
      <c r="K96" s="4">
        <v>2000</v>
      </c>
      <c r="L96" s="4">
        <v>2000</v>
      </c>
      <c r="M96" s="4">
        <v>0</v>
      </c>
      <c r="N96" s="4">
        <v>0</v>
      </c>
      <c r="O96" s="4">
        <v>0</v>
      </c>
      <c r="P96" s="4">
        <v>0</v>
      </c>
      <c r="Q96" s="4">
        <v>2000</v>
      </c>
      <c r="R96" t="s">
        <v>42</v>
      </c>
      <c r="S96" t="s">
        <v>207</v>
      </c>
      <c r="T96" t="s">
        <v>42</v>
      </c>
      <c r="U96" t="s">
        <v>43</v>
      </c>
      <c r="V96" t="s">
        <v>44</v>
      </c>
      <c r="W96" t="s">
        <v>45</v>
      </c>
      <c r="Y96" t="s">
        <v>46</v>
      </c>
    </row>
    <row r="97" spans="1:25">
      <c r="A97" t="s">
        <v>427</v>
      </c>
      <c r="B97" t="s">
        <v>428</v>
      </c>
      <c r="C97" t="s">
        <v>429</v>
      </c>
      <c r="D97" s="4">
        <v>4492</v>
      </c>
      <c r="E97" t="s">
        <v>50</v>
      </c>
      <c r="F97" t="s">
        <v>430</v>
      </c>
      <c r="G97" t="s">
        <v>40</v>
      </c>
      <c r="H97" t="s">
        <v>40</v>
      </c>
      <c r="I97" t="s">
        <v>41</v>
      </c>
      <c r="J97" s="4">
        <v>1</v>
      </c>
      <c r="K97" s="4">
        <v>2000</v>
      </c>
      <c r="L97" s="4">
        <v>2000</v>
      </c>
      <c r="M97" s="4">
        <v>0</v>
      </c>
      <c r="N97" s="4">
        <v>0</v>
      </c>
      <c r="O97" s="4">
        <v>0</v>
      </c>
      <c r="P97" s="4">
        <v>0</v>
      </c>
      <c r="Q97" s="4">
        <v>2000</v>
      </c>
      <c r="R97" t="s">
        <v>42</v>
      </c>
      <c r="S97" t="s">
        <v>431</v>
      </c>
      <c r="T97" t="s">
        <v>42</v>
      </c>
      <c r="U97" t="s">
        <v>43</v>
      </c>
      <c r="V97" t="s">
        <v>44</v>
      </c>
      <c r="W97" t="s">
        <v>45</v>
      </c>
      <c r="Y97" t="s">
        <v>46</v>
      </c>
    </row>
    <row r="98" spans="1:25">
      <c r="A98" t="s">
        <v>215</v>
      </c>
      <c r="B98" t="s">
        <v>216</v>
      </c>
      <c r="C98" t="s">
        <v>217</v>
      </c>
      <c r="D98" s="4">
        <v>3236</v>
      </c>
      <c r="E98" t="s">
        <v>218</v>
      </c>
      <c r="F98" t="s">
        <v>219</v>
      </c>
      <c r="G98" t="s">
        <v>40</v>
      </c>
      <c r="H98" t="s">
        <v>40</v>
      </c>
      <c r="I98" t="s">
        <v>41</v>
      </c>
      <c r="J98" s="4">
        <v>1</v>
      </c>
      <c r="K98" s="4">
        <v>2000</v>
      </c>
      <c r="L98" s="4">
        <v>2000</v>
      </c>
      <c r="M98" s="4">
        <v>0</v>
      </c>
      <c r="N98" s="4">
        <v>0</v>
      </c>
      <c r="O98" s="4">
        <v>0</v>
      </c>
      <c r="P98" s="4">
        <v>0</v>
      </c>
      <c r="Q98" s="4">
        <v>2000</v>
      </c>
      <c r="R98" t="s">
        <v>42</v>
      </c>
      <c r="S98" t="s">
        <v>124</v>
      </c>
      <c r="T98" t="s">
        <v>42</v>
      </c>
      <c r="U98" t="s">
        <v>43</v>
      </c>
      <c r="V98" t="s">
        <v>44</v>
      </c>
      <c r="W98" t="s">
        <v>214</v>
      </c>
      <c r="Y98" t="s">
        <v>46</v>
      </c>
    </row>
    <row r="99" spans="1:25">
      <c r="A99" t="s">
        <v>128</v>
      </c>
      <c r="B99" t="s">
        <v>129</v>
      </c>
      <c r="C99" t="s">
        <v>130</v>
      </c>
      <c r="D99" s="4">
        <v>4428</v>
      </c>
      <c r="E99" t="s">
        <v>38</v>
      </c>
      <c r="F99" t="s">
        <v>131</v>
      </c>
      <c r="G99" t="s">
        <v>40</v>
      </c>
      <c r="H99" t="s">
        <v>40</v>
      </c>
      <c r="I99" t="s">
        <v>41</v>
      </c>
      <c r="J99" s="4">
        <v>1</v>
      </c>
      <c r="K99" s="4">
        <v>2000</v>
      </c>
      <c r="L99" s="4">
        <v>2000</v>
      </c>
      <c r="M99" s="4">
        <v>0</v>
      </c>
      <c r="N99" s="4">
        <v>0</v>
      </c>
      <c r="O99" s="4">
        <v>0</v>
      </c>
      <c r="P99" s="4">
        <v>0</v>
      </c>
      <c r="Q99" s="4">
        <v>2000</v>
      </c>
      <c r="R99" t="s">
        <v>42</v>
      </c>
      <c r="S99" t="s">
        <v>124</v>
      </c>
      <c r="T99" t="s">
        <v>42</v>
      </c>
      <c r="U99" t="s">
        <v>43</v>
      </c>
      <c r="V99" t="s">
        <v>44</v>
      </c>
      <c r="W99" t="s">
        <v>45</v>
      </c>
      <c r="Y99" t="s">
        <v>46</v>
      </c>
    </row>
    <row r="100" spans="1:25">
      <c r="A100" t="s">
        <v>128</v>
      </c>
      <c r="B100" t="s">
        <v>277</v>
      </c>
      <c r="C100" t="s">
        <v>278</v>
      </c>
      <c r="D100" s="4">
        <v>4570</v>
      </c>
      <c r="E100" t="s">
        <v>50</v>
      </c>
      <c r="F100" t="s">
        <v>279</v>
      </c>
      <c r="G100" t="s">
        <v>40</v>
      </c>
      <c r="H100" t="s">
        <v>40</v>
      </c>
      <c r="I100" t="s">
        <v>41</v>
      </c>
      <c r="J100" s="4">
        <v>1</v>
      </c>
      <c r="K100" s="4">
        <v>2000</v>
      </c>
      <c r="L100" s="4">
        <v>2000</v>
      </c>
      <c r="M100" s="4">
        <v>0</v>
      </c>
      <c r="N100" s="4">
        <v>0</v>
      </c>
      <c r="O100" s="4">
        <v>0</v>
      </c>
      <c r="P100" s="4">
        <v>0</v>
      </c>
      <c r="Q100" s="4">
        <v>2000</v>
      </c>
      <c r="R100" t="s">
        <v>42</v>
      </c>
      <c r="S100" t="s">
        <v>276</v>
      </c>
      <c r="T100" t="s">
        <v>42</v>
      </c>
      <c r="U100" t="s">
        <v>43</v>
      </c>
      <c r="V100" t="s">
        <v>44</v>
      </c>
      <c r="W100" t="s">
        <v>45</v>
      </c>
      <c r="Y100" t="s">
        <v>46</v>
      </c>
    </row>
    <row r="101" spans="1:25">
      <c r="D101" s="4"/>
      <c r="J101" s="4"/>
      <c r="K101" s="4"/>
      <c r="L101" s="4"/>
      <c r="M101" s="4"/>
      <c r="N101" s="4"/>
      <c r="O101" s="4"/>
      <c r="P101" s="4"/>
      <c r="Q101" s="4"/>
    </row>
    <row r="102" spans="1:25">
      <c r="D102" s="4"/>
      <c r="J102" s="4"/>
      <c r="K102" s="4"/>
      <c r="L102" s="4"/>
      <c r="M102" s="4"/>
      <c r="N102" s="4"/>
      <c r="O102" s="4"/>
      <c r="P102" s="4"/>
      <c r="Q102" s="4"/>
    </row>
    <row r="103" spans="1:25">
      <c r="D103" s="4"/>
      <c r="J103" s="4"/>
      <c r="K103" s="4"/>
      <c r="L103" s="4"/>
      <c r="M103" s="4"/>
      <c r="N103" s="4"/>
      <c r="O103" s="4"/>
      <c r="P103" s="4"/>
      <c r="Q103" s="4"/>
    </row>
    <row r="104" spans="1:25">
      <c r="A104" t="s">
        <v>156</v>
      </c>
      <c r="B104" t="s">
        <v>157</v>
      </c>
      <c r="C104" t="s">
        <v>158</v>
      </c>
      <c r="D104" s="4">
        <v>1287</v>
      </c>
      <c r="E104" t="s">
        <v>138</v>
      </c>
      <c r="F104" t="s">
        <v>159</v>
      </c>
      <c r="G104" t="s">
        <v>40</v>
      </c>
      <c r="H104" t="s">
        <v>40</v>
      </c>
      <c r="I104" t="s">
        <v>41</v>
      </c>
      <c r="J104" s="4">
        <v>1</v>
      </c>
      <c r="K104" s="4">
        <v>2000</v>
      </c>
      <c r="L104" s="4">
        <v>2000</v>
      </c>
      <c r="M104" s="4">
        <v>0</v>
      </c>
      <c r="N104" s="4">
        <v>0</v>
      </c>
      <c r="O104" s="4">
        <v>0</v>
      </c>
      <c r="P104" s="4">
        <v>0</v>
      </c>
      <c r="Q104" s="4">
        <v>2000</v>
      </c>
      <c r="R104" t="s">
        <v>42</v>
      </c>
      <c r="S104" t="s">
        <v>124</v>
      </c>
      <c r="T104" t="s">
        <v>42</v>
      </c>
      <c r="U104" t="s">
        <v>43</v>
      </c>
      <c r="V104" t="s">
        <v>44</v>
      </c>
      <c r="W104" t="s">
        <v>45</v>
      </c>
      <c r="Y104" t="s">
        <v>46</v>
      </c>
    </row>
    <row r="105" spans="1:25">
      <c r="A105" t="s">
        <v>386</v>
      </c>
      <c r="B105" t="s">
        <v>387</v>
      </c>
      <c r="C105" t="s">
        <v>388</v>
      </c>
      <c r="D105" s="4">
        <v>4647</v>
      </c>
      <c r="E105" t="s">
        <v>50</v>
      </c>
      <c r="F105" t="s">
        <v>389</v>
      </c>
      <c r="G105" t="s">
        <v>40</v>
      </c>
      <c r="H105" t="s">
        <v>40</v>
      </c>
      <c r="I105" t="s">
        <v>41</v>
      </c>
      <c r="J105" s="4">
        <v>1</v>
      </c>
      <c r="K105" s="4">
        <v>2000</v>
      </c>
      <c r="L105" s="4">
        <v>2000</v>
      </c>
      <c r="M105" s="4">
        <v>0</v>
      </c>
      <c r="N105" s="4">
        <v>0</v>
      </c>
      <c r="O105" s="4">
        <v>0</v>
      </c>
      <c r="P105" s="4">
        <v>0</v>
      </c>
      <c r="Q105" s="4">
        <v>2000</v>
      </c>
      <c r="R105" t="s">
        <v>42</v>
      </c>
      <c r="S105" t="s">
        <v>207</v>
      </c>
      <c r="T105" t="s">
        <v>42</v>
      </c>
      <c r="U105" t="s">
        <v>43</v>
      </c>
      <c r="V105" t="s">
        <v>44</v>
      </c>
      <c r="W105" t="s">
        <v>45</v>
      </c>
      <c r="Y105" t="s">
        <v>46</v>
      </c>
    </row>
    <row r="106" spans="1:25">
      <c r="A106" t="s">
        <v>140</v>
      </c>
      <c r="B106" t="s">
        <v>141</v>
      </c>
      <c r="C106" t="s">
        <v>142</v>
      </c>
      <c r="D106" s="4">
        <v>4586</v>
      </c>
      <c r="E106" t="s">
        <v>38</v>
      </c>
      <c r="F106" t="s">
        <v>143</v>
      </c>
      <c r="G106" t="s">
        <v>40</v>
      </c>
      <c r="H106" t="s">
        <v>40</v>
      </c>
      <c r="I106" t="s">
        <v>41</v>
      </c>
      <c r="J106" s="4">
        <v>1</v>
      </c>
      <c r="K106" s="4">
        <v>2000</v>
      </c>
      <c r="L106" s="4">
        <v>2000</v>
      </c>
      <c r="M106" s="4">
        <v>0</v>
      </c>
      <c r="N106" s="4">
        <v>0</v>
      </c>
      <c r="O106" s="4">
        <v>0</v>
      </c>
      <c r="P106" s="4">
        <v>0</v>
      </c>
      <c r="Q106" s="4">
        <v>2000</v>
      </c>
      <c r="R106" t="s">
        <v>42</v>
      </c>
      <c r="S106" t="s">
        <v>124</v>
      </c>
      <c r="T106" t="s">
        <v>42</v>
      </c>
      <c r="U106" t="s">
        <v>43</v>
      </c>
      <c r="V106" t="s">
        <v>44</v>
      </c>
      <c r="W106" t="s">
        <v>45</v>
      </c>
      <c r="Y106" t="s">
        <v>46</v>
      </c>
    </row>
    <row r="107" spans="1:25">
      <c r="A107" t="s">
        <v>290</v>
      </c>
      <c r="B107" t="s">
        <v>291</v>
      </c>
      <c r="C107" t="s">
        <v>292</v>
      </c>
      <c r="D107" s="4">
        <v>4663</v>
      </c>
      <c r="E107" t="s">
        <v>50</v>
      </c>
      <c r="F107" t="s">
        <v>293</v>
      </c>
      <c r="G107" t="s">
        <v>40</v>
      </c>
      <c r="H107" t="s">
        <v>40</v>
      </c>
      <c r="I107" t="s">
        <v>41</v>
      </c>
      <c r="J107" s="4">
        <v>1</v>
      </c>
      <c r="K107" s="4">
        <v>2000</v>
      </c>
      <c r="L107" s="4">
        <v>2000</v>
      </c>
      <c r="M107" s="4">
        <v>0</v>
      </c>
      <c r="N107" s="4">
        <v>0</v>
      </c>
      <c r="O107" s="4">
        <v>0</v>
      </c>
      <c r="P107" s="4">
        <v>0</v>
      </c>
      <c r="Q107" s="4">
        <v>2000</v>
      </c>
      <c r="R107" t="s">
        <v>42</v>
      </c>
      <c r="S107" t="s">
        <v>212</v>
      </c>
      <c r="T107" t="s">
        <v>42</v>
      </c>
      <c r="U107" t="s">
        <v>43</v>
      </c>
      <c r="V107" t="s">
        <v>44</v>
      </c>
      <c r="W107" t="s">
        <v>45</v>
      </c>
      <c r="Y107" t="s">
        <v>46</v>
      </c>
    </row>
    <row r="108" spans="1:25">
      <c r="A108" t="s">
        <v>144</v>
      </c>
      <c r="B108" t="s">
        <v>145</v>
      </c>
      <c r="C108" t="s">
        <v>146</v>
      </c>
      <c r="D108" s="4">
        <v>4631</v>
      </c>
      <c r="E108" t="s">
        <v>38</v>
      </c>
      <c r="F108" t="s">
        <v>147</v>
      </c>
      <c r="G108" t="s">
        <v>40</v>
      </c>
      <c r="H108" t="s">
        <v>40</v>
      </c>
      <c r="I108" t="s">
        <v>41</v>
      </c>
      <c r="J108" s="4">
        <v>1</v>
      </c>
      <c r="K108" s="4">
        <v>2000</v>
      </c>
      <c r="L108" s="4">
        <v>2000</v>
      </c>
      <c r="M108" s="4">
        <v>0</v>
      </c>
      <c r="N108" s="4">
        <v>0</v>
      </c>
      <c r="O108" s="4">
        <v>0</v>
      </c>
      <c r="P108" s="4">
        <v>0</v>
      </c>
      <c r="Q108" s="4">
        <v>2000</v>
      </c>
      <c r="R108" t="s">
        <v>42</v>
      </c>
      <c r="S108" t="s">
        <v>124</v>
      </c>
      <c r="T108" t="s">
        <v>42</v>
      </c>
      <c r="U108" t="s">
        <v>43</v>
      </c>
      <c r="V108" t="s">
        <v>44</v>
      </c>
      <c r="W108" t="s">
        <v>45</v>
      </c>
      <c r="Y108" t="s">
        <v>46</v>
      </c>
    </row>
    <row r="109" spans="1:25">
      <c r="A109" t="s">
        <v>148</v>
      </c>
      <c r="B109" t="s">
        <v>149</v>
      </c>
      <c r="C109" t="s">
        <v>150</v>
      </c>
      <c r="D109" s="4">
        <v>2722</v>
      </c>
      <c r="E109" t="s">
        <v>151</v>
      </c>
      <c r="F109" t="s">
        <v>152</v>
      </c>
      <c r="G109" t="s">
        <v>40</v>
      </c>
      <c r="H109" t="s">
        <v>40</v>
      </c>
      <c r="I109" t="s">
        <v>41</v>
      </c>
      <c r="J109" s="4">
        <v>1</v>
      </c>
      <c r="K109" s="4">
        <v>2000</v>
      </c>
      <c r="L109" s="4">
        <v>2000</v>
      </c>
      <c r="M109" s="4">
        <v>0</v>
      </c>
      <c r="N109" s="4">
        <v>0</v>
      </c>
      <c r="O109" s="4">
        <v>0</v>
      </c>
      <c r="P109" s="4">
        <v>0</v>
      </c>
      <c r="Q109" s="4">
        <v>2000</v>
      </c>
      <c r="R109" t="s">
        <v>42</v>
      </c>
      <c r="S109" t="s">
        <v>124</v>
      </c>
      <c r="T109" t="s">
        <v>42</v>
      </c>
      <c r="U109" t="s">
        <v>43</v>
      </c>
      <c r="V109" t="s">
        <v>44</v>
      </c>
      <c r="W109" t="s">
        <v>45</v>
      </c>
      <c r="Y109" t="s">
        <v>46</v>
      </c>
    </row>
    <row r="110" spans="1:25">
      <c r="A110" t="s">
        <v>372</v>
      </c>
      <c r="B110" t="s">
        <v>373</v>
      </c>
      <c r="C110" t="s">
        <v>374</v>
      </c>
      <c r="D110" s="4">
        <v>4692</v>
      </c>
      <c r="E110" t="s">
        <v>50</v>
      </c>
      <c r="F110" t="s">
        <v>375</v>
      </c>
      <c r="G110" t="s">
        <v>40</v>
      </c>
      <c r="H110" t="s">
        <v>40</v>
      </c>
      <c r="I110" t="s">
        <v>41</v>
      </c>
      <c r="J110" s="4">
        <v>1</v>
      </c>
      <c r="K110" s="4">
        <v>2000</v>
      </c>
      <c r="L110" s="4">
        <v>2000</v>
      </c>
      <c r="M110" s="4">
        <v>0</v>
      </c>
      <c r="N110" s="4">
        <v>0</v>
      </c>
      <c r="O110" s="4">
        <v>0</v>
      </c>
      <c r="P110" s="4">
        <v>0</v>
      </c>
      <c r="Q110" s="4">
        <v>2000</v>
      </c>
      <c r="R110" t="s">
        <v>42</v>
      </c>
      <c r="S110" t="s">
        <v>207</v>
      </c>
      <c r="T110" t="s">
        <v>42</v>
      </c>
      <c r="U110" t="s">
        <v>43</v>
      </c>
      <c r="V110" t="s">
        <v>44</v>
      </c>
      <c r="W110" t="s">
        <v>45</v>
      </c>
      <c r="Y110" t="s">
        <v>46</v>
      </c>
    </row>
    <row r="111" spans="1:25">
      <c r="A111" t="s">
        <v>372</v>
      </c>
      <c r="B111" t="s">
        <v>379</v>
      </c>
      <c r="C111" t="s">
        <v>380</v>
      </c>
      <c r="D111" s="4">
        <v>4689</v>
      </c>
      <c r="E111" t="s">
        <v>50</v>
      </c>
      <c r="F111" t="s">
        <v>381</v>
      </c>
      <c r="G111" t="s">
        <v>40</v>
      </c>
      <c r="H111" t="s">
        <v>40</v>
      </c>
      <c r="I111" t="s">
        <v>41</v>
      </c>
      <c r="J111" s="4">
        <v>1</v>
      </c>
      <c r="K111" s="4">
        <v>2000</v>
      </c>
      <c r="L111" s="4">
        <v>2000</v>
      </c>
      <c r="M111" s="4">
        <v>0</v>
      </c>
      <c r="N111" s="4">
        <v>0</v>
      </c>
      <c r="O111" s="4">
        <v>0</v>
      </c>
      <c r="P111" s="4">
        <v>0</v>
      </c>
      <c r="Q111" s="4">
        <v>2000</v>
      </c>
      <c r="R111" t="s">
        <v>42</v>
      </c>
      <c r="S111" t="s">
        <v>207</v>
      </c>
      <c r="T111" t="s">
        <v>42</v>
      </c>
      <c r="U111" t="s">
        <v>43</v>
      </c>
      <c r="V111" t="s">
        <v>44</v>
      </c>
      <c r="W111" t="s">
        <v>45</v>
      </c>
      <c r="Y111" t="s">
        <v>46</v>
      </c>
    </row>
    <row r="112" spans="1:25">
      <c r="A112" t="s">
        <v>135</v>
      </c>
      <c r="B112" t="s">
        <v>136</v>
      </c>
      <c r="C112" t="s">
        <v>137</v>
      </c>
      <c r="D112" s="4">
        <v>4519</v>
      </c>
      <c r="E112" t="s">
        <v>138</v>
      </c>
      <c r="F112" t="s">
        <v>139</v>
      </c>
      <c r="G112" t="s">
        <v>40</v>
      </c>
      <c r="H112" t="s">
        <v>40</v>
      </c>
      <c r="I112" t="s">
        <v>41</v>
      </c>
      <c r="J112" s="4">
        <v>1</v>
      </c>
      <c r="K112" s="4">
        <v>2000</v>
      </c>
      <c r="L112" s="4">
        <v>2000</v>
      </c>
      <c r="M112" s="4">
        <v>0</v>
      </c>
      <c r="N112" s="4">
        <v>0</v>
      </c>
      <c r="O112" s="4">
        <v>0</v>
      </c>
      <c r="P112" s="4">
        <v>0</v>
      </c>
      <c r="Q112" s="4">
        <v>2000</v>
      </c>
      <c r="R112" t="s">
        <v>42</v>
      </c>
      <c r="S112" t="s">
        <v>124</v>
      </c>
      <c r="T112" t="s">
        <v>42</v>
      </c>
      <c r="U112" t="s">
        <v>43</v>
      </c>
      <c r="V112" t="s">
        <v>44</v>
      </c>
      <c r="W112" t="s">
        <v>45</v>
      </c>
      <c r="Y112" t="s">
        <v>46</v>
      </c>
    </row>
    <row r="113" spans="1:26">
      <c r="A113" t="s">
        <v>135</v>
      </c>
      <c r="B113" t="s">
        <v>376</v>
      </c>
      <c r="C113" t="s">
        <v>377</v>
      </c>
      <c r="D113" s="4">
        <v>4694</v>
      </c>
      <c r="E113" t="s">
        <v>50</v>
      </c>
      <c r="F113" t="s">
        <v>378</v>
      </c>
      <c r="G113" t="s">
        <v>40</v>
      </c>
      <c r="H113" t="s">
        <v>40</v>
      </c>
      <c r="I113" t="s">
        <v>41</v>
      </c>
      <c r="J113" s="4">
        <v>1</v>
      </c>
      <c r="K113" s="4">
        <v>2000</v>
      </c>
      <c r="L113" s="4">
        <v>2000</v>
      </c>
      <c r="M113" s="4">
        <v>0</v>
      </c>
      <c r="N113" s="4">
        <v>0</v>
      </c>
      <c r="O113" s="4">
        <v>0</v>
      </c>
      <c r="P113" s="4">
        <v>0</v>
      </c>
      <c r="Q113" s="4">
        <v>2000</v>
      </c>
      <c r="R113" t="s">
        <v>42</v>
      </c>
      <c r="S113" t="s">
        <v>207</v>
      </c>
      <c r="T113" t="s">
        <v>42</v>
      </c>
      <c r="U113" t="s">
        <v>43</v>
      </c>
      <c r="V113" t="s">
        <v>44</v>
      </c>
      <c r="W113" t="s">
        <v>45</v>
      </c>
      <c r="Y113" t="s">
        <v>46</v>
      </c>
    </row>
    <row r="114" spans="1:26">
      <c r="A114" t="s">
        <v>263</v>
      </c>
      <c r="B114" t="s">
        <v>264</v>
      </c>
      <c r="C114" t="s">
        <v>265</v>
      </c>
      <c r="D114" s="4">
        <v>4719</v>
      </c>
      <c r="E114" t="s">
        <v>50</v>
      </c>
      <c r="F114" t="s">
        <v>266</v>
      </c>
      <c r="G114" t="s">
        <v>40</v>
      </c>
      <c r="H114" t="s">
        <v>40</v>
      </c>
      <c r="I114" t="s">
        <v>41</v>
      </c>
      <c r="J114" s="4">
        <v>1</v>
      </c>
      <c r="K114" s="4">
        <v>2000</v>
      </c>
      <c r="L114" s="4">
        <v>2000</v>
      </c>
      <c r="M114" s="4">
        <v>0</v>
      </c>
      <c r="N114" s="4">
        <v>0</v>
      </c>
      <c r="O114" s="4">
        <v>0</v>
      </c>
      <c r="P114" s="4">
        <v>500</v>
      </c>
      <c r="Q114" s="4">
        <v>1500</v>
      </c>
      <c r="R114" t="s">
        <v>42</v>
      </c>
      <c r="S114" t="s">
        <v>267</v>
      </c>
      <c r="T114" t="s">
        <v>42</v>
      </c>
      <c r="U114" t="s">
        <v>43</v>
      </c>
      <c r="V114" t="s">
        <v>44</v>
      </c>
      <c r="W114" t="s">
        <v>45</v>
      </c>
      <c r="Y114" t="s">
        <v>46</v>
      </c>
    </row>
    <row r="115" spans="1:26">
      <c r="A115" t="s">
        <v>263</v>
      </c>
      <c r="B115" t="s">
        <v>397</v>
      </c>
      <c r="C115" t="s">
        <v>398</v>
      </c>
      <c r="D115" s="4">
        <v>4715</v>
      </c>
      <c r="E115" t="s">
        <v>50</v>
      </c>
      <c r="F115" t="s">
        <v>399</v>
      </c>
      <c r="G115" t="s">
        <v>40</v>
      </c>
      <c r="H115" t="s">
        <v>40</v>
      </c>
      <c r="I115" t="s">
        <v>41</v>
      </c>
      <c r="J115" s="4">
        <v>1</v>
      </c>
      <c r="K115" s="4">
        <v>2000</v>
      </c>
      <c r="L115" s="4">
        <v>2000</v>
      </c>
      <c r="M115" s="4">
        <v>0</v>
      </c>
      <c r="N115" s="4">
        <v>0</v>
      </c>
      <c r="O115" s="4">
        <v>0</v>
      </c>
      <c r="P115" s="4">
        <v>0</v>
      </c>
      <c r="Q115" s="4">
        <v>2000</v>
      </c>
      <c r="R115" t="s">
        <v>42</v>
      </c>
      <c r="S115" t="s">
        <v>400</v>
      </c>
      <c r="T115" t="s">
        <v>42</v>
      </c>
      <c r="U115" t="s">
        <v>43</v>
      </c>
      <c r="V115" t="s">
        <v>44</v>
      </c>
      <c r="W115" t="s">
        <v>45</v>
      </c>
      <c r="Y115" t="s">
        <v>46</v>
      </c>
    </row>
    <row r="116" spans="1:26">
      <c r="A116" t="s">
        <v>109</v>
      </c>
      <c r="B116" t="s">
        <v>110</v>
      </c>
      <c r="C116" t="s">
        <v>111</v>
      </c>
      <c r="D116" s="4">
        <v>4728</v>
      </c>
      <c r="E116" t="s">
        <v>50</v>
      </c>
      <c r="F116" t="s">
        <v>112</v>
      </c>
      <c r="G116" t="s">
        <v>40</v>
      </c>
      <c r="H116" t="s">
        <v>40</v>
      </c>
      <c r="I116" t="s">
        <v>41</v>
      </c>
      <c r="J116" s="4">
        <v>1</v>
      </c>
      <c r="K116" s="4">
        <v>2000</v>
      </c>
      <c r="L116" s="4">
        <v>2000</v>
      </c>
      <c r="M116" s="4">
        <v>0</v>
      </c>
      <c r="N116" s="4">
        <v>0</v>
      </c>
      <c r="O116" s="4">
        <v>0</v>
      </c>
      <c r="P116" s="4">
        <v>0</v>
      </c>
      <c r="Q116" s="4">
        <v>2000</v>
      </c>
      <c r="R116" t="s">
        <v>42</v>
      </c>
      <c r="S116" t="s">
        <v>108</v>
      </c>
      <c r="T116" t="s">
        <v>42</v>
      </c>
      <c r="U116" t="s">
        <v>43</v>
      </c>
      <c r="V116" t="s">
        <v>44</v>
      </c>
      <c r="W116" t="s">
        <v>45</v>
      </c>
      <c r="Y116" t="s">
        <v>46</v>
      </c>
    </row>
    <row r="117" spans="1:26">
      <c r="A117" t="s">
        <v>109</v>
      </c>
      <c r="B117" t="s">
        <v>113</v>
      </c>
      <c r="C117" t="s">
        <v>114</v>
      </c>
      <c r="D117" s="4">
        <v>4727</v>
      </c>
      <c r="E117" t="s">
        <v>50</v>
      </c>
      <c r="F117" t="s">
        <v>115</v>
      </c>
      <c r="G117" t="s">
        <v>40</v>
      </c>
      <c r="H117" t="s">
        <v>40</v>
      </c>
      <c r="I117" t="s">
        <v>41</v>
      </c>
      <c r="J117" s="4">
        <v>1</v>
      </c>
      <c r="K117" s="4">
        <v>2000</v>
      </c>
      <c r="L117" s="4">
        <v>2000</v>
      </c>
      <c r="M117" s="4">
        <v>0</v>
      </c>
      <c r="N117" s="4">
        <v>0</v>
      </c>
      <c r="O117" s="4">
        <v>0</v>
      </c>
      <c r="P117" s="4">
        <v>0</v>
      </c>
      <c r="Q117" s="4">
        <v>2000</v>
      </c>
      <c r="R117" t="s">
        <v>42</v>
      </c>
      <c r="S117" t="s">
        <v>108</v>
      </c>
      <c r="T117" t="s">
        <v>42</v>
      </c>
      <c r="U117" t="s">
        <v>43</v>
      </c>
      <c r="V117" t="s">
        <v>44</v>
      </c>
      <c r="W117" t="s">
        <v>45</v>
      </c>
      <c r="Y117" t="s">
        <v>46</v>
      </c>
    </row>
    <row r="118" spans="1:26">
      <c r="A118" t="s">
        <v>109</v>
      </c>
      <c r="B118" t="s">
        <v>153</v>
      </c>
      <c r="C118" t="s">
        <v>154</v>
      </c>
      <c r="D118" s="4">
        <v>4724</v>
      </c>
      <c r="E118" t="s">
        <v>38</v>
      </c>
      <c r="F118" t="s">
        <v>155</v>
      </c>
      <c r="G118" t="s">
        <v>40</v>
      </c>
      <c r="H118" t="s">
        <v>40</v>
      </c>
      <c r="I118" t="s">
        <v>41</v>
      </c>
      <c r="J118" s="4">
        <v>1</v>
      </c>
      <c r="K118" s="4">
        <v>2000</v>
      </c>
      <c r="L118" s="4">
        <v>2000</v>
      </c>
      <c r="M118" s="4">
        <v>0</v>
      </c>
      <c r="N118" s="4">
        <v>0</v>
      </c>
      <c r="O118" s="4">
        <v>0</v>
      </c>
      <c r="P118" s="4">
        <v>0</v>
      </c>
      <c r="Q118" s="4">
        <v>2000</v>
      </c>
      <c r="R118" t="s">
        <v>42</v>
      </c>
      <c r="S118" t="s">
        <v>124</v>
      </c>
      <c r="T118" t="s">
        <v>42</v>
      </c>
      <c r="U118" t="s">
        <v>43</v>
      </c>
      <c r="V118" t="s">
        <v>44</v>
      </c>
      <c r="W118" t="s">
        <v>45</v>
      </c>
      <c r="Y118" t="s">
        <v>46</v>
      </c>
    </row>
    <row r="119" spans="1:26">
      <c r="A119" t="s">
        <v>382</v>
      </c>
      <c r="B119" t="s">
        <v>383</v>
      </c>
      <c r="C119" t="s">
        <v>384</v>
      </c>
      <c r="D119" s="4">
        <v>4775</v>
      </c>
      <c r="E119" t="s">
        <v>50</v>
      </c>
      <c r="F119" t="s">
        <v>385</v>
      </c>
      <c r="G119" t="s">
        <v>40</v>
      </c>
      <c r="H119" t="s">
        <v>40</v>
      </c>
      <c r="I119" t="s">
        <v>41</v>
      </c>
      <c r="J119" s="4">
        <v>1</v>
      </c>
      <c r="K119" s="4">
        <v>2000</v>
      </c>
      <c r="L119" s="4">
        <v>2000</v>
      </c>
      <c r="M119" s="4">
        <v>0</v>
      </c>
      <c r="N119" s="4">
        <v>0</v>
      </c>
      <c r="O119" s="4">
        <v>0</v>
      </c>
      <c r="P119" s="4">
        <v>0</v>
      </c>
      <c r="Q119" s="4">
        <v>2000</v>
      </c>
      <c r="R119" t="s">
        <v>42</v>
      </c>
      <c r="S119" t="s">
        <v>207</v>
      </c>
      <c r="T119" t="s">
        <v>42</v>
      </c>
      <c r="U119" t="s">
        <v>43</v>
      </c>
      <c r="V119" t="s">
        <v>44</v>
      </c>
      <c r="W119" t="s">
        <v>45</v>
      </c>
      <c r="Y119" t="s">
        <v>46</v>
      </c>
    </row>
    <row r="120" spans="1:26">
      <c r="A120" t="s">
        <v>382</v>
      </c>
      <c r="B120" t="s">
        <v>390</v>
      </c>
      <c r="C120" t="s">
        <v>391</v>
      </c>
      <c r="D120" s="4">
        <v>4777</v>
      </c>
      <c r="E120" t="s">
        <v>50</v>
      </c>
      <c r="F120" t="s">
        <v>392</v>
      </c>
      <c r="G120" t="s">
        <v>40</v>
      </c>
      <c r="H120" t="s">
        <v>40</v>
      </c>
      <c r="I120" t="s">
        <v>41</v>
      </c>
      <c r="J120" s="4">
        <v>1</v>
      </c>
      <c r="K120" s="4">
        <v>2000</v>
      </c>
      <c r="L120" s="4">
        <v>2000</v>
      </c>
      <c r="M120" s="4">
        <v>0</v>
      </c>
      <c r="N120" s="4">
        <v>0</v>
      </c>
      <c r="O120" s="4">
        <v>0</v>
      </c>
      <c r="P120" s="4">
        <v>2000</v>
      </c>
      <c r="Q120" s="4">
        <v>0</v>
      </c>
      <c r="R120" t="s">
        <v>42</v>
      </c>
      <c r="S120" t="s">
        <v>207</v>
      </c>
      <c r="T120" t="s">
        <v>42</v>
      </c>
      <c r="U120" t="s">
        <v>43</v>
      </c>
      <c r="V120" t="s">
        <v>44</v>
      </c>
      <c r="W120" t="s">
        <v>45</v>
      </c>
      <c r="Y120" t="s">
        <v>46</v>
      </c>
    </row>
    <row r="121" spans="1:26">
      <c r="A121" t="s">
        <v>393</v>
      </c>
      <c r="B121" t="s">
        <v>394</v>
      </c>
      <c r="C121" t="s">
        <v>395</v>
      </c>
      <c r="D121" s="4">
        <v>4834</v>
      </c>
      <c r="E121" t="s">
        <v>50</v>
      </c>
      <c r="F121" t="s">
        <v>396</v>
      </c>
      <c r="G121" t="s">
        <v>40</v>
      </c>
      <c r="H121" t="s">
        <v>40</v>
      </c>
      <c r="I121" t="s">
        <v>41</v>
      </c>
      <c r="J121" s="4">
        <v>1</v>
      </c>
      <c r="K121" s="4">
        <v>2000</v>
      </c>
      <c r="L121" s="4">
        <v>2000</v>
      </c>
      <c r="M121" s="4">
        <v>0</v>
      </c>
      <c r="N121" s="4">
        <v>0</v>
      </c>
      <c r="O121" s="4">
        <v>0</v>
      </c>
      <c r="P121" s="4">
        <v>2000</v>
      </c>
      <c r="Q121" s="4">
        <v>0</v>
      </c>
      <c r="R121" t="s">
        <v>42</v>
      </c>
      <c r="S121" t="s">
        <v>207</v>
      </c>
      <c r="T121" t="s">
        <v>42</v>
      </c>
      <c r="U121" t="s">
        <v>43</v>
      </c>
      <c r="V121" t="s">
        <v>44</v>
      </c>
      <c r="W121" t="s">
        <v>45</v>
      </c>
      <c r="Y121" t="s">
        <v>46</v>
      </c>
    </row>
    <row r="122" spans="1:26">
      <c r="A122" t="s">
        <v>116</v>
      </c>
      <c r="B122" t="s">
        <v>117</v>
      </c>
      <c r="C122" t="s">
        <v>118</v>
      </c>
      <c r="D122" s="4">
        <v>4849</v>
      </c>
      <c r="E122" t="s">
        <v>50</v>
      </c>
      <c r="F122" t="s">
        <v>119</v>
      </c>
      <c r="G122" t="s">
        <v>40</v>
      </c>
      <c r="H122" t="s">
        <v>40</v>
      </c>
      <c r="I122" t="s">
        <v>41</v>
      </c>
      <c r="J122" s="4">
        <v>1</v>
      </c>
      <c r="K122" s="4">
        <v>2000</v>
      </c>
      <c r="L122" s="4">
        <v>2000</v>
      </c>
      <c r="M122" s="4">
        <v>0</v>
      </c>
      <c r="N122" s="4">
        <v>0</v>
      </c>
      <c r="O122" s="4">
        <v>0</v>
      </c>
      <c r="P122" s="4">
        <v>0</v>
      </c>
      <c r="Q122" s="4">
        <v>2000</v>
      </c>
      <c r="R122" t="s">
        <v>42</v>
      </c>
      <c r="S122" t="s">
        <v>108</v>
      </c>
      <c r="T122" t="s">
        <v>42</v>
      </c>
      <c r="U122" t="s">
        <v>43</v>
      </c>
      <c r="V122" t="s">
        <v>44</v>
      </c>
      <c r="W122" t="s">
        <v>45</v>
      </c>
      <c r="Y122" t="s">
        <v>46</v>
      </c>
    </row>
    <row r="124" spans="1:26">
      <c r="A124" s="23">
        <v>45121</v>
      </c>
      <c r="B124" t="s">
        <v>524</v>
      </c>
      <c r="C124" t="s">
        <v>525</v>
      </c>
      <c r="D124" s="4">
        <v>5038</v>
      </c>
      <c r="E124" s="4" t="s">
        <v>526</v>
      </c>
      <c r="F124" t="s">
        <v>50</v>
      </c>
      <c r="G124" t="s">
        <v>527</v>
      </c>
      <c r="H124" t="s">
        <v>40</v>
      </c>
      <c r="I124" t="s">
        <v>40</v>
      </c>
      <c r="J124" t="s">
        <v>41</v>
      </c>
      <c r="K124" s="4">
        <v>1</v>
      </c>
      <c r="L124" s="4">
        <v>2000</v>
      </c>
      <c r="M124" s="4">
        <v>2000</v>
      </c>
      <c r="N124" s="4">
        <v>0</v>
      </c>
      <c r="O124" s="4">
        <v>0</v>
      </c>
      <c r="P124" s="4">
        <v>0</v>
      </c>
      <c r="Q124" s="4">
        <v>0</v>
      </c>
      <c r="R124" s="4">
        <v>2000</v>
      </c>
      <c r="S124" t="s">
        <v>42</v>
      </c>
      <c r="T124" t="s">
        <v>207</v>
      </c>
      <c r="U124" t="s">
        <v>42</v>
      </c>
      <c r="V124" t="s">
        <v>43</v>
      </c>
      <c r="W124" t="s">
        <v>44</v>
      </c>
      <c r="X124" t="s">
        <v>45</v>
      </c>
      <c r="Z124" t="s">
        <v>46</v>
      </c>
    </row>
    <row r="125" spans="1:26">
      <c r="A125" s="23">
        <v>45111</v>
      </c>
      <c r="B125" t="s">
        <v>528</v>
      </c>
      <c r="C125" t="s">
        <v>529</v>
      </c>
      <c r="D125" s="4">
        <v>4897</v>
      </c>
      <c r="E125" s="4" t="s">
        <v>526</v>
      </c>
      <c r="F125" t="s">
        <v>50</v>
      </c>
      <c r="G125" t="s">
        <v>530</v>
      </c>
      <c r="H125" t="s">
        <v>40</v>
      </c>
      <c r="I125" t="s">
        <v>40</v>
      </c>
      <c r="J125" t="s">
        <v>41</v>
      </c>
      <c r="K125" s="4">
        <v>1</v>
      </c>
      <c r="L125" s="4">
        <v>2000</v>
      </c>
      <c r="M125" s="4">
        <v>2000</v>
      </c>
      <c r="N125" s="4">
        <v>0</v>
      </c>
      <c r="O125" s="4">
        <v>0</v>
      </c>
      <c r="P125" s="4">
        <v>0</v>
      </c>
      <c r="Q125" s="4">
        <v>0</v>
      </c>
      <c r="R125" s="4">
        <v>2000</v>
      </c>
      <c r="S125" t="s">
        <v>42</v>
      </c>
      <c r="T125" t="s">
        <v>531</v>
      </c>
      <c r="U125" t="s">
        <v>42</v>
      </c>
      <c r="V125" t="s">
        <v>43</v>
      </c>
      <c r="W125" t="s">
        <v>44</v>
      </c>
      <c r="X125" t="s">
        <v>45</v>
      </c>
      <c r="Z125" t="s">
        <v>46</v>
      </c>
    </row>
    <row r="126" spans="1:26">
      <c r="A126" s="23">
        <v>45108</v>
      </c>
      <c r="B126" t="s">
        <v>532</v>
      </c>
      <c r="C126" t="s">
        <v>533</v>
      </c>
      <c r="D126" s="4">
        <v>4863</v>
      </c>
      <c r="E126" s="4" t="s">
        <v>526</v>
      </c>
      <c r="F126" t="s">
        <v>50</v>
      </c>
      <c r="G126" t="s">
        <v>534</v>
      </c>
      <c r="H126" t="s">
        <v>40</v>
      </c>
      <c r="I126" t="s">
        <v>40</v>
      </c>
      <c r="J126" t="s">
        <v>41</v>
      </c>
      <c r="K126" s="4">
        <v>1</v>
      </c>
      <c r="L126" s="4">
        <v>2000</v>
      </c>
      <c r="M126" s="4">
        <v>2000</v>
      </c>
      <c r="N126" s="4">
        <v>0</v>
      </c>
      <c r="O126" s="4">
        <v>0</v>
      </c>
      <c r="P126" s="4">
        <v>0</v>
      </c>
      <c r="Q126" s="4">
        <v>0</v>
      </c>
      <c r="R126" s="4">
        <v>2000</v>
      </c>
      <c r="S126" t="s">
        <v>42</v>
      </c>
      <c r="T126" t="s">
        <v>207</v>
      </c>
      <c r="U126" t="s">
        <v>42</v>
      </c>
      <c r="V126" t="s">
        <v>43</v>
      </c>
      <c r="W126" t="s">
        <v>44</v>
      </c>
      <c r="X126" t="s">
        <v>45</v>
      </c>
      <c r="Z126" t="s">
        <v>46</v>
      </c>
    </row>
    <row r="127" spans="1:26">
      <c r="A127" s="23">
        <v>45109</v>
      </c>
      <c r="B127" t="s">
        <v>535</v>
      </c>
      <c r="C127" t="s">
        <v>536</v>
      </c>
      <c r="D127" s="4">
        <v>4872</v>
      </c>
      <c r="E127" s="4" t="s">
        <v>526</v>
      </c>
      <c r="F127" t="s">
        <v>50</v>
      </c>
      <c r="G127" t="s">
        <v>537</v>
      </c>
      <c r="H127" t="s">
        <v>40</v>
      </c>
      <c r="I127" t="s">
        <v>40</v>
      </c>
      <c r="J127" t="s">
        <v>41</v>
      </c>
      <c r="K127" s="4">
        <v>1</v>
      </c>
      <c r="L127" s="4">
        <v>2000</v>
      </c>
      <c r="M127" s="4">
        <v>2000</v>
      </c>
      <c r="N127" s="4">
        <v>0</v>
      </c>
      <c r="O127" s="4">
        <v>0</v>
      </c>
      <c r="P127" s="4">
        <v>0</v>
      </c>
      <c r="Q127" s="4">
        <v>0</v>
      </c>
      <c r="R127" s="4">
        <v>2000</v>
      </c>
      <c r="S127" t="s">
        <v>42</v>
      </c>
      <c r="T127" t="s">
        <v>538</v>
      </c>
      <c r="U127" t="s">
        <v>42</v>
      </c>
      <c r="V127" t="s">
        <v>43</v>
      </c>
      <c r="W127" t="s">
        <v>44</v>
      </c>
      <c r="X127" t="s">
        <v>45</v>
      </c>
      <c r="Z127" t="s">
        <v>46</v>
      </c>
    </row>
    <row r="128" spans="1:26">
      <c r="A128" s="23">
        <v>45120</v>
      </c>
      <c r="B128" t="s">
        <v>539</v>
      </c>
      <c r="C128" t="s">
        <v>540</v>
      </c>
      <c r="D128" s="4">
        <v>5011</v>
      </c>
      <c r="E128" s="4" t="s">
        <v>526</v>
      </c>
      <c r="F128" t="s">
        <v>50</v>
      </c>
      <c r="G128" t="s">
        <v>541</v>
      </c>
      <c r="H128" t="s">
        <v>40</v>
      </c>
      <c r="I128" t="s">
        <v>40</v>
      </c>
      <c r="J128" t="s">
        <v>41</v>
      </c>
      <c r="K128" s="4">
        <v>1</v>
      </c>
      <c r="L128" s="4">
        <v>2000</v>
      </c>
      <c r="M128" s="4">
        <v>2000</v>
      </c>
      <c r="N128" s="4">
        <v>0</v>
      </c>
      <c r="O128" s="4">
        <v>0</v>
      </c>
      <c r="P128" s="4">
        <v>0</v>
      </c>
      <c r="Q128" s="4">
        <v>0</v>
      </c>
      <c r="R128" s="4">
        <v>2000</v>
      </c>
      <c r="S128" t="s">
        <v>42</v>
      </c>
      <c r="T128" t="s">
        <v>108</v>
      </c>
      <c r="U128" t="s">
        <v>42</v>
      </c>
      <c r="V128" t="s">
        <v>43</v>
      </c>
      <c r="W128" t="s">
        <v>44</v>
      </c>
      <c r="X128" t="s">
        <v>45</v>
      </c>
      <c r="Z128" t="s">
        <v>46</v>
      </c>
    </row>
    <row r="129" spans="1:26">
      <c r="A129" s="23">
        <v>45124</v>
      </c>
      <c r="B129" t="s">
        <v>542</v>
      </c>
      <c r="C129" t="s">
        <v>543</v>
      </c>
      <c r="D129" s="4">
        <v>5079</v>
      </c>
      <c r="E129" s="4" t="s">
        <v>526</v>
      </c>
      <c r="F129" t="s">
        <v>50</v>
      </c>
      <c r="G129" t="s">
        <v>544</v>
      </c>
      <c r="H129" t="s">
        <v>40</v>
      </c>
      <c r="I129" t="s">
        <v>40</v>
      </c>
      <c r="J129" t="s">
        <v>41</v>
      </c>
      <c r="K129" s="4">
        <v>1</v>
      </c>
      <c r="L129" s="4">
        <v>2000</v>
      </c>
      <c r="M129" s="4">
        <v>2000</v>
      </c>
      <c r="N129" s="4">
        <v>0</v>
      </c>
      <c r="O129" s="4">
        <v>0</v>
      </c>
      <c r="P129" s="4">
        <v>0</v>
      </c>
      <c r="Q129" s="4">
        <v>0</v>
      </c>
      <c r="R129" s="4">
        <v>2000</v>
      </c>
      <c r="S129" t="s">
        <v>42</v>
      </c>
      <c r="T129" t="s">
        <v>545</v>
      </c>
      <c r="U129" t="s">
        <v>42</v>
      </c>
      <c r="V129" t="s">
        <v>43</v>
      </c>
      <c r="W129" t="s">
        <v>44</v>
      </c>
      <c r="X129" t="s">
        <v>45</v>
      </c>
      <c r="Z129" t="s">
        <v>46</v>
      </c>
    </row>
    <row r="130" spans="1:26">
      <c r="A130" s="23">
        <v>45125</v>
      </c>
      <c r="B130" t="s">
        <v>546</v>
      </c>
      <c r="C130" t="s">
        <v>547</v>
      </c>
      <c r="D130" s="4">
        <v>5089</v>
      </c>
      <c r="E130" s="4" t="s">
        <v>526</v>
      </c>
      <c r="F130" t="s">
        <v>38</v>
      </c>
      <c r="G130" t="s">
        <v>548</v>
      </c>
      <c r="H130" t="s">
        <v>40</v>
      </c>
      <c r="I130" t="s">
        <v>40</v>
      </c>
      <c r="J130" t="s">
        <v>41</v>
      </c>
      <c r="K130" s="4">
        <v>1</v>
      </c>
      <c r="L130" s="4">
        <v>2000</v>
      </c>
      <c r="M130" s="4">
        <v>2000</v>
      </c>
      <c r="N130" s="4">
        <v>0</v>
      </c>
      <c r="O130" s="4">
        <v>0</v>
      </c>
      <c r="P130" s="4">
        <v>0</v>
      </c>
      <c r="Q130" s="56">
        <v>191.96</v>
      </c>
      <c r="R130" s="56">
        <v>1808.04</v>
      </c>
      <c r="S130" t="s">
        <v>42</v>
      </c>
      <c r="T130" t="s">
        <v>207</v>
      </c>
      <c r="U130" t="s">
        <v>42</v>
      </c>
      <c r="V130" t="s">
        <v>43</v>
      </c>
      <c r="W130" t="s">
        <v>44</v>
      </c>
      <c r="X130" t="s">
        <v>45</v>
      </c>
      <c r="Z130" t="s">
        <v>46</v>
      </c>
    </row>
    <row r="131" spans="1:26">
      <c r="A131" s="23">
        <v>45125</v>
      </c>
      <c r="B131" t="s">
        <v>549</v>
      </c>
      <c r="C131" t="s">
        <v>550</v>
      </c>
      <c r="D131" s="4">
        <v>5088</v>
      </c>
      <c r="E131" s="4" t="s">
        <v>526</v>
      </c>
      <c r="F131" t="s">
        <v>38</v>
      </c>
      <c r="G131" t="s">
        <v>551</v>
      </c>
      <c r="H131" t="s">
        <v>40</v>
      </c>
      <c r="I131" t="s">
        <v>40</v>
      </c>
      <c r="J131" t="s">
        <v>41</v>
      </c>
      <c r="K131" s="4">
        <v>1</v>
      </c>
      <c r="L131" s="4">
        <v>2000</v>
      </c>
      <c r="M131" s="4">
        <v>2000</v>
      </c>
      <c r="N131" s="4">
        <v>0</v>
      </c>
      <c r="O131" s="4">
        <v>0</v>
      </c>
      <c r="P131" s="4">
        <v>0</v>
      </c>
      <c r="Q131" s="4">
        <v>220</v>
      </c>
      <c r="R131" s="4">
        <v>1780</v>
      </c>
      <c r="S131" t="s">
        <v>42</v>
      </c>
      <c r="T131" t="s">
        <v>207</v>
      </c>
      <c r="U131" t="s">
        <v>42</v>
      </c>
      <c r="V131" t="s">
        <v>43</v>
      </c>
      <c r="W131" t="s">
        <v>44</v>
      </c>
      <c r="X131" t="s">
        <v>45</v>
      </c>
      <c r="Z131" t="s">
        <v>46</v>
      </c>
    </row>
    <row r="132" spans="1:26">
      <c r="A132" s="23">
        <v>45134</v>
      </c>
      <c r="B132" t="s">
        <v>552</v>
      </c>
      <c r="C132" t="s">
        <v>553</v>
      </c>
      <c r="D132" s="4">
        <v>5196</v>
      </c>
      <c r="E132" s="4" t="s">
        <v>526</v>
      </c>
      <c r="F132" t="s">
        <v>50</v>
      </c>
      <c r="G132" t="s">
        <v>554</v>
      </c>
      <c r="H132" t="s">
        <v>40</v>
      </c>
      <c r="I132" t="s">
        <v>40</v>
      </c>
      <c r="J132" t="s">
        <v>41</v>
      </c>
      <c r="K132" s="4">
        <v>1</v>
      </c>
      <c r="L132" s="4">
        <v>2000</v>
      </c>
      <c r="M132" s="4">
        <v>2000</v>
      </c>
      <c r="N132" s="4">
        <v>0</v>
      </c>
      <c r="O132" s="4">
        <v>0</v>
      </c>
      <c r="P132" s="4">
        <v>0</v>
      </c>
      <c r="Q132" s="4">
        <v>0</v>
      </c>
      <c r="R132" s="4">
        <v>2000</v>
      </c>
      <c r="S132" t="s">
        <v>42</v>
      </c>
      <c r="T132" t="s">
        <v>555</v>
      </c>
      <c r="U132" t="s">
        <v>42</v>
      </c>
      <c r="V132" t="s">
        <v>43</v>
      </c>
      <c r="W132" t="s">
        <v>44</v>
      </c>
      <c r="X132" t="s">
        <v>45</v>
      </c>
      <c r="Z132" t="s">
        <v>46</v>
      </c>
    </row>
    <row r="133" spans="1:26">
      <c r="A133" s="23">
        <v>45108</v>
      </c>
      <c r="B133" t="s">
        <v>556</v>
      </c>
      <c r="C133" t="s">
        <v>557</v>
      </c>
      <c r="D133" s="4">
        <v>4860</v>
      </c>
      <c r="E133" s="4" t="s">
        <v>526</v>
      </c>
      <c r="F133" t="s">
        <v>50</v>
      </c>
      <c r="G133" t="s">
        <v>558</v>
      </c>
      <c r="H133" t="s">
        <v>40</v>
      </c>
      <c r="I133" t="s">
        <v>40</v>
      </c>
      <c r="J133" t="s">
        <v>41</v>
      </c>
      <c r="K133" s="4">
        <v>1</v>
      </c>
      <c r="L133" s="4">
        <v>2000</v>
      </c>
      <c r="M133" s="4">
        <v>2000</v>
      </c>
      <c r="N133" s="4">
        <v>0</v>
      </c>
      <c r="O133" s="4">
        <v>0</v>
      </c>
      <c r="P133" s="4">
        <v>0</v>
      </c>
      <c r="Q133" s="4">
        <v>0</v>
      </c>
      <c r="R133" s="4">
        <v>2000</v>
      </c>
      <c r="S133" t="s">
        <v>42</v>
      </c>
      <c r="T133" t="s">
        <v>538</v>
      </c>
      <c r="U133" t="s">
        <v>42</v>
      </c>
      <c r="V133" t="s">
        <v>43</v>
      </c>
      <c r="W133" t="s">
        <v>44</v>
      </c>
      <c r="X133" t="s">
        <v>45</v>
      </c>
      <c r="Z133" t="s">
        <v>46</v>
      </c>
    </row>
    <row r="134" spans="1:26">
      <c r="A134" s="23">
        <v>45126</v>
      </c>
      <c r="B134" t="s">
        <v>559</v>
      </c>
      <c r="C134" t="s">
        <v>560</v>
      </c>
      <c r="D134" s="4">
        <v>5108</v>
      </c>
      <c r="E134" s="4" t="s">
        <v>526</v>
      </c>
      <c r="F134" t="s">
        <v>50</v>
      </c>
      <c r="G134" t="s">
        <v>561</v>
      </c>
      <c r="H134" t="s">
        <v>40</v>
      </c>
      <c r="I134" t="s">
        <v>40</v>
      </c>
      <c r="J134" t="s">
        <v>41</v>
      </c>
      <c r="K134" s="4">
        <v>1</v>
      </c>
      <c r="L134" s="4">
        <v>2000</v>
      </c>
      <c r="M134" s="4">
        <v>2000</v>
      </c>
      <c r="N134" s="4">
        <v>0</v>
      </c>
      <c r="O134" s="4">
        <v>0</v>
      </c>
      <c r="P134" s="4">
        <v>0</v>
      </c>
      <c r="Q134" s="4">
        <v>0</v>
      </c>
      <c r="R134" s="4">
        <v>2000</v>
      </c>
      <c r="S134" t="s">
        <v>42</v>
      </c>
      <c r="T134" t="s">
        <v>207</v>
      </c>
      <c r="U134" t="s">
        <v>42</v>
      </c>
      <c r="V134" t="s">
        <v>43</v>
      </c>
      <c r="W134" t="s">
        <v>44</v>
      </c>
      <c r="X134" t="s">
        <v>45</v>
      </c>
      <c r="Z134" t="s">
        <v>46</v>
      </c>
    </row>
    <row r="135" spans="1:26">
      <c r="A135" s="23">
        <v>45128</v>
      </c>
      <c r="B135" t="s">
        <v>562</v>
      </c>
      <c r="C135" t="s">
        <v>563</v>
      </c>
      <c r="D135" s="4">
        <v>3982</v>
      </c>
      <c r="E135" s="4" t="s">
        <v>526</v>
      </c>
      <c r="F135" t="s">
        <v>38</v>
      </c>
      <c r="G135" t="s">
        <v>564</v>
      </c>
      <c r="H135" t="s">
        <v>40</v>
      </c>
      <c r="I135" t="s">
        <v>40</v>
      </c>
      <c r="J135" t="s">
        <v>41</v>
      </c>
      <c r="K135" s="4">
        <v>1</v>
      </c>
      <c r="L135" s="4">
        <v>2000</v>
      </c>
      <c r="M135" s="4">
        <v>2000</v>
      </c>
      <c r="N135" s="4">
        <v>0</v>
      </c>
      <c r="O135" s="4">
        <v>0</v>
      </c>
      <c r="P135" s="4">
        <v>0</v>
      </c>
      <c r="Q135" s="4">
        <v>0</v>
      </c>
      <c r="R135" s="4">
        <v>2000</v>
      </c>
      <c r="S135" t="s">
        <v>42</v>
      </c>
      <c r="T135" t="s">
        <v>124</v>
      </c>
      <c r="U135" t="s">
        <v>42</v>
      </c>
      <c r="V135" t="s">
        <v>43</v>
      </c>
      <c r="W135" t="s">
        <v>44</v>
      </c>
      <c r="X135" t="s">
        <v>45</v>
      </c>
      <c r="Z135" t="s">
        <v>46</v>
      </c>
    </row>
    <row r="136" spans="1:26">
      <c r="A136" s="23">
        <v>45131</v>
      </c>
      <c r="B136" t="s">
        <v>565</v>
      </c>
      <c r="C136" t="s">
        <v>566</v>
      </c>
      <c r="D136" s="4">
        <v>5163</v>
      </c>
      <c r="E136" s="4" t="s">
        <v>526</v>
      </c>
      <c r="F136" t="s">
        <v>50</v>
      </c>
      <c r="G136" t="s">
        <v>567</v>
      </c>
      <c r="H136" t="s">
        <v>40</v>
      </c>
      <c r="I136" t="s">
        <v>40</v>
      </c>
      <c r="J136" t="s">
        <v>41</v>
      </c>
      <c r="K136" s="4">
        <v>1</v>
      </c>
      <c r="L136" s="4">
        <v>2000</v>
      </c>
      <c r="M136" s="4">
        <v>2000</v>
      </c>
      <c r="N136" s="4">
        <v>0</v>
      </c>
      <c r="O136" s="4">
        <v>0</v>
      </c>
      <c r="P136" s="4">
        <v>0</v>
      </c>
      <c r="Q136" s="4">
        <v>0</v>
      </c>
      <c r="R136" s="4">
        <v>2000</v>
      </c>
      <c r="S136" t="s">
        <v>42</v>
      </c>
      <c r="T136" t="s">
        <v>207</v>
      </c>
      <c r="U136" t="s">
        <v>42</v>
      </c>
      <c r="V136" t="s">
        <v>43</v>
      </c>
      <c r="W136" t="s">
        <v>44</v>
      </c>
      <c r="X136" t="s">
        <v>45</v>
      </c>
      <c r="Z136" t="s">
        <v>46</v>
      </c>
    </row>
    <row r="137" spans="1:26">
      <c r="A137" s="23">
        <v>45127</v>
      </c>
      <c r="B137" t="s">
        <v>568</v>
      </c>
      <c r="C137" t="s">
        <v>569</v>
      </c>
      <c r="D137" s="4">
        <v>5116</v>
      </c>
      <c r="E137" s="4" t="s">
        <v>526</v>
      </c>
      <c r="F137" t="s">
        <v>50</v>
      </c>
      <c r="G137" t="s">
        <v>570</v>
      </c>
      <c r="H137" t="s">
        <v>40</v>
      </c>
      <c r="I137" t="s">
        <v>40</v>
      </c>
      <c r="J137" t="s">
        <v>41</v>
      </c>
      <c r="K137" s="4">
        <v>1</v>
      </c>
      <c r="L137" s="4">
        <v>2000</v>
      </c>
      <c r="M137" s="4">
        <v>2000</v>
      </c>
      <c r="N137" s="4">
        <v>0</v>
      </c>
      <c r="O137" s="4">
        <v>0</v>
      </c>
      <c r="P137" s="4">
        <v>0</v>
      </c>
      <c r="Q137" s="4">
        <v>2000</v>
      </c>
      <c r="R137" s="4">
        <v>0</v>
      </c>
      <c r="S137" t="s">
        <v>42</v>
      </c>
      <c r="T137" t="s">
        <v>207</v>
      </c>
      <c r="U137" t="s">
        <v>42</v>
      </c>
      <c r="V137" t="s">
        <v>43</v>
      </c>
      <c r="W137" t="s">
        <v>44</v>
      </c>
      <c r="X137" t="s">
        <v>45</v>
      </c>
      <c r="Z137" t="s">
        <v>46</v>
      </c>
    </row>
    <row r="138" spans="1:26">
      <c r="A138" s="23">
        <v>45127</v>
      </c>
      <c r="B138" t="s">
        <v>571</v>
      </c>
      <c r="C138" t="s">
        <v>572</v>
      </c>
      <c r="D138" s="4">
        <v>5115</v>
      </c>
      <c r="E138" s="4" t="s">
        <v>526</v>
      </c>
      <c r="F138" t="s">
        <v>50</v>
      </c>
      <c r="G138" t="s">
        <v>573</v>
      </c>
      <c r="H138" t="s">
        <v>40</v>
      </c>
      <c r="I138" t="s">
        <v>40</v>
      </c>
      <c r="J138" t="s">
        <v>41</v>
      </c>
      <c r="K138" s="4">
        <v>1</v>
      </c>
      <c r="L138" s="4">
        <v>2000</v>
      </c>
      <c r="M138" s="4">
        <v>2000</v>
      </c>
      <c r="N138" s="4">
        <v>0</v>
      </c>
      <c r="O138" s="4">
        <v>0</v>
      </c>
      <c r="P138" s="4">
        <v>0</v>
      </c>
      <c r="Q138" s="4">
        <v>0</v>
      </c>
      <c r="R138" s="4">
        <v>2000</v>
      </c>
      <c r="S138" t="s">
        <v>42</v>
      </c>
      <c r="T138" t="s">
        <v>207</v>
      </c>
      <c r="U138" t="s">
        <v>42</v>
      </c>
      <c r="V138" t="s">
        <v>43</v>
      </c>
      <c r="W138" t="s">
        <v>44</v>
      </c>
      <c r="X138" t="s">
        <v>45</v>
      </c>
      <c r="Z138" t="s">
        <v>46</v>
      </c>
    </row>
    <row r="139" spans="1:26">
      <c r="A139" s="23">
        <v>45118</v>
      </c>
      <c r="B139" t="s">
        <v>574</v>
      </c>
      <c r="C139" t="s">
        <v>575</v>
      </c>
      <c r="D139" s="4">
        <v>4988</v>
      </c>
      <c r="E139" s="4" t="s">
        <v>526</v>
      </c>
      <c r="F139" t="s">
        <v>50</v>
      </c>
      <c r="G139" t="s">
        <v>576</v>
      </c>
      <c r="H139" t="s">
        <v>40</v>
      </c>
      <c r="I139" t="s">
        <v>40</v>
      </c>
      <c r="J139" t="s">
        <v>41</v>
      </c>
      <c r="K139" s="4">
        <v>1</v>
      </c>
      <c r="L139" s="4">
        <v>2000</v>
      </c>
      <c r="M139" s="4">
        <v>2000</v>
      </c>
      <c r="N139" s="4">
        <v>0</v>
      </c>
      <c r="O139" s="4">
        <v>0</v>
      </c>
      <c r="P139" s="4">
        <v>0</v>
      </c>
      <c r="Q139" s="4">
        <v>0</v>
      </c>
      <c r="R139" s="4">
        <v>2000</v>
      </c>
      <c r="S139" t="s">
        <v>42</v>
      </c>
      <c r="T139" t="s">
        <v>207</v>
      </c>
      <c r="U139" t="s">
        <v>42</v>
      </c>
      <c r="V139" t="s">
        <v>43</v>
      </c>
      <c r="W139" t="s">
        <v>44</v>
      </c>
      <c r="X139" t="s">
        <v>45</v>
      </c>
      <c r="Z139" t="s">
        <v>46</v>
      </c>
    </row>
    <row r="143" spans="1:26">
      <c r="A143" s="23">
        <v>45146</v>
      </c>
      <c r="B143" t="s">
        <v>577</v>
      </c>
      <c r="C143" t="s">
        <v>578</v>
      </c>
      <c r="D143" s="4">
        <v>1329</v>
      </c>
      <c r="E143" s="4" t="s">
        <v>526</v>
      </c>
      <c r="F143" t="s">
        <v>446</v>
      </c>
      <c r="G143" t="s">
        <v>579</v>
      </c>
      <c r="H143" t="s">
        <v>40</v>
      </c>
      <c r="I143" t="s">
        <v>40</v>
      </c>
      <c r="J143" t="s">
        <v>41</v>
      </c>
      <c r="K143" s="4">
        <v>1</v>
      </c>
      <c r="L143" s="4">
        <v>2000</v>
      </c>
      <c r="M143" s="4">
        <v>2000</v>
      </c>
      <c r="N143" s="4">
        <v>0</v>
      </c>
      <c r="O143" s="4">
        <v>0</v>
      </c>
      <c r="P143" s="4">
        <v>0</v>
      </c>
      <c r="Q143" s="4">
        <v>0</v>
      </c>
      <c r="R143" s="4">
        <v>2000</v>
      </c>
      <c r="S143" t="s">
        <v>42</v>
      </c>
      <c r="T143" t="s">
        <v>124</v>
      </c>
      <c r="U143" t="s">
        <v>42</v>
      </c>
      <c r="V143" t="s">
        <v>43</v>
      </c>
      <c r="W143" t="s">
        <v>44</v>
      </c>
      <c r="X143" t="s">
        <v>45</v>
      </c>
      <c r="Z143" t="s">
        <v>46</v>
      </c>
    </row>
    <row r="144" spans="1:26">
      <c r="A144" s="23">
        <v>45149</v>
      </c>
      <c r="B144" t="s">
        <v>580</v>
      </c>
      <c r="C144" t="s">
        <v>581</v>
      </c>
      <c r="D144" s="4">
        <v>5351</v>
      </c>
      <c r="E144" s="4" t="s">
        <v>526</v>
      </c>
      <c r="F144" t="s">
        <v>38</v>
      </c>
      <c r="G144" t="s">
        <v>582</v>
      </c>
      <c r="H144" t="s">
        <v>40</v>
      </c>
      <c r="I144" t="s">
        <v>40</v>
      </c>
      <c r="J144" t="s">
        <v>41</v>
      </c>
      <c r="K144" s="4">
        <v>1</v>
      </c>
      <c r="L144" s="4">
        <v>2000</v>
      </c>
      <c r="M144" s="4">
        <v>2000</v>
      </c>
      <c r="N144" s="4">
        <v>0</v>
      </c>
      <c r="O144" s="4">
        <v>0</v>
      </c>
      <c r="P144" s="4">
        <v>0</v>
      </c>
      <c r="Q144" s="4">
        <v>0</v>
      </c>
      <c r="R144" s="4">
        <v>2000</v>
      </c>
      <c r="S144" t="s">
        <v>42</v>
      </c>
      <c r="T144" t="s">
        <v>124</v>
      </c>
      <c r="U144" t="s">
        <v>42</v>
      </c>
      <c r="V144" t="s">
        <v>43</v>
      </c>
      <c r="W144" t="s">
        <v>44</v>
      </c>
      <c r="X144" t="s">
        <v>45</v>
      </c>
      <c r="Z144" t="s">
        <v>46</v>
      </c>
    </row>
    <row r="145" spans="1:26">
      <c r="A145" s="23">
        <v>45157</v>
      </c>
      <c r="B145" t="s">
        <v>583</v>
      </c>
      <c r="C145" t="s">
        <v>584</v>
      </c>
      <c r="D145" s="4">
        <v>4220</v>
      </c>
      <c r="E145" s="4" t="s">
        <v>526</v>
      </c>
      <c r="F145" t="s">
        <v>38</v>
      </c>
      <c r="G145" t="s">
        <v>585</v>
      </c>
      <c r="H145" t="s">
        <v>40</v>
      </c>
      <c r="I145" t="s">
        <v>40</v>
      </c>
      <c r="J145" t="s">
        <v>41</v>
      </c>
      <c r="K145" s="4">
        <v>1</v>
      </c>
      <c r="L145" s="4">
        <v>2000</v>
      </c>
      <c r="M145" s="4">
        <v>2000</v>
      </c>
      <c r="N145" s="4">
        <v>0</v>
      </c>
      <c r="O145" s="4">
        <v>0</v>
      </c>
      <c r="P145" s="4">
        <v>0</v>
      </c>
      <c r="Q145" s="4">
        <v>0</v>
      </c>
      <c r="R145" s="4">
        <v>2000</v>
      </c>
      <c r="S145" t="s">
        <v>42</v>
      </c>
      <c r="T145" t="s">
        <v>586</v>
      </c>
      <c r="U145" t="s">
        <v>42</v>
      </c>
      <c r="V145" t="s">
        <v>43</v>
      </c>
      <c r="W145" t="s">
        <v>44</v>
      </c>
      <c r="X145" t="s">
        <v>45</v>
      </c>
      <c r="Z145" t="s">
        <v>46</v>
      </c>
    </row>
    <row r="146" spans="1:26">
      <c r="A146" s="23">
        <v>45159</v>
      </c>
      <c r="B146" t="s">
        <v>587</v>
      </c>
      <c r="C146" t="s">
        <v>588</v>
      </c>
      <c r="D146" s="4">
        <v>5501</v>
      </c>
      <c r="E146" s="4" t="s">
        <v>526</v>
      </c>
      <c r="F146" t="s">
        <v>50</v>
      </c>
      <c r="G146" t="s">
        <v>589</v>
      </c>
      <c r="H146" t="s">
        <v>40</v>
      </c>
      <c r="I146" t="s">
        <v>40</v>
      </c>
      <c r="J146" t="s">
        <v>41</v>
      </c>
      <c r="K146" s="4">
        <v>1</v>
      </c>
      <c r="L146" s="4">
        <v>2000</v>
      </c>
      <c r="M146" s="4">
        <v>2000</v>
      </c>
      <c r="N146" s="4">
        <v>0</v>
      </c>
      <c r="O146" s="4">
        <v>0</v>
      </c>
      <c r="P146" s="4">
        <v>0</v>
      </c>
      <c r="Q146" s="4">
        <v>0</v>
      </c>
      <c r="R146" s="4">
        <v>2000</v>
      </c>
      <c r="S146" t="s">
        <v>42</v>
      </c>
      <c r="T146" t="s">
        <v>590</v>
      </c>
      <c r="U146" t="s">
        <v>42</v>
      </c>
      <c r="V146" t="s">
        <v>43</v>
      </c>
      <c r="W146" t="s">
        <v>44</v>
      </c>
      <c r="X146" t="s">
        <v>45</v>
      </c>
      <c r="Z146" t="s">
        <v>46</v>
      </c>
    </row>
    <row r="147" spans="1:26">
      <c r="A147" s="23">
        <v>45150</v>
      </c>
      <c r="B147" t="s">
        <v>591</v>
      </c>
      <c r="C147" t="s">
        <v>592</v>
      </c>
      <c r="D147" s="4">
        <v>5207</v>
      </c>
      <c r="E147" s="4" t="s">
        <v>526</v>
      </c>
      <c r="F147" t="s">
        <v>38</v>
      </c>
      <c r="G147" t="s">
        <v>593</v>
      </c>
      <c r="H147" t="s">
        <v>40</v>
      </c>
      <c r="I147" t="s">
        <v>40</v>
      </c>
      <c r="J147" t="s">
        <v>41</v>
      </c>
      <c r="K147" s="4">
        <v>1</v>
      </c>
      <c r="L147" s="4">
        <v>2000</v>
      </c>
      <c r="M147" s="4">
        <v>2000</v>
      </c>
      <c r="N147" s="4">
        <v>0</v>
      </c>
      <c r="O147" s="4">
        <v>0</v>
      </c>
      <c r="P147" s="4">
        <v>0</v>
      </c>
      <c r="Q147" s="4">
        <v>0</v>
      </c>
      <c r="R147" s="4">
        <v>2000</v>
      </c>
      <c r="S147" t="s">
        <v>42</v>
      </c>
      <c r="T147" t="s">
        <v>124</v>
      </c>
      <c r="U147" t="s">
        <v>42</v>
      </c>
      <c r="V147" t="s">
        <v>43</v>
      </c>
      <c r="W147" t="s">
        <v>44</v>
      </c>
      <c r="X147" t="s">
        <v>45</v>
      </c>
      <c r="Z147" t="s">
        <v>46</v>
      </c>
    </row>
    <row r="148" spans="1:26">
      <c r="A148" s="23">
        <v>45167</v>
      </c>
      <c r="B148" t="s">
        <v>594</v>
      </c>
      <c r="C148" t="s">
        <v>595</v>
      </c>
      <c r="D148" s="4">
        <v>5598</v>
      </c>
      <c r="E148" s="4" t="s">
        <v>526</v>
      </c>
      <c r="F148" t="s">
        <v>50</v>
      </c>
      <c r="G148" t="s">
        <v>541</v>
      </c>
      <c r="H148" t="s">
        <v>40</v>
      </c>
      <c r="I148" t="s">
        <v>40</v>
      </c>
      <c r="J148" t="s">
        <v>41</v>
      </c>
      <c r="K148" s="4">
        <v>1</v>
      </c>
      <c r="L148" s="4">
        <v>2000</v>
      </c>
      <c r="M148" s="4">
        <v>2000</v>
      </c>
      <c r="N148" s="4">
        <v>0</v>
      </c>
      <c r="O148" s="4">
        <v>0</v>
      </c>
      <c r="P148" s="4">
        <v>0</v>
      </c>
      <c r="Q148" s="4">
        <v>0</v>
      </c>
      <c r="R148" s="4">
        <v>2000</v>
      </c>
      <c r="S148" t="s">
        <v>42</v>
      </c>
      <c r="T148" t="s">
        <v>276</v>
      </c>
      <c r="U148" t="s">
        <v>42</v>
      </c>
      <c r="V148" t="s">
        <v>43</v>
      </c>
      <c r="W148" t="s">
        <v>44</v>
      </c>
      <c r="X148" t="s">
        <v>45</v>
      </c>
      <c r="Z148" t="s">
        <v>46</v>
      </c>
    </row>
    <row r="149" spans="1:26">
      <c r="A149" s="23">
        <v>45147</v>
      </c>
      <c r="B149" t="s">
        <v>596</v>
      </c>
      <c r="C149" t="s">
        <v>597</v>
      </c>
      <c r="D149" s="4">
        <v>5342</v>
      </c>
      <c r="E149" s="4" t="s">
        <v>526</v>
      </c>
      <c r="F149" t="s">
        <v>50</v>
      </c>
      <c r="G149" t="s">
        <v>598</v>
      </c>
      <c r="H149" t="s">
        <v>40</v>
      </c>
      <c r="I149" t="s">
        <v>40</v>
      </c>
      <c r="J149" t="s">
        <v>41</v>
      </c>
      <c r="K149" s="4">
        <v>1</v>
      </c>
      <c r="L149" s="4">
        <v>2000</v>
      </c>
      <c r="M149" s="4">
        <v>2000</v>
      </c>
      <c r="N149" s="4">
        <v>0</v>
      </c>
      <c r="O149" s="4">
        <v>0</v>
      </c>
      <c r="P149" s="4">
        <v>0</v>
      </c>
      <c r="Q149" s="4">
        <v>0</v>
      </c>
      <c r="R149" s="4">
        <v>2000</v>
      </c>
      <c r="S149" t="s">
        <v>42</v>
      </c>
      <c r="T149" t="s">
        <v>599</v>
      </c>
      <c r="U149" t="s">
        <v>42</v>
      </c>
      <c r="V149" t="s">
        <v>43</v>
      </c>
      <c r="W149" t="s">
        <v>44</v>
      </c>
      <c r="X149" t="s">
        <v>45</v>
      </c>
      <c r="Z149" t="s">
        <v>46</v>
      </c>
    </row>
    <row r="150" spans="1:26">
      <c r="A150" s="23">
        <v>45157</v>
      </c>
      <c r="B150" t="s">
        <v>600</v>
      </c>
      <c r="C150" t="s">
        <v>601</v>
      </c>
      <c r="D150" s="4">
        <v>5478</v>
      </c>
      <c r="E150" s="4" t="s">
        <v>526</v>
      </c>
      <c r="F150" t="s">
        <v>50</v>
      </c>
      <c r="G150" t="s">
        <v>602</v>
      </c>
      <c r="H150" t="s">
        <v>40</v>
      </c>
      <c r="I150" t="s">
        <v>40</v>
      </c>
      <c r="J150" t="s">
        <v>41</v>
      </c>
      <c r="K150" s="4">
        <v>1</v>
      </c>
      <c r="L150" s="4">
        <v>2000</v>
      </c>
      <c r="M150" s="4">
        <v>2000</v>
      </c>
      <c r="N150" s="4">
        <v>0</v>
      </c>
      <c r="O150" s="4">
        <v>0</v>
      </c>
      <c r="P150" s="4">
        <v>0</v>
      </c>
      <c r="Q150" s="4">
        <v>0</v>
      </c>
      <c r="R150" s="4">
        <v>2000</v>
      </c>
      <c r="S150" t="s">
        <v>42</v>
      </c>
      <c r="T150" t="s">
        <v>603</v>
      </c>
      <c r="U150" t="s">
        <v>42</v>
      </c>
      <c r="V150" t="s">
        <v>43</v>
      </c>
      <c r="W150" t="s">
        <v>44</v>
      </c>
      <c r="X150" t="s">
        <v>45</v>
      </c>
      <c r="Z150" t="s">
        <v>46</v>
      </c>
    </row>
    <row r="151" spans="1:26">
      <c r="A151" s="23">
        <v>45146</v>
      </c>
      <c r="B151" t="s">
        <v>604</v>
      </c>
      <c r="C151" t="s">
        <v>605</v>
      </c>
      <c r="D151" s="4">
        <v>5336</v>
      </c>
      <c r="E151" s="4" t="s">
        <v>526</v>
      </c>
      <c r="F151" t="s">
        <v>50</v>
      </c>
      <c r="G151" t="s">
        <v>606</v>
      </c>
      <c r="H151" t="s">
        <v>40</v>
      </c>
      <c r="I151" t="s">
        <v>40</v>
      </c>
      <c r="J151" t="s">
        <v>41</v>
      </c>
      <c r="K151" s="4">
        <v>1</v>
      </c>
      <c r="L151" s="4">
        <v>2000</v>
      </c>
      <c r="M151" s="4">
        <v>2000</v>
      </c>
      <c r="N151" s="4">
        <v>0</v>
      </c>
      <c r="O151" s="4">
        <v>0</v>
      </c>
      <c r="P151" s="4">
        <v>0</v>
      </c>
      <c r="Q151" s="4">
        <v>0</v>
      </c>
      <c r="R151" s="4">
        <v>2000</v>
      </c>
      <c r="S151" t="s">
        <v>42</v>
      </c>
      <c r="T151" t="s">
        <v>607</v>
      </c>
      <c r="U151" t="s">
        <v>42</v>
      </c>
      <c r="V151" t="s">
        <v>43</v>
      </c>
      <c r="W151" t="s">
        <v>44</v>
      </c>
      <c r="X151" t="s">
        <v>45</v>
      </c>
      <c r="Z151" t="s">
        <v>46</v>
      </c>
    </row>
    <row r="152" spans="1:26">
      <c r="A152" s="23">
        <v>45149</v>
      </c>
      <c r="B152" t="s">
        <v>608</v>
      </c>
      <c r="C152" t="s">
        <v>609</v>
      </c>
      <c r="D152" s="4">
        <v>5347</v>
      </c>
      <c r="E152" s="4" t="s">
        <v>526</v>
      </c>
      <c r="F152" t="s">
        <v>38</v>
      </c>
      <c r="G152" t="s">
        <v>610</v>
      </c>
      <c r="H152" t="s">
        <v>40</v>
      </c>
      <c r="I152" t="s">
        <v>40</v>
      </c>
      <c r="J152" t="s">
        <v>41</v>
      </c>
      <c r="K152" s="4">
        <v>1</v>
      </c>
      <c r="L152" s="4">
        <v>2000</v>
      </c>
      <c r="M152" s="4">
        <v>2000</v>
      </c>
      <c r="N152" s="4">
        <v>0</v>
      </c>
      <c r="O152" s="4">
        <v>0</v>
      </c>
      <c r="P152" s="4">
        <v>0</v>
      </c>
      <c r="Q152" s="4">
        <v>0</v>
      </c>
      <c r="R152" s="4">
        <v>2000</v>
      </c>
      <c r="S152" t="s">
        <v>42</v>
      </c>
      <c r="T152" t="s">
        <v>124</v>
      </c>
      <c r="U152" t="s">
        <v>42</v>
      </c>
      <c r="V152" t="s">
        <v>43</v>
      </c>
      <c r="W152" t="s">
        <v>44</v>
      </c>
      <c r="X152" t="s">
        <v>45</v>
      </c>
      <c r="Z152" t="s">
        <v>46</v>
      </c>
    </row>
    <row r="153" spans="1:26">
      <c r="A153" s="23">
        <v>45148</v>
      </c>
      <c r="B153" t="s">
        <v>611</v>
      </c>
      <c r="C153" t="s">
        <v>612</v>
      </c>
      <c r="D153" s="4">
        <v>5367</v>
      </c>
      <c r="E153" s="4" t="s">
        <v>526</v>
      </c>
      <c r="F153" t="s">
        <v>50</v>
      </c>
      <c r="G153" t="s">
        <v>613</v>
      </c>
      <c r="H153" t="s">
        <v>40</v>
      </c>
      <c r="I153" t="s">
        <v>40</v>
      </c>
      <c r="J153" t="s">
        <v>41</v>
      </c>
      <c r="K153" s="4">
        <v>1</v>
      </c>
      <c r="L153" s="4">
        <v>2000</v>
      </c>
      <c r="M153" s="4">
        <v>2000</v>
      </c>
      <c r="N153" s="4">
        <v>0</v>
      </c>
      <c r="O153" s="4">
        <v>0</v>
      </c>
      <c r="P153" s="4">
        <v>0</v>
      </c>
      <c r="Q153" s="4">
        <v>0</v>
      </c>
      <c r="R153" s="4">
        <v>2000</v>
      </c>
      <c r="S153" t="s">
        <v>42</v>
      </c>
      <c r="T153" t="s">
        <v>207</v>
      </c>
      <c r="U153" t="s">
        <v>42</v>
      </c>
      <c r="V153" t="s">
        <v>43</v>
      </c>
      <c r="W153" t="s">
        <v>44</v>
      </c>
      <c r="X153" t="s">
        <v>45</v>
      </c>
      <c r="Z153" t="s">
        <v>46</v>
      </c>
    </row>
    <row r="154" spans="1:26">
      <c r="A154" s="23">
        <v>45156</v>
      </c>
      <c r="B154" t="s">
        <v>614</v>
      </c>
      <c r="C154" t="s">
        <v>615</v>
      </c>
      <c r="D154" s="4">
        <v>5468</v>
      </c>
      <c r="E154" s="4" t="s">
        <v>526</v>
      </c>
      <c r="F154" t="s">
        <v>50</v>
      </c>
      <c r="G154" t="s">
        <v>616</v>
      </c>
      <c r="H154" t="s">
        <v>40</v>
      </c>
      <c r="I154" t="s">
        <v>40</v>
      </c>
      <c r="J154" t="s">
        <v>41</v>
      </c>
      <c r="K154" s="4">
        <v>1</v>
      </c>
      <c r="L154" s="4">
        <v>2000</v>
      </c>
      <c r="M154" s="4">
        <v>2000</v>
      </c>
      <c r="N154" s="4">
        <v>0</v>
      </c>
      <c r="O154" s="4">
        <v>0</v>
      </c>
      <c r="P154" s="4">
        <v>0</v>
      </c>
      <c r="Q154" s="4">
        <v>0</v>
      </c>
      <c r="R154" s="4">
        <v>2000</v>
      </c>
      <c r="S154" t="s">
        <v>42</v>
      </c>
      <c r="T154" t="s">
        <v>207</v>
      </c>
      <c r="U154" t="s">
        <v>42</v>
      </c>
      <c r="V154" t="s">
        <v>43</v>
      </c>
      <c r="W154" t="s">
        <v>44</v>
      </c>
      <c r="X154" t="s">
        <v>45</v>
      </c>
      <c r="Z154" t="s">
        <v>46</v>
      </c>
    </row>
    <row r="155" spans="1:26">
      <c r="A155" s="23">
        <v>45152</v>
      </c>
      <c r="B155" t="s">
        <v>617</v>
      </c>
      <c r="C155" t="s">
        <v>618</v>
      </c>
      <c r="D155" s="4">
        <v>5413</v>
      </c>
      <c r="E155" s="4" t="s">
        <v>526</v>
      </c>
      <c r="F155" t="s">
        <v>50</v>
      </c>
      <c r="G155" t="s">
        <v>619</v>
      </c>
      <c r="H155" t="s">
        <v>40</v>
      </c>
      <c r="I155" t="s">
        <v>40</v>
      </c>
      <c r="J155" t="s">
        <v>41</v>
      </c>
      <c r="K155" s="4">
        <v>1</v>
      </c>
      <c r="L155" s="4">
        <v>2000</v>
      </c>
      <c r="M155" s="4">
        <v>2000</v>
      </c>
      <c r="N155" s="4">
        <v>0</v>
      </c>
      <c r="O155" s="4">
        <v>0</v>
      </c>
      <c r="P155" s="4">
        <v>0</v>
      </c>
      <c r="Q155" s="4">
        <v>0</v>
      </c>
      <c r="R155" s="4">
        <v>2000</v>
      </c>
      <c r="S155" t="s">
        <v>42</v>
      </c>
      <c r="T155" t="s">
        <v>276</v>
      </c>
      <c r="U155" t="s">
        <v>42</v>
      </c>
      <c r="V155" t="s">
        <v>43</v>
      </c>
      <c r="W155" t="s">
        <v>44</v>
      </c>
      <c r="X155" t="s">
        <v>45</v>
      </c>
      <c r="Z155" t="s">
        <v>46</v>
      </c>
    </row>
    <row r="156" spans="1:26">
      <c r="A156" s="23">
        <v>45147</v>
      </c>
      <c r="B156" t="s">
        <v>620</v>
      </c>
      <c r="C156" t="s">
        <v>621</v>
      </c>
      <c r="D156" s="4">
        <v>5327</v>
      </c>
      <c r="E156" s="4" t="s">
        <v>526</v>
      </c>
      <c r="F156" t="s">
        <v>38</v>
      </c>
      <c r="G156" t="s">
        <v>622</v>
      </c>
      <c r="H156" t="s">
        <v>40</v>
      </c>
      <c r="I156" t="s">
        <v>40</v>
      </c>
      <c r="J156" t="s">
        <v>41</v>
      </c>
      <c r="K156" s="4">
        <v>1</v>
      </c>
      <c r="L156" s="4">
        <v>2000</v>
      </c>
      <c r="M156" s="4">
        <v>2000</v>
      </c>
      <c r="N156" s="4">
        <v>0</v>
      </c>
      <c r="O156" s="4">
        <v>0</v>
      </c>
      <c r="P156" s="4">
        <v>0</v>
      </c>
      <c r="Q156" s="4">
        <v>2000</v>
      </c>
      <c r="R156" s="4">
        <v>0</v>
      </c>
      <c r="S156" t="s">
        <v>42</v>
      </c>
      <c r="T156" t="s">
        <v>124</v>
      </c>
      <c r="U156" t="s">
        <v>42</v>
      </c>
      <c r="V156" t="s">
        <v>43</v>
      </c>
      <c r="W156" t="s">
        <v>44</v>
      </c>
      <c r="X156" t="s">
        <v>45</v>
      </c>
      <c r="Z156" t="s">
        <v>46</v>
      </c>
    </row>
    <row r="157" spans="1:26">
      <c r="A157" s="23">
        <v>45141</v>
      </c>
      <c r="B157" t="s">
        <v>623</v>
      </c>
      <c r="C157" t="s">
        <v>624</v>
      </c>
      <c r="D157" s="4">
        <v>5274</v>
      </c>
      <c r="E157" s="4" t="s">
        <v>526</v>
      </c>
      <c r="F157" t="s">
        <v>50</v>
      </c>
      <c r="G157" t="s">
        <v>625</v>
      </c>
      <c r="H157" t="s">
        <v>40</v>
      </c>
      <c r="I157" t="s">
        <v>40</v>
      </c>
      <c r="J157" t="s">
        <v>41</v>
      </c>
      <c r="K157" s="4">
        <v>1</v>
      </c>
      <c r="L157" s="4">
        <v>2000</v>
      </c>
      <c r="M157" s="4">
        <v>2000</v>
      </c>
      <c r="N157" s="4">
        <v>0</v>
      </c>
      <c r="O157" s="4">
        <v>0</v>
      </c>
      <c r="P157" s="4">
        <v>0</v>
      </c>
      <c r="Q157" s="4">
        <v>0</v>
      </c>
      <c r="R157" s="4">
        <v>2000</v>
      </c>
      <c r="S157" t="s">
        <v>42</v>
      </c>
      <c r="T157" t="s">
        <v>207</v>
      </c>
      <c r="U157" t="s">
        <v>42</v>
      </c>
      <c r="V157" t="s">
        <v>43</v>
      </c>
      <c r="W157" t="s">
        <v>44</v>
      </c>
      <c r="X157" t="s">
        <v>45</v>
      </c>
      <c r="Z157" t="s">
        <v>46</v>
      </c>
    </row>
    <row r="158" spans="1:26">
      <c r="A158" s="23">
        <v>45140</v>
      </c>
      <c r="B158" t="s">
        <v>626</v>
      </c>
      <c r="C158" t="s">
        <v>627</v>
      </c>
      <c r="D158" s="4">
        <v>5266</v>
      </c>
      <c r="E158" s="4" t="s">
        <v>526</v>
      </c>
      <c r="F158" t="s">
        <v>50</v>
      </c>
      <c r="G158" t="s">
        <v>628</v>
      </c>
      <c r="H158" t="s">
        <v>40</v>
      </c>
      <c r="I158" t="s">
        <v>40</v>
      </c>
      <c r="J158" t="s">
        <v>41</v>
      </c>
      <c r="K158" s="4">
        <v>1</v>
      </c>
      <c r="L158" s="4">
        <v>2000</v>
      </c>
      <c r="M158" s="4">
        <v>2000</v>
      </c>
      <c r="N158" s="4">
        <v>0</v>
      </c>
      <c r="O158" s="4">
        <v>0</v>
      </c>
      <c r="P158" s="4">
        <v>0</v>
      </c>
      <c r="Q158" s="4">
        <v>300</v>
      </c>
      <c r="R158" s="4">
        <v>1700</v>
      </c>
      <c r="S158" t="s">
        <v>42</v>
      </c>
      <c r="T158" t="s">
        <v>108</v>
      </c>
      <c r="U158" t="s">
        <v>42</v>
      </c>
      <c r="V158" t="s">
        <v>43</v>
      </c>
      <c r="W158" t="s">
        <v>44</v>
      </c>
      <c r="X158" t="s">
        <v>45</v>
      </c>
      <c r="Z158" t="s">
        <v>46</v>
      </c>
    </row>
    <row r="159" spans="1:26">
      <c r="A159" s="23">
        <v>45139</v>
      </c>
      <c r="B159" t="s">
        <v>629</v>
      </c>
      <c r="C159" t="s">
        <v>630</v>
      </c>
      <c r="D159" s="4">
        <v>5254</v>
      </c>
      <c r="E159" s="4" t="s">
        <v>526</v>
      </c>
      <c r="F159" t="s">
        <v>50</v>
      </c>
      <c r="G159" t="s">
        <v>631</v>
      </c>
      <c r="H159" t="s">
        <v>40</v>
      </c>
      <c r="I159" t="s">
        <v>40</v>
      </c>
      <c r="J159" t="s">
        <v>41</v>
      </c>
      <c r="K159" s="4">
        <v>1</v>
      </c>
      <c r="L159" s="4">
        <v>2000</v>
      </c>
      <c r="M159" s="4">
        <v>2000</v>
      </c>
      <c r="N159" s="4">
        <v>0</v>
      </c>
      <c r="O159" s="4">
        <v>0</v>
      </c>
      <c r="P159" s="4">
        <v>0</v>
      </c>
      <c r="Q159" s="4">
        <v>0</v>
      </c>
      <c r="R159" s="4">
        <v>2000</v>
      </c>
      <c r="S159" t="s">
        <v>42</v>
      </c>
      <c r="T159" t="s">
        <v>207</v>
      </c>
      <c r="U159" t="s">
        <v>42</v>
      </c>
      <c r="V159" t="s">
        <v>43</v>
      </c>
      <c r="W159" t="s">
        <v>44</v>
      </c>
      <c r="X159" t="s">
        <v>45</v>
      </c>
      <c r="Z159" t="s">
        <v>46</v>
      </c>
    </row>
    <row r="160" spans="1:26">
      <c r="A160" s="23">
        <v>45146</v>
      </c>
      <c r="B160" t="s">
        <v>632</v>
      </c>
      <c r="C160" t="s">
        <v>633</v>
      </c>
      <c r="D160" s="4">
        <v>5335</v>
      </c>
      <c r="E160" s="4" t="s">
        <v>526</v>
      </c>
      <c r="F160" t="s">
        <v>50</v>
      </c>
      <c r="G160" t="s">
        <v>634</v>
      </c>
      <c r="H160" t="s">
        <v>40</v>
      </c>
      <c r="I160" t="s">
        <v>40</v>
      </c>
      <c r="J160" t="s">
        <v>41</v>
      </c>
      <c r="K160" s="4">
        <v>1</v>
      </c>
      <c r="L160" s="4">
        <v>2000</v>
      </c>
      <c r="M160" s="4">
        <v>2000</v>
      </c>
      <c r="N160" s="4">
        <v>0</v>
      </c>
      <c r="O160" s="4">
        <v>0</v>
      </c>
      <c r="P160" s="4">
        <v>0</v>
      </c>
      <c r="Q160" s="4">
        <v>0</v>
      </c>
      <c r="R160" s="4">
        <v>2000</v>
      </c>
      <c r="S160" t="s">
        <v>42</v>
      </c>
      <c r="T160" t="s">
        <v>635</v>
      </c>
      <c r="U160" t="s">
        <v>42</v>
      </c>
      <c r="V160" t="s">
        <v>43</v>
      </c>
      <c r="W160" t="s">
        <v>44</v>
      </c>
      <c r="X160" t="s">
        <v>45</v>
      </c>
      <c r="Z160" t="s">
        <v>46</v>
      </c>
    </row>
    <row r="161" spans="1:26">
      <c r="A161" s="23">
        <v>45148</v>
      </c>
      <c r="B161" t="s">
        <v>636</v>
      </c>
      <c r="C161" t="s">
        <v>637</v>
      </c>
      <c r="D161" s="4">
        <v>5125</v>
      </c>
      <c r="E161" s="4" t="s">
        <v>526</v>
      </c>
      <c r="F161" t="s">
        <v>138</v>
      </c>
      <c r="G161" t="s">
        <v>638</v>
      </c>
      <c r="H161" t="s">
        <v>40</v>
      </c>
      <c r="I161" t="s">
        <v>40</v>
      </c>
      <c r="J161" t="s">
        <v>41</v>
      </c>
      <c r="K161" s="4">
        <v>1</v>
      </c>
      <c r="L161" s="4">
        <v>2000</v>
      </c>
      <c r="M161" s="4">
        <v>2000</v>
      </c>
      <c r="N161" s="4">
        <v>0</v>
      </c>
      <c r="O161" s="4">
        <v>0</v>
      </c>
      <c r="P161" s="4">
        <v>0</v>
      </c>
      <c r="Q161" s="4">
        <v>0</v>
      </c>
      <c r="R161" s="4">
        <v>2000</v>
      </c>
      <c r="S161" t="s">
        <v>42</v>
      </c>
      <c r="T161" t="s">
        <v>124</v>
      </c>
      <c r="U161" t="s">
        <v>42</v>
      </c>
      <c r="V161" t="s">
        <v>43</v>
      </c>
      <c r="W161" t="s">
        <v>44</v>
      </c>
      <c r="X161" t="s">
        <v>45</v>
      </c>
      <c r="Z161" t="s">
        <v>46</v>
      </c>
    </row>
    <row r="165" spans="1:26">
      <c r="A165" s="23">
        <v>45189</v>
      </c>
      <c r="B165" t="s">
        <v>639</v>
      </c>
      <c r="C165" t="s">
        <v>640</v>
      </c>
      <c r="D165" s="4">
        <v>922</v>
      </c>
      <c r="E165" s="4" t="s">
        <v>526</v>
      </c>
      <c r="F165" t="s">
        <v>138</v>
      </c>
      <c r="G165" t="s">
        <v>641</v>
      </c>
      <c r="H165" t="s">
        <v>40</v>
      </c>
      <c r="I165" t="s">
        <v>40</v>
      </c>
      <c r="J165" t="s">
        <v>41</v>
      </c>
      <c r="K165" s="4">
        <v>1</v>
      </c>
      <c r="L165" s="4">
        <v>2000</v>
      </c>
      <c r="M165" s="4">
        <v>2000</v>
      </c>
      <c r="N165" s="4">
        <v>0</v>
      </c>
      <c r="O165" s="4">
        <v>0</v>
      </c>
      <c r="P165" s="4">
        <v>0</v>
      </c>
      <c r="Q165" s="4">
        <v>400</v>
      </c>
      <c r="R165" s="4">
        <v>1600</v>
      </c>
      <c r="S165" t="s">
        <v>42</v>
      </c>
      <c r="T165" t="s">
        <v>124</v>
      </c>
      <c r="U165" t="s">
        <v>42</v>
      </c>
      <c r="V165" t="s">
        <v>43</v>
      </c>
      <c r="W165" t="s">
        <v>44</v>
      </c>
      <c r="X165" t="s">
        <v>45</v>
      </c>
      <c r="Z165" t="s">
        <v>46</v>
      </c>
    </row>
    <row r="166" spans="1:26">
      <c r="A166" s="23">
        <v>45183</v>
      </c>
      <c r="B166" t="s">
        <v>642</v>
      </c>
      <c r="C166" t="s">
        <v>643</v>
      </c>
      <c r="D166" s="4">
        <v>5831</v>
      </c>
      <c r="E166" s="4" t="s">
        <v>526</v>
      </c>
      <c r="F166" t="s">
        <v>50</v>
      </c>
      <c r="G166" t="s">
        <v>644</v>
      </c>
      <c r="H166" t="s">
        <v>40</v>
      </c>
      <c r="I166" t="s">
        <v>40</v>
      </c>
      <c r="J166" t="s">
        <v>41</v>
      </c>
      <c r="K166" s="4">
        <v>1</v>
      </c>
      <c r="L166" s="4">
        <v>2000</v>
      </c>
      <c r="M166" s="4">
        <v>2000</v>
      </c>
      <c r="N166" s="4">
        <v>0</v>
      </c>
      <c r="O166" s="4">
        <v>0</v>
      </c>
      <c r="P166" s="4">
        <v>0</v>
      </c>
      <c r="Q166" s="4">
        <v>0</v>
      </c>
      <c r="R166" s="4">
        <v>2000</v>
      </c>
      <c r="S166" t="s">
        <v>42</v>
      </c>
      <c r="T166" t="s">
        <v>207</v>
      </c>
      <c r="U166" t="s">
        <v>42</v>
      </c>
      <c r="V166" t="s">
        <v>43</v>
      </c>
      <c r="W166" t="s">
        <v>44</v>
      </c>
      <c r="X166" t="s">
        <v>45</v>
      </c>
      <c r="Z166" t="s">
        <v>46</v>
      </c>
    </row>
    <row r="167" spans="1:26">
      <c r="A167" s="23">
        <v>45194</v>
      </c>
      <c r="B167" t="s">
        <v>645</v>
      </c>
      <c r="C167" t="s">
        <v>646</v>
      </c>
      <c r="D167" s="4">
        <v>5992</v>
      </c>
      <c r="E167" s="4" t="s">
        <v>526</v>
      </c>
      <c r="F167" t="s">
        <v>50</v>
      </c>
      <c r="G167" t="s">
        <v>647</v>
      </c>
      <c r="H167" t="s">
        <v>40</v>
      </c>
      <c r="I167" t="s">
        <v>40</v>
      </c>
      <c r="J167" t="s">
        <v>41</v>
      </c>
      <c r="K167" s="4">
        <v>1</v>
      </c>
      <c r="L167" s="4">
        <v>2000</v>
      </c>
      <c r="M167" s="4">
        <v>2000</v>
      </c>
      <c r="N167" s="4">
        <v>0</v>
      </c>
      <c r="O167" s="4">
        <v>0</v>
      </c>
      <c r="P167" s="4">
        <v>0</v>
      </c>
      <c r="Q167" s="4">
        <v>0</v>
      </c>
      <c r="R167" s="4">
        <v>2000</v>
      </c>
      <c r="S167" t="s">
        <v>42</v>
      </c>
      <c r="T167" t="s">
        <v>207</v>
      </c>
      <c r="U167" t="s">
        <v>42</v>
      </c>
      <c r="V167" t="s">
        <v>43</v>
      </c>
      <c r="W167" t="s">
        <v>44</v>
      </c>
      <c r="X167" t="s">
        <v>45</v>
      </c>
      <c r="Z167" t="s">
        <v>46</v>
      </c>
    </row>
    <row r="168" spans="1:26">
      <c r="A168" s="23">
        <v>45183</v>
      </c>
      <c r="B168" t="s">
        <v>648</v>
      </c>
      <c r="C168" t="s">
        <v>649</v>
      </c>
      <c r="D168" s="4">
        <v>5835</v>
      </c>
      <c r="E168" s="4" t="s">
        <v>526</v>
      </c>
      <c r="F168" t="s">
        <v>50</v>
      </c>
      <c r="G168" t="s">
        <v>650</v>
      </c>
      <c r="H168" t="s">
        <v>40</v>
      </c>
      <c r="I168" t="s">
        <v>40</v>
      </c>
      <c r="J168" t="s">
        <v>41</v>
      </c>
      <c r="K168" s="4">
        <v>1</v>
      </c>
      <c r="L168" s="4">
        <v>2000</v>
      </c>
      <c r="M168" s="4">
        <v>2000</v>
      </c>
      <c r="N168" s="4">
        <v>0</v>
      </c>
      <c r="O168" s="4">
        <v>0</v>
      </c>
      <c r="P168" s="4">
        <v>0</v>
      </c>
      <c r="Q168" s="4">
        <v>0</v>
      </c>
      <c r="R168" s="4">
        <v>2000</v>
      </c>
      <c r="S168" t="s">
        <v>42</v>
      </c>
      <c r="T168" t="s">
        <v>207</v>
      </c>
      <c r="U168" t="s">
        <v>42</v>
      </c>
      <c r="V168" t="s">
        <v>43</v>
      </c>
      <c r="W168" t="s">
        <v>44</v>
      </c>
      <c r="X168" t="s">
        <v>45</v>
      </c>
      <c r="Z168" t="s">
        <v>46</v>
      </c>
    </row>
    <row r="169" spans="1:26">
      <c r="A169" s="23">
        <v>45182</v>
      </c>
      <c r="B169" t="s">
        <v>651</v>
      </c>
      <c r="C169" t="s">
        <v>652</v>
      </c>
      <c r="D169" s="4">
        <v>5802</v>
      </c>
      <c r="E169" s="4" t="s">
        <v>526</v>
      </c>
      <c r="F169" t="s">
        <v>38</v>
      </c>
      <c r="G169" t="s">
        <v>653</v>
      </c>
      <c r="H169" t="s">
        <v>40</v>
      </c>
      <c r="I169" t="s">
        <v>40</v>
      </c>
      <c r="J169" t="s">
        <v>41</v>
      </c>
      <c r="K169" s="4">
        <v>1</v>
      </c>
      <c r="L169" s="4">
        <v>2000</v>
      </c>
      <c r="M169" s="4">
        <v>2000</v>
      </c>
      <c r="N169" s="4">
        <v>0</v>
      </c>
      <c r="O169" s="4">
        <v>0</v>
      </c>
      <c r="P169" s="4">
        <v>0</v>
      </c>
      <c r="Q169" s="4">
        <v>0</v>
      </c>
      <c r="R169" s="4">
        <v>2000</v>
      </c>
      <c r="S169" t="s">
        <v>42</v>
      </c>
      <c r="T169" t="s">
        <v>124</v>
      </c>
      <c r="U169" t="s">
        <v>42</v>
      </c>
      <c r="V169" t="s">
        <v>43</v>
      </c>
      <c r="W169" t="s">
        <v>44</v>
      </c>
      <c r="X169" t="s">
        <v>45</v>
      </c>
      <c r="Z169" t="s">
        <v>46</v>
      </c>
    </row>
    <row r="170" spans="1:26">
      <c r="A170" s="23">
        <v>45183</v>
      </c>
      <c r="B170" t="s">
        <v>654</v>
      </c>
      <c r="C170" t="s">
        <v>655</v>
      </c>
      <c r="D170" s="4">
        <v>5829</v>
      </c>
      <c r="E170" s="4" t="s">
        <v>526</v>
      </c>
      <c r="F170" t="s">
        <v>50</v>
      </c>
      <c r="G170" t="s">
        <v>656</v>
      </c>
      <c r="H170" t="s">
        <v>40</v>
      </c>
      <c r="I170" t="s">
        <v>40</v>
      </c>
      <c r="J170" t="s">
        <v>41</v>
      </c>
      <c r="K170" s="4">
        <v>1</v>
      </c>
      <c r="L170" s="4">
        <v>2000</v>
      </c>
      <c r="M170" s="4">
        <v>2000</v>
      </c>
      <c r="N170" s="4">
        <v>0</v>
      </c>
      <c r="O170" s="4">
        <v>0</v>
      </c>
      <c r="P170" s="4">
        <v>0</v>
      </c>
      <c r="Q170" s="4">
        <v>200</v>
      </c>
      <c r="R170" s="4">
        <v>1800</v>
      </c>
      <c r="S170" t="s">
        <v>42</v>
      </c>
      <c r="T170" t="s">
        <v>108</v>
      </c>
      <c r="U170" t="s">
        <v>42</v>
      </c>
      <c r="V170" t="s">
        <v>43</v>
      </c>
      <c r="W170" t="s">
        <v>44</v>
      </c>
      <c r="X170" t="s">
        <v>45</v>
      </c>
      <c r="Z170" t="s">
        <v>46</v>
      </c>
    </row>
    <row r="171" spans="1:26">
      <c r="A171" s="23">
        <v>45176</v>
      </c>
      <c r="B171" t="s">
        <v>657</v>
      </c>
      <c r="C171" t="s">
        <v>658</v>
      </c>
      <c r="D171" s="4">
        <v>5716</v>
      </c>
      <c r="E171" s="4" t="s">
        <v>526</v>
      </c>
      <c r="F171" t="s">
        <v>50</v>
      </c>
      <c r="G171" t="s">
        <v>659</v>
      </c>
      <c r="H171" t="s">
        <v>40</v>
      </c>
      <c r="I171" t="s">
        <v>40</v>
      </c>
      <c r="J171" t="s">
        <v>41</v>
      </c>
      <c r="K171" s="4">
        <v>1</v>
      </c>
      <c r="L171" s="4">
        <v>2000</v>
      </c>
      <c r="M171" s="4">
        <v>2000</v>
      </c>
      <c r="N171" s="4">
        <v>0</v>
      </c>
      <c r="O171" s="4">
        <v>0</v>
      </c>
      <c r="P171" s="4">
        <v>0</v>
      </c>
      <c r="Q171" s="4">
        <v>0</v>
      </c>
      <c r="R171" s="4">
        <v>2000</v>
      </c>
      <c r="S171" t="s">
        <v>42</v>
      </c>
      <c r="T171" t="s">
        <v>276</v>
      </c>
      <c r="U171" t="s">
        <v>42</v>
      </c>
      <c r="V171" t="s">
        <v>43</v>
      </c>
      <c r="W171" t="s">
        <v>44</v>
      </c>
      <c r="X171" t="s">
        <v>45</v>
      </c>
      <c r="Z171" t="s">
        <v>46</v>
      </c>
    </row>
    <row r="172" spans="1:26">
      <c r="A172" s="23">
        <v>45174</v>
      </c>
      <c r="B172" t="s">
        <v>660</v>
      </c>
      <c r="C172" t="s">
        <v>661</v>
      </c>
      <c r="D172" s="4">
        <v>5686</v>
      </c>
      <c r="E172" s="4" t="s">
        <v>526</v>
      </c>
      <c r="F172" t="s">
        <v>50</v>
      </c>
      <c r="G172" t="s">
        <v>662</v>
      </c>
      <c r="H172" t="s">
        <v>40</v>
      </c>
      <c r="I172" t="s">
        <v>40</v>
      </c>
      <c r="J172" t="s">
        <v>41</v>
      </c>
      <c r="K172" s="4">
        <v>1</v>
      </c>
      <c r="L172" s="4">
        <v>2000</v>
      </c>
      <c r="M172" s="4">
        <v>2000</v>
      </c>
      <c r="N172" s="4">
        <v>0</v>
      </c>
      <c r="O172" s="4">
        <v>0</v>
      </c>
      <c r="P172" s="4">
        <v>0</v>
      </c>
      <c r="Q172" s="4">
        <v>0</v>
      </c>
      <c r="R172" s="4">
        <v>2000</v>
      </c>
      <c r="S172" t="s">
        <v>42</v>
      </c>
      <c r="T172" t="s">
        <v>207</v>
      </c>
      <c r="U172" t="s">
        <v>42</v>
      </c>
      <c r="V172" t="s">
        <v>43</v>
      </c>
      <c r="W172" t="s">
        <v>44</v>
      </c>
      <c r="X172" t="s">
        <v>45</v>
      </c>
      <c r="Z172" t="s">
        <v>46</v>
      </c>
    </row>
    <row r="173" spans="1:26">
      <c r="A173" s="23">
        <v>45189</v>
      </c>
      <c r="B173" t="s">
        <v>663</v>
      </c>
      <c r="C173" t="s">
        <v>664</v>
      </c>
      <c r="D173" s="4">
        <v>5934</v>
      </c>
      <c r="E173" s="4" t="s">
        <v>526</v>
      </c>
      <c r="F173" t="s">
        <v>50</v>
      </c>
      <c r="G173" t="s">
        <v>665</v>
      </c>
      <c r="H173" t="s">
        <v>40</v>
      </c>
      <c r="I173" t="s">
        <v>40</v>
      </c>
      <c r="J173" t="s">
        <v>41</v>
      </c>
      <c r="K173" s="4">
        <v>1</v>
      </c>
      <c r="L173" s="4">
        <v>2000</v>
      </c>
      <c r="M173" s="4">
        <v>2000</v>
      </c>
      <c r="N173" s="4">
        <v>0</v>
      </c>
      <c r="O173" s="4">
        <v>0</v>
      </c>
      <c r="P173" s="4">
        <v>0</v>
      </c>
      <c r="Q173" s="4">
        <v>0</v>
      </c>
      <c r="R173" s="4">
        <v>2000</v>
      </c>
      <c r="S173" t="s">
        <v>42</v>
      </c>
      <c r="T173" t="s">
        <v>207</v>
      </c>
      <c r="U173" t="s">
        <v>42</v>
      </c>
      <c r="V173" t="s">
        <v>43</v>
      </c>
      <c r="W173" t="s">
        <v>44</v>
      </c>
      <c r="X173" t="s">
        <v>45</v>
      </c>
      <c r="Z173" t="s">
        <v>46</v>
      </c>
    </row>
    <row r="174" spans="1:26">
      <c r="A174" s="23">
        <v>45170</v>
      </c>
      <c r="B174" t="s">
        <v>666</v>
      </c>
      <c r="C174" t="s">
        <v>667</v>
      </c>
      <c r="D174" s="4">
        <v>5633</v>
      </c>
      <c r="E174" s="4" t="s">
        <v>526</v>
      </c>
      <c r="F174" t="s">
        <v>50</v>
      </c>
      <c r="G174" t="s">
        <v>668</v>
      </c>
      <c r="H174" t="s">
        <v>40</v>
      </c>
      <c r="I174" t="s">
        <v>40</v>
      </c>
      <c r="J174" t="s">
        <v>41</v>
      </c>
      <c r="K174" s="4">
        <v>1</v>
      </c>
      <c r="L174" s="4">
        <v>2000</v>
      </c>
      <c r="M174" s="4">
        <v>2000</v>
      </c>
      <c r="N174" s="4">
        <v>0</v>
      </c>
      <c r="O174" s="4">
        <v>0</v>
      </c>
      <c r="P174" s="4">
        <v>0</v>
      </c>
      <c r="Q174" s="4">
        <v>0</v>
      </c>
      <c r="R174" s="4">
        <v>2000</v>
      </c>
      <c r="S174" t="s">
        <v>42</v>
      </c>
      <c r="T174" t="s">
        <v>207</v>
      </c>
      <c r="U174" t="s">
        <v>42</v>
      </c>
      <c r="V174" t="s">
        <v>43</v>
      </c>
      <c r="W174" t="s">
        <v>44</v>
      </c>
      <c r="X174" t="s">
        <v>45</v>
      </c>
      <c r="Z174" t="s">
        <v>46</v>
      </c>
    </row>
    <row r="175" spans="1:26">
      <c r="A175" s="23">
        <v>45171</v>
      </c>
      <c r="B175" t="s">
        <v>669</v>
      </c>
      <c r="C175" t="s">
        <v>670</v>
      </c>
      <c r="D175" s="4">
        <v>5652</v>
      </c>
      <c r="E175" s="4" t="s">
        <v>526</v>
      </c>
      <c r="F175" t="s">
        <v>50</v>
      </c>
      <c r="G175" t="s">
        <v>671</v>
      </c>
      <c r="H175" t="s">
        <v>40</v>
      </c>
      <c r="I175" t="s">
        <v>40</v>
      </c>
      <c r="J175" t="s">
        <v>41</v>
      </c>
      <c r="K175" s="4">
        <v>1</v>
      </c>
      <c r="L175" s="4">
        <v>2000</v>
      </c>
      <c r="M175" s="4">
        <v>2000</v>
      </c>
      <c r="N175" s="4">
        <v>0</v>
      </c>
      <c r="O175" s="4">
        <v>0</v>
      </c>
      <c r="P175" s="4">
        <v>0</v>
      </c>
      <c r="Q175" s="4">
        <v>0</v>
      </c>
      <c r="R175" s="4">
        <v>2000</v>
      </c>
      <c r="S175" t="s">
        <v>42</v>
      </c>
      <c r="T175" t="s">
        <v>212</v>
      </c>
      <c r="U175" t="s">
        <v>42</v>
      </c>
      <c r="V175" t="s">
        <v>43</v>
      </c>
      <c r="W175" t="s">
        <v>44</v>
      </c>
      <c r="X175" t="s">
        <v>45</v>
      </c>
      <c r="Z175" t="s">
        <v>46</v>
      </c>
    </row>
    <row r="176" spans="1:26">
      <c r="A176" s="23">
        <v>45195</v>
      </c>
      <c r="B176" t="s">
        <v>672</v>
      </c>
      <c r="C176" t="s">
        <v>673</v>
      </c>
      <c r="D176" s="4">
        <v>6000</v>
      </c>
      <c r="E176" s="4" t="s">
        <v>526</v>
      </c>
      <c r="F176" t="s">
        <v>50</v>
      </c>
      <c r="G176" t="s">
        <v>674</v>
      </c>
      <c r="H176" t="s">
        <v>40</v>
      </c>
      <c r="I176" t="s">
        <v>40</v>
      </c>
      <c r="J176" t="s">
        <v>41</v>
      </c>
      <c r="K176" s="4">
        <v>1</v>
      </c>
      <c r="L176" s="4">
        <v>2000</v>
      </c>
      <c r="M176" s="4">
        <v>2000</v>
      </c>
      <c r="N176" s="4">
        <v>0</v>
      </c>
      <c r="O176" s="4">
        <v>0</v>
      </c>
      <c r="P176" s="4">
        <v>0</v>
      </c>
      <c r="Q176" s="4">
        <v>0</v>
      </c>
      <c r="R176" s="4">
        <v>2000</v>
      </c>
      <c r="S176" t="s">
        <v>42</v>
      </c>
      <c r="T176" t="s">
        <v>675</v>
      </c>
      <c r="U176" t="s">
        <v>42</v>
      </c>
      <c r="V176" t="s">
        <v>43</v>
      </c>
      <c r="W176" t="s">
        <v>44</v>
      </c>
      <c r="X176" t="s">
        <v>45</v>
      </c>
      <c r="Z176" t="s">
        <v>46</v>
      </c>
    </row>
    <row r="177" spans="1:26">
      <c r="A177" s="23">
        <v>45190</v>
      </c>
      <c r="B177" t="s">
        <v>676</v>
      </c>
      <c r="C177" t="s">
        <v>677</v>
      </c>
      <c r="D177" s="4">
        <v>5952</v>
      </c>
      <c r="E177" s="4" t="s">
        <v>526</v>
      </c>
      <c r="F177" t="s">
        <v>50</v>
      </c>
      <c r="G177" t="s">
        <v>678</v>
      </c>
      <c r="H177" t="s">
        <v>40</v>
      </c>
      <c r="I177" t="s">
        <v>40</v>
      </c>
      <c r="J177" t="s">
        <v>41</v>
      </c>
      <c r="K177" s="4">
        <v>1</v>
      </c>
      <c r="L177" s="4">
        <v>2000</v>
      </c>
      <c r="M177" s="4">
        <v>2000</v>
      </c>
      <c r="N177" s="4">
        <v>0</v>
      </c>
      <c r="O177" s="4">
        <v>0</v>
      </c>
      <c r="P177" s="4">
        <v>0</v>
      </c>
      <c r="Q177" s="4">
        <v>0</v>
      </c>
      <c r="R177" s="4">
        <v>2000</v>
      </c>
      <c r="S177" t="s">
        <v>42</v>
      </c>
      <c r="T177" t="s">
        <v>207</v>
      </c>
      <c r="U177" t="s">
        <v>42</v>
      </c>
      <c r="V177" t="s">
        <v>43</v>
      </c>
      <c r="W177" t="s">
        <v>44</v>
      </c>
      <c r="X177" t="s">
        <v>45</v>
      </c>
      <c r="Z177" t="s">
        <v>46</v>
      </c>
    </row>
    <row r="178" spans="1:26">
      <c r="A178" s="23">
        <v>45187</v>
      </c>
      <c r="B178" t="s">
        <v>679</v>
      </c>
      <c r="C178" t="s">
        <v>680</v>
      </c>
      <c r="D178" s="4">
        <v>5897</v>
      </c>
      <c r="E178" s="4" t="s">
        <v>526</v>
      </c>
      <c r="F178" t="s">
        <v>50</v>
      </c>
      <c r="G178" t="s">
        <v>681</v>
      </c>
      <c r="H178" t="s">
        <v>40</v>
      </c>
      <c r="I178" t="s">
        <v>40</v>
      </c>
      <c r="J178" t="s">
        <v>41</v>
      </c>
      <c r="K178" s="4">
        <v>1</v>
      </c>
      <c r="L178" s="4">
        <v>2000</v>
      </c>
      <c r="M178" s="4">
        <v>2000</v>
      </c>
      <c r="N178" s="4">
        <v>0</v>
      </c>
      <c r="O178" s="4">
        <v>0</v>
      </c>
      <c r="P178" s="4">
        <v>0</v>
      </c>
      <c r="Q178" s="4">
        <v>0</v>
      </c>
      <c r="R178" s="4">
        <v>2000</v>
      </c>
      <c r="S178" t="s">
        <v>42</v>
      </c>
      <c r="T178" t="s">
        <v>207</v>
      </c>
      <c r="U178" t="s">
        <v>42</v>
      </c>
      <c r="V178" t="s">
        <v>43</v>
      </c>
      <c r="W178" t="s">
        <v>44</v>
      </c>
      <c r="X178" t="s">
        <v>45</v>
      </c>
      <c r="Z178" t="s">
        <v>46</v>
      </c>
    </row>
    <row r="179" spans="1:26">
      <c r="A179" s="23">
        <v>45185</v>
      </c>
      <c r="B179" t="s">
        <v>682</v>
      </c>
      <c r="C179" t="s">
        <v>683</v>
      </c>
      <c r="D179" s="4">
        <v>5869</v>
      </c>
      <c r="E179" s="4" t="s">
        <v>526</v>
      </c>
      <c r="F179" t="s">
        <v>50</v>
      </c>
      <c r="G179" t="s">
        <v>684</v>
      </c>
      <c r="H179" t="s">
        <v>40</v>
      </c>
      <c r="I179" t="s">
        <v>40</v>
      </c>
      <c r="J179" t="s">
        <v>41</v>
      </c>
      <c r="K179" s="4">
        <v>1</v>
      </c>
      <c r="L179" s="4">
        <v>2000</v>
      </c>
      <c r="M179" s="4">
        <v>2000</v>
      </c>
      <c r="N179" s="4">
        <v>0</v>
      </c>
      <c r="O179" s="4">
        <v>0</v>
      </c>
      <c r="P179" s="4">
        <v>0</v>
      </c>
      <c r="Q179" s="4">
        <v>0</v>
      </c>
      <c r="R179" s="4">
        <v>2000</v>
      </c>
      <c r="S179" t="s">
        <v>42</v>
      </c>
      <c r="T179" t="s">
        <v>685</v>
      </c>
      <c r="U179" t="s">
        <v>42</v>
      </c>
      <c r="V179" t="s">
        <v>43</v>
      </c>
      <c r="W179" t="s">
        <v>44</v>
      </c>
      <c r="X179" t="s">
        <v>45</v>
      </c>
      <c r="Z179" t="s">
        <v>46</v>
      </c>
    </row>
  </sheetData>
  <sortState ref="A2:Y122">
    <sortCondition ref="A2:A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84"/>
  <sheetViews>
    <sheetView topLeftCell="A162" zoomScale="85" zoomScaleNormal="85" workbookViewId="0">
      <selection activeCell="C168" sqref="C168"/>
    </sheetView>
  </sheetViews>
  <sheetFormatPr defaultRowHeight="15"/>
  <cols>
    <col min="2" max="2" width="11" customWidth="1"/>
    <col min="3" max="3" width="36" customWidth="1"/>
    <col min="4" max="4" width="37.42578125" customWidth="1"/>
  </cols>
  <sheetData>
    <row r="1" spans="2:4" ht="15.75" thickBot="1"/>
    <row r="2" spans="2:4" s="31" customFormat="1" ht="16.5" thickBot="1">
      <c r="B2" s="32" t="s">
        <v>13</v>
      </c>
      <c r="C2" s="33" t="s">
        <v>479</v>
      </c>
      <c r="D2" s="34" t="s">
        <v>480</v>
      </c>
    </row>
    <row r="3" spans="2:4" s="31" customFormat="1" ht="18.75">
      <c r="B3" s="100" t="s">
        <v>481</v>
      </c>
      <c r="C3" s="101"/>
      <c r="D3" s="102"/>
    </row>
    <row r="4" spans="2:4">
      <c r="B4" s="29">
        <v>2943</v>
      </c>
      <c r="C4" s="30" t="s">
        <v>191</v>
      </c>
      <c r="D4" s="17" t="s">
        <v>191</v>
      </c>
    </row>
    <row r="5" spans="2:4">
      <c r="B5" s="27">
        <v>2951</v>
      </c>
      <c r="C5" s="26" t="s">
        <v>478</v>
      </c>
      <c r="D5" s="8"/>
    </row>
    <row r="6" spans="2:4">
      <c r="B6" s="27">
        <v>2974</v>
      </c>
      <c r="C6" s="26" t="s">
        <v>55</v>
      </c>
      <c r="D6" s="8" t="s">
        <v>55</v>
      </c>
    </row>
    <row r="7" spans="2:4">
      <c r="B7" s="27">
        <v>2926</v>
      </c>
      <c r="C7" s="26" t="s">
        <v>465</v>
      </c>
      <c r="D7" s="8" t="s">
        <v>465</v>
      </c>
    </row>
    <row r="8" spans="2:4">
      <c r="B8" s="27">
        <v>3056</v>
      </c>
      <c r="C8" s="26" t="s">
        <v>196</v>
      </c>
      <c r="D8" s="8" t="s">
        <v>196</v>
      </c>
    </row>
    <row r="9" spans="2:4">
      <c r="B9" s="27">
        <v>1514</v>
      </c>
      <c r="C9" s="26" t="s">
        <v>447</v>
      </c>
      <c r="D9" s="8" t="s">
        <v>447</v>
      </c>
    </row>
    <row r="10" spans="2:4">
      <c r="B10" s="27">
        <v>3072</v>
      </c>
      <c r="C10" s="26" t="s">
        <v>206</v>
      </c>
      <c r="D10" s="8" t="s">
        <v>206</v>
      </c>
    </row>
    <row r="11" spans="2:4">
      <c r="B11" s="27">
        <v>3020</v>
      </c>
      <c r="C11" s="26" t="s">
        <v>82</v>
      </c>
      <c r="D11" s="8" t="s">
        <v>82</v>
      </c>
    </row>
    <row r="12" spans="2:4">
      <c r="B12" s="27">
        <v>3095</v>
      </c>
      <c r="C12" s="26" t="s">
        <v>70</v>
      </c>
      <c r="D12" s="8" t="s">
        <v>421</v>
      </c>
    </row>
    <row r="13" spans="2:4">
      <c r="B13" s="27">
        <v>3119</v>
      </c>
      <c r="C13" s="26" t="s">
        <v>171</v>
      </c>
      <c r="D13" s="8" t="s">
        <v>70</v>
      </c>
    </row>
    <row r="14" spans="2:4">
      <c r="B14" s="27">
        <v>3122</v>
      </c>
      <c r="C14" s="26" t="s">
        <v>88</v>
      </c>
      <c r="D14" s="8" t="s">
        <v>88</v>
      </c>
    </row>
    <row r="15" spans="2:4">
      <c r="B15" s="27">
        <v>3124</v>
      </c>
      <c r="C15" s="26" t="s">
        <v>421</v>
      </c>
      <c r="D15" s="8" t="s">
        <v>171</v>
      </c>
    </row>
    <row r="16" spans="2:4">
      <c r="B16" s="27">
        <v>3013</v>
      </c>
      <c r="C16" s="26" t="s">
        <v>451</v>
      </c>
      <c r="D16" s="8" t="s">
        <v>451</v>
      </c>
    </row>
    <row r="17" spans="2:4">
      <c r="B17" s="27">
        <v>3180</v>
      </c>
      <c r="C17" s="26" t="s">
        <v>462</v>
      </c>
      <c r="D17" s="8" t="s">
        <v>462</v>
      </c>
    </row>
    <row r="18" spans="2:4">
      <c r="B18" s="27">
        <v>389</v>
      </c>
      <c r="C18" s="26" t="s">
        <v>455</v>
      </c>
      <c r="D18" s="8" t="s">
        <v>455</v>
      </c>
    </row>
    <row r="19" spans="2:4">
      <c r="B19" s="28"/>
      <c r="C19" s="26"/>
      <c r="D19" s="8"/>
    </row>
    <row r="20" spans="2:4">
      <c r="B20" s="28"/>
      <c r="C20" s="26"/>
      <c r="D20" s="8"/>
    </row>
    <row r="21" spans="2:4" ht="15.75">
      <c r="B21" s="97" t="s">
        <v>482</v>
      </c>
      <c r="C21" s="98"/>
      <c r="D21" s="99"/>
    </row>
    <row r="22" spans="2:4">
      <c r="B22" s="27">
        <v>3198</v>
      </c>
      <c r="C22" s="26" t="s">
        <v>163</v>
      </c>
      <c r="D22" s="8" t="s">
        <v>163</v>
      </c>
    </row>
    <row r="23" spans="2:4">
      <c r="B23" s="27">
        <v>3276</v>
      </c>
      <c r="C23" s="26" t="s">
        <v>459</v>
      </c>
      <c r="D23" s="8" t="s">
        <v>459</v>
      </c>
    </row>
    <row r="24" spans="2:4">
      <c r="B24" s="27">
        <v>3286</v>
      </c>
      <c r="C24" s="26" t="e">
        <v>#N/A</v>
      </c>
      <c r="D24" s="8"/>
    </row>
    <row r="25" spans="2:4">
      <c r="B25" s="27">
        <v>3237</v>
      </c>
      <c r="C25" s="26" t="s">
        <v>226</v>
      </c>
      <c r="D25" s="8" t="s">
        <v>226</v>
      </c>
    </row>
    <row r="26" spans="2:4">
      <c r="B26" s="27">
        <v>3305</v>
      </c>
      <c r="C26" s="26" t="s">
        <v>270</v>
      </c>
      <c r="D26" s="8" t="s">
        <v>270</v>
      </c>
    </row>
    <row r="27" spans="2:4">
      <c r="B27" s="27">
        <v>3343</v>
      </c>
      <c r="C27" s="26" t="s">
        <v>66</v>
      </c>
      <c r="D27" s="8" t="s">
        <v>66</v>
      </c>
    </row>
    <row r="28" spans="2:4">
      <c r="B28" s="27">
        <v>3372</v>
      </c>
      <c r="C28" s="26" t="s">
        <v>93</v>
      </c>
      <c r="D28" s="8" t="s">
        <v>93</v>
      </c>
    </row>
    <row r="29" spans="2:4">
      <c r="B29" s="27">
        <v>3342</v>
      </c>
      <c r="C29" s="26" t="s">
        <v>59</v>
      </c>
      <c r="D29" s="8" t="s">
        <v>59</v>
      </c>
    </row>
    <row r="30" spans="2:4">
      <c r="B30" s="27">
        <v>3368</v>
      </c>
      <c r="C30" s="26" t="s">
        <v>211</v>
      </c>
      <c r="D30" s="8" t="s">
        <v>211</v>
      </c>
    </row>
    <row r="31" spans="2:4">
      <c r="B31" s="27">
        <v>3393</v>
      </c>
      <c r="C31" s="26" t="s">
        <v>282</v>
      </c>
      <c r="D31" s="8" t="s">
        <v>282</v>
      </c>
    </row>
    <row r="32" spans="2:4">
      <c r="B32" s="27">
        <v>3403</v>
      </c>
      <c r="C32" s="26" t="s">
        <v>51</v>
      </c>
      <c r="D32" s="8" t="s">
        <v>51</v>
      </c>
    </row>
    <row r="33" spans="2:4">
      <c r="B33" s="27">
        <v>3400</v>
      </c>
      <c r="C33" s="26" t="s">
        <v>62</v>
      </c>
      <c r="D33" s="8" t="s">
        <v>62</v>
      </c>
    </row>
    <row r="34" spans="2:4">
      <c r="B34" s="27">
        <v>3449</v>
      </c>
      <c r="C34" s="26" t="s">
        <v>175</v>
      </c>
      <c r="D34" s="8" t="s">
        <v>175</v>
      </c>
    </row>
    <row r="35" spans="2:4">
      <c r="B35" s="27">
        <v>3397</v>
      </c>
      <c r="C35" s="26" t="s">
        <v>39</v>
      </c>
      <c r="D35" s="8" t="s">
        <v>39</v>
      </c>
    </row>
    <row r="36" spans="2:4">
      <c r="B36" s="27">
        <v>3486</v>
      </c>
      <c r="C36" s="26" t="s">
        <v>297</v>
      </c>
      <c r="D36" s="8" t="s">
        <v>297</v>
      </c>
    </row>
    <row r="37" spans="2:4">
      <c r="B37" s="27">
        <v>3501</v>
      </c>
      <c r="C37" s="26" t="s">
        <v>404</v>
      </c>
      <c r="D37" s="8" t="s">
        <v>404</v>
      </c>
    </row>
    <row r="38" spans="2:4">
      <c r="B38" s="27">
        <v>3393</v>
      </c>
      <c r="C38" s="26" t="s">
        <v>282</v>
      </c>
      <c r="D38" s="8" t="s">
        <v>282</v>
      </c>
    </row>
    <row r="39" spans="2:4">
      <c r="B39" s="27">
        <v>3541</v>
      </c>
      <c r="C39" s="26" t="s">
        <v>168</v>
      </c>
      <c r="D39" s="8" t="s">
        <v>168</v>
      </c>
    </row>
    <row r="40" spans="2:4">
      <c r="B40" s="27">
        <v>3490</v>
      </c>
      <c r="C40" s="26" t="s">
        <v>300</v>
      </c>
      <c r="D40" s="8" t="s">
        <v>300</v>
      </c>
    </row>
    <row r="41" spans="2:4">
      <c r="B41" s="28"/>
      <c r="C41" s="26"/>
      <c r="D41" s="8"/>
    </row>
    <row r="42" spans="2:4">
      <c r="B42" s="28"/>
      <c r="C42" s="26"/>
      <c r="D42" s="8"/>
    </row>
    <row r="43" spans="2:4" ht="15.75">
      <c r="B43" s="103" t="s">
        <v>483</v>
      </c>
      <c r="C43" s="104"/>
      <c r="D43" s="105"/>
    </row>
    <row r="44" spans="2:4">
      <c r="B44" s="27">
        <v>3548</v>
      </c>
      <c r="C44" s="26" t="s">
        <v>304</v>
      </c>
      <c r="D44" s="8" t="s">
        <v>304</v>
      </c>
    </row>
    <row r="45" spans="2:4">
      <c r="B45" s="27">
        <v>3571</v>
      </c>
      <c r="C45" s="26" t="s">
        <v>98</v>
      </c>
      <c r="D45" s="8" t="s">
        <v>98</v>
      </c>
    </row>
    <row r="46" spans="2:4">
      <c r="B46" s="27">
        <v>3581</v>
      </c>
      <c r="C46" s="26" t="s">
        <v>435</v>
      </c>
      <c r="D46" s="8" t="s">
        <v>435</v>
      </c>
    </row>
    <row r="47" spans="2:4">
      <c r="B47" s="27">
        <v>3584</v>
      </c>
      <c r="C47" s="26"/>
      <c r="D47" s="8" t="s">
        <v>78</v>
      </c>
    </row>
    <row r="48" spans="2:4">
      <c r="B48" s="27">
        <v>3604</v>
      </c>
      <c r="C48" s="26" t="s">
        <v>85</v>
      </c>
      <c r="D48" s="8" t="s">
        <v>85</v>
      </c>
    </row>
    <row r="49" spans="2:4">
      <c r="B49" s="27">
        <v>3634</v>
      </c>
      <c r="C49" s="26" t="s">
        <v>74</v>
      </c>
      <c r="D49" s="8" t="s">
        <v>74</v>
      </c>
    </row>
    <row r="50" spans="2:4">
      <c r="B50" s="27">
        <v>3638</v>
      </c>
      <c r="C50" s="26" t="s">
        <v>102</v>
      </c>
      <c r="D50" s="8" t="s">
        <v>102</v>
      </c>
    </row>
    <row r="51" spans="2:4">
      <c r="B51" s="27">
        <v>3636</v>
      </c>
      <c r="C51" s="26" t="s">
        <v>222</v>
      </c>
      <c r="D51" s="8" t="s">
        <v>222</v>
      </c>
    </row>
    <row r="52" spans="2:4">
      <c r="B52" s="27">
        <v>2107</v>
      </c>
      <c r="C52" s="26" t="s">
        <v>230</v>
      </c>
      <c r="D52" s="8" t="s">
        <v>230</v>
      </c>
    </row>
    <row r="53" spans="2:4">
      <c r="B53" s="27">
        <v>3661</v>
      </c>
      <c r="C53" s="26" t="s">
        <v>342</v>
      </c>
      <c r="D53" s="8" t="s">
        <v>342</v>
      </c>
    </row>
    <row r="54" spans="2:4">
      <c r="B54" s="27">
        <v>3672</v>
      </c>
      <c r="C54" s="26" t="s">
        <v>324</v>
      </c>
      <c r="D54" s="8" t="s">
        <v>324</v>
      </c>
    </row>
    <row r="55" spans="2:4">
      <c r="B55" s="27">
        <v>3675</v>
      </c>
      <c r="C55" s="26" t="s">
        <v>335</v>
      </c>
      <c r="D55" s="8" t="s">
        <v>335</v>
      </c>
    </row>
    <row r="56" spans="2:4">
      <c r="B56" s="27">
        <v>3693</v>
      </c>
      <c r="C56" s="26" t="s">
        <v>258</v>
      </c>
      <c r="D56" s="8" t="s">
        <v>258</v>
      </c>
    </row>
    <row r="57" spans="2:4">
      <c r="B57" s="27">
        <v>3715</v>
      </c>
      <c r="C57" s="26" t="s">
        <v>262</v>
      </c>
      <c r="D57" s="8" t="s">
        <v>262</v>
      </c>
    </row>
    <row r="58" spans="2:4">
      <c r="B58" s="27">
        <v>3714</v>
      </c>
      <c r="C58" s="26" t="s">
        <v>361</v>
      </c>
      <c r="D58" s="8" t="s">
        <v>361</v>
      </c>
    </row>
    <row r="59" spans="2:4">
      <c r="B59" s="27">
        <v>3711</v>
      </c>
      <c r="C59" s="26"/>
      <c r="D59" s="8" t="s">
        <v>439</v>
      </c>
    </row>
    <row r="60" spans="2:4">
      <c r="B60" s="27">
        <v>3710</v>
      </c>
      <c r="C60" s="26" t="s">
        <v>443</v>
      </c>
      <c r="D60" s="8" t="s">
        <v>443</v>
      </c>
    </row>
    <row r="61" spans="2:4">
      <c r="B61" s="27">
        <v>3811</v>
      </c>
      <c r="C61" s="26" t="s">
        <v>346</v>
      </c>
      <c r="D61" s="8" t="s">
        <v>346</v>
      </c>
    </row>
    <row r="62" spans="2:4">
      <c r="B62" s="27">
        <v>3813</v>
      </c>
      <c r="C62" s="26" t="s">
        <v>364</v>
      </c>
      <c r="D62" s="8" t="s">
        <v>364</v>
      </c>
    </row>
    <row r="63" spans="2:4">
      <c r="B63" s="27">
        <v>3843</v>
      </c>
      <c r="C63" s="26" t="s">
        <v>183</v>
      </c>
      <c r="D63" s="8" t="s">
        <v>183</v>
      </c>
    </row>
    <row r="64" spans="2:4">
      <c r="B64" s="27">
        <v>3851</v>
      </c>
      <c r="C64" s="26" t="s">
        <v>179</v>
      </c>
      <c r="D64" s="8" t="s">
        <v>179</v>
      </c>
    </row>
    <row r="65" spans="2:4">
      <c r="B65" s="27">
        <v>3844</v>
      </c>
      <c r="C65" s="26"/>
      <c r="D65" s="8" t="s">
        <v>237</v>
      </c>
    </row>
    <row r="66" spans="2:4">
      <c r="B66" s="27">
        <v>3881</v>
      </c>
      <c r="C66" s="26" t="s">
        <v>308</v>
      </c>
      <c r="D66" s="8" t="s">
        <v>308</v>
      </c>
    </row>
    <row r="67" spans="2:4">
      <c r="B67" s="27">
        <v>3831</v>
      </c>
      <c r="C67" s="26" t="s">
        <v>234</v>
      </c>
      <c r="D67" s="8" t="s">
        <v>234</v>
      </c>
    </row>
    <row r="68" spans="2:4">
      <c r="B68" s="27">
        <v>3907</v>
      </c>
      <c r="C68" s="26" t="s">
        <v>241</v>
      </c>
      <c r="D68" s="8" t="s">
        <v>241</v>
      </c>
    </row>
    <row r="69" spans="2:4">
      <c r="B69" s="28"/>
      <c r="C69" s="26"/>
      <c r="D69" s="8"/>
    </row>
    <row r="70" spans="2:4">
      <c r="B70" s="28"/>
      <c r="C70" s="26"/>
      <c r="D70" s="8"/>
    </row>
    <row r="71" spans="2:4" ht="15.75">
      <c r="B71" s="97" t="s">
        <v>484</v>
      </c>
      <c r="C71" s="98"/>
      <c r="D71" s="99"/>
    </row>
    <row r="72" spans="2:4">
      <c r="B72" s="27">
        <v>136</v>
      </c>
      <c r="C72" s="26" t="s">
        <v>250</v>
      </c>
      <c r="D72" s="8" t="s">
        <v>250</v>
      </c>
    </row>
    <row r="73" spans="2:4">
      <c r="B73" s="27">
        <v>3642</v>
      </c>
      <c r="C73" s="26" t="s">
        <v>425</v>
      </c>
      <c r="D73" s="8" t="s">
        <v>425</v>
      </c>
    </row>
    <row r="74" spans="2:4">
      <c r="B74" s="27">
        <v>3965</v>
      </c>
      <c r="C74" s="26" t="s">
        <v>332</v>
      </c>
      <c r="D74" s="8" t="s">
        <v>332</v>
      </c>
    </row>
    <row r="75" spans="2:4">
      <c r="B75" s="27">
        <v>4020</v>
      </c>
      <c r="C75" s="26" t="s">
        <v>275</v>
      </c>
      <c r="D75" s="8" t="s">
        <v>275</v>
      </c>
    </row>
    <row r="76" spans="2:4">
      <c r="B76" s="27">
        <v>4021</v>
      </c>
      <c r="C76" s="26" t="s">
        <v>408</v>
      </c>
      <c r="D76" s="8" t="s">
        <v>408</v>
      </c>
    </row>
    <row r="77" spans="2:4">
      <c r="B77" s="27">
        <v>4082</v>
      </c>
      <c r="C77" s="26"/>
      <c r="D77" s="8" t="s">
        <v>316</v>
      </c>
    </row>
    <row r="78" spans="2:4">
      <c r="B78" s="27">
        <v>4094</v>
      </c>
      <c r="C78" s="26" t="s">
        <v>201</v>
      </c>
      <c r="D78" s="8" t="s">
        <v>201</v>
      </c>
    </row>
    <row r="79" spans="2:4">
      <c r="B79" s="27">
        <v>4103</v>
      </c>
      <c r="C79" s="26" t="s">
        <v>371</v>
      </c>
      <c r="D79" s="8" t="s">
        <v>371</v>
      </c>
    </row>
    <row r="80" spans="2:4">
      <c r="B80" s="27">
        <v>4223</v>
      </c>
      <c r="C80" s="26" t="s">
        <v>413</v>
      </c>
      <c r="D80" s="8" t="s">
        <v>413</v>
      </c>
    </row>
    <row r="81" spans="2:4">
      <c r="B81" s="28"/>
      <c r="C81" s="26"/>
      <c r="D81" s="8"/>
    </row>
    <row r="82" spans="2:4">
      <c r="B82" s="28"/>
      <c r="C82" s="26"/>
      <c r="D82" s="8"/>
    </row>
    <row r="83" spans="2:4" ht="15.75">
      <c r="B83" s="97" t="s">
        <v>485</v>
      </c>
      <c r="C83" s="98"/>
      <c r="D83" s="99"/>
    </row>
    <row r="84" spans="2:4">
      <c r="B84" s="27">
        <v>4265</v>
      </c>
      <c r="C84" s="26" t="s">
        <v>289</v>
      </c>
      <c r="D84" s="8" t="s">
        <v>289</v>
      </c>
    </row>
    <row r="85" spans="2:4">
      <c r="B85" s="27">
        <v>4273</v>
      </c>
      <c r="C85" s="26" t="s">
        <v>312</v>
      </c>
      <c r="D85" s="8" t="s">
        <v>312</v>
      </c>
    </row>
    <row r="86" spans="2:4">
      <c r="B86" s="27">
        <v>4285</v>
      </c>
      <c r="C86" s="26" t="s">
        <v>107</v>
      </c>
      <c r="D86" s="8" t="s">
        <v>107</v>
      </c>
    </row>
    <row r="87" spans="2:4">
      <c r="B87" s="27">
        <v>4295</v>
      </c>
      <c r="C87" s="26" t="s">
        <v>254</v>
      </c>
      <c r="D87" s="8" t="s">
        <v>254</v>
      </c>
    </row>
    <row r="88" spans="2:4">
      <c r="B88" s="27">
        <v>4311</v>
      </c>
      <c r="C88" s="26" t="s">
        <v>328</v>
      </c>
      <c r="D88" s="8" t="s">
        <v>328</v>
      </c>
    </row>
    <row r="89" spans="2:4">
      <c r="B89" s="27">
        <v>4318</v>
      </c>
      <c r="C89" s="26" t="s">
        <v>338</v>
      </c>
      <c r="D89" s="8" t="s">
        <v>338</v>
      </c>
    </row>
    <row r="90" spans="2:4">
      <c r="B90" s="27">
        <v>4320</v>
      </c>
      <c r="C90" s="26" t="s">
        <v>417</v>
      </c>
      <c r="D90" s="8" t="s">
        <v>417</v>
      </c>
    </row>
    <row r="91" spans="2:4">
      <c r="B91" s="27">
        <v>4348</v>
      </c>
      <c r="C91" s="26" t="s">
        <v>354</v>
      </c>
      <c r="D91" s="8" t="s">
        <v>354</v>
      </c>
    </row>
    <row r="92" spans="2:4">
      <c r="B92" s="27">
        <v>290</v>
      </c>
      <c r="C92" s="26" t="s">
        <v>123</v>
      </c>
      <c r="D92" s="8" t="s">
        <v>123</v>
      </c>
    </row>
    <row r="93" spans="2:4">
      <c r="B93" s="27">
        <v>4046</v>
      </c>
      <c r="C93" s="26" t="s">
        <v>127</v>
      </c>
      <c r="D93" s="8" t="s">
        <v>127</v>
      </c>
    </row>
    <row r="94" spans="2:4">
      <c r="B94" s="27">
        <v>4305</v>
      </c>
      <c r="C94" s="26" t="s">
        <v>134</v>
      </c>
      <c r="D94" s="8" t="s">
        <v>134</v>
      </c>
    </row>
    <row r="95" spans="2:4">
      <c r="B95" s="27">
        <v>4370</v>
      </c>
      <c r="C95" s="26" t="s">
        <v>187</v>
      </c>
      <c r="D95" s="8" t="s">
        <v>187</v>
      </c>
    </row>
    <row r="96" spans="2:4">
      <c r="B96" s="27">
        <v>4386</v>
      </c>
      <c r="C96" s="26" t="s">
        <v>245</v>
      </c>
      <c r="D96" s="8" t="s">
        <v>245</v>
      </c>
    </row>
    <row r="97" spans="2:4">
      <c r="B97" s="27">
        <v>4423</v>
      </c>
      <c r="C97" s="26" t="s">
        <v>350</v>
      </c>
      <c r="D97" s="8" t="s">
        <v>350</v>
      </c>
    </row>
    <row r="98" spans="2:4">
      <c r="B98" s="27">
        <v>4430</v>
      </c>
      <c r="C98" s="26" t="s">
        <v>358</v>
      </c>
      <c r="D98" s="8" t="s">
        <v>358</v>
      </c>
    </row>
    <row r="99" spans="2:4">
      <c r="B99" s="27">
        <v>4454</v>
      </c>
      <c r="C99" s="26" t="s">
        <v>320</v>
      </c>
      <c r="D99" s="8" t="s">
        <v>320</v>
      </c>
    </row>
    <row r="100" spans="2:4">
      <c r="B100" s="27">
        <v>4479</v>
      </c>
      <c r="C100" s="26" t="s">
        <v>368</v>
      </c>
      <c r="D100" s="8" t="s">
        <v>368</v>
      </c>
    </row>
    <row r="101" spans="2:4">
      <c r="B101" s="27">
        <v>4492</v>
      </c>
      <c r="C101" s="26" t="s">
        <v>430</v>
      </c>
      <c r="D101" s="8" t="s">
        <v>430</v>
      </c>
    </row>
    <row r="102" spans="2:4">
      <c r="B102" s="27">
        <v>3236</v>
      </c>
      <c r="C102" s="26" t="s">
        <v>219</v>
      </c>
      <c r="D102" s="8" t="s">
        <v>219</v>
      </c>
    </row>
    <row r="103" spans="2:4">
      <c r="B103" s="27">
        <v>4428</v>
      </c>
      <c r="C103" s="26" t="s">
        <v>131</v>
      </c>
      <c r="D103" s="8" t="s">
        <v>131</v>
      </c>
    </row>
    <row r="104" spans="2:4">
      <c r="B104" s="27">
        <v>4570</v>
      </c>
      <c r="C104" s="26" t="s">
        <v>279</v>
      </c>
      <c r="D104" s="8" t="s">
        <v>279</v>
      </c>
    </row>
    <row r="105" spans="2:4">
      <c r="B105" s="27">
        <v>4532</v>
      </c>
      <c r="C105" s="26" t="e">
        <v>#N/A</v>
      </c>
      <c r="D105" s="8"/>
    </row>
    <row r="106" spans="2:4">
      <c r="B106" s="28"/>
      <c r="C106" s="26"/>
      <c r="D106" s="8"/>
    </row>
    <row r="107" spans="2:4">
      <c r="B107" s="28"/>
      <c r="C107" s="26"/>
      <c r="D107" s="8"/>
    </row>
    <row r="108" spans="2:4" ht="15.75">
      <c r="B108" s="97" t="s">
        <v>486</v>
      </c>
      <c r="C108" s="98"/>
      <c r="D108" s="99"/>
    </row>
    <row r="109" spans="2:4">
      <c r="B109" s="27">
        <v>1287</v>
      </c>
      <c r="C109" s="26" t="s">
        <v>159</v>
      </c>
      <c r="D109" s="8" t="s">
        <v>159</v>
      </c>
    </row>
    <row r="110" spans="2:4">
      <c r="B110" s="27">
        <v>4647</v>
      </c>
      <c r="C110" s="26" t="s">
        <v>389</v>
      </c>
      <c r="D110" s="8" t="s">
        <v>389</v>
      </c>
    </row>
    <row r="111" spans="2:4">
      <c r="B111" s="27">
        <v>4586</v>
      </c>
      <c r="C111" s="26" t="s">
        <v>143</v>
      </c>
      <c r="D111" s="8" t="s">
        <v>143</v>
      </c>
    </row>
    <row r="112" spans="2:4">
      <c r="B112" s="27">
        <v>4663</v>
      </c>
      <c r="C112" s="26" t="s">
        <v>293</v>
      </c>
      <c r="D112" s="8" t="s">
        <v>293</v>
      </c>
    </row>
    <row r="113" spans="2:4">
      <c r="B113" s="27">
        <v>4631</v>
      </c>
      <c r="C113" s="26" t="s">
        <v>147</v>
      </c>
      <c r="D113" s="8" t="s">
        <v>147</v>
      </c>
    </row>
    <row r="114" spans="2:4">
      <c r="B114" s="27">
        <v>2722</v>
      </c>
      <c r="C114" s="26" t="s">
        <v>152</v>
      </c>
      <c r="D114" s="8" t="s">
        <v>152</v>
      </c>
    </row>
    <row r="115" spans="2:4">
      <c r="B115" s="27">
        <v>4692</v>
      </c>
      <c r="C115" s="26" t="s">
        <v>375</v>
      </c>
      <c r="D115" s="8" t="s">
        <v>375</v>
      </c>
    </row>
    <row r="116" spans="2:4">
      <c r="B116" s="27">
        <v>4689</v>
      </c>
      <c r="C116" s="26" t="s">
        <v>381</v>
      </c>
      <c r="D116" s="8" t="s">
        <v>381</v>
      </c>
    </row>
    <row r="117" spans="2:4">
      <c r="B117" s="27">
        <v>4519</v>
      </c>
      <c r="C117" s="26" t="s">
        <v>139</v>
      </c>
      <c r="D117" s="8" t="s">
        <v>139</v>
      </c>
    </row>
    <row r="118" spans="2:4">
      <c r="B118" s="27">
        <v>4694</v>
      </c>
      <c r="C118" s="26" t="s">
        <v>378</v>
      </c>
      <c r="D118" s="8" t="s">
        <v>378</v>
      </c>
    </row>
    <row r="119" spans="2:4">
      <c r="B119" s="27">
        <v>4719</v>
      </c>
      <c r="C119" s="26" t="s">
        <v>266</v>
      </c>
      <c r="D119" s="8" t="s">
        <v>266</v>
      </c>
    </row>
    <row r="120" spans="2:4">
      <c r="B120" s="27">
        <v>4715</v>
      </c>
      <c r="C120" s="26" t="s">
        <v>399</v>
      </c>
      <c r="D120" s="8" t="s">
        <v>399</v>
      </c>
    </row>
    <row r="121" spans="2:4">
      <c r="B121" s="27">
        <v>4728</v>
      </c>
      <c r="C121" s="26" t="s">
        <v>112</v>
      </c>
      <c r="D121" s="8" t="s">
        <v>112</v>
      </c>
    </row>
    <row r="122" spans="2:4">
      <c r="B122" s="27">
        <v>4727</v>
      </c>
      <c r="C122" s="26" t="s">
        <v>115</v>
      </c>
      <c r="D122" s="8" t="s">
        <v>115</v>
      </c>
    </row>
    <row r="123" spans="2:4">
      <c r="B123" s="27">
        <v>4724</v>
      </c>
      <c r="C123" s="26" t="s">
        <v>155</v>
      </c>
      <c r="D123" s="8" t="s">
        <v>155</v>
      </c>
    </row>
    <row r="124" spans="2:4">
      <c r="B124" s="27">
        <v>4775</v>
      </c>
      <c r="C124" s="26" t="s">
        <v>385</v>
      </c>
      <c r="D124" s="8" t="s">
        <v>385</v>
      </c>
    </row>
    <row r="125" spans="2:4">
      <c r="B125" s="27">
        <v>4777</v>
      </c>
      <c r="C125" s="26" t="s">
        <v>392</v>
      </c>
      <c r="D125" s="8" t="s">
        <v>392</v>
      </c>
    </row>
    <row r="126" spans="2:4">
      <c r="B126" s="27">
        <v>4834</v>
      </c>
      <c r="C126" s="26" t="e">
        <v>#N/A</v>
      </c>
      <c r="D126" s="8" t="s">
        <v>396</v>
      </c>
    </row>
    <row r="127" spans="2:4">
      <c r="B127" s="59">
        <v>4849</v>
      </c>
      <c r="C127" s="46" t="e">
        <v>#N/A</v>
      </c>
      <c r="D127" s="18" t="s">
        <v>119</v>
      </c>
    </row>
    <row r="128" spans="2:4" ht="15.75">
      <c r="B128" s="96" t="s">
        <v>688</v>
      </c>
      <c r="C128" s="96"/>
      <c r="D128" s="96"/>
    </row>
    <row r="129" spans="2:4">
      <c r="B129" s="60">
        <v>5038</v>
      </c>
      <c r="C129" s="26" t="str">
        <f>D129</f>
        <v>MD NASIM AKRAM</v>
      </c>
      <c r="D129" s="26" t="s">
        <v>527</v>
      </c>
    </row>
    <row r="130" spans="2:4">
      <c r="B130" s="60">
        <v>4897</v>
      </c>
      <c r="C130" s="26" t="str">
        <f t="shared" ref="C130:C144" si="0">D130</f>
        <v>Mrs. CHANDRAWATI DEVI</v>
      </c>
      <c r="D130" s="26" t="s">
        <v>530</v>
      </c>
    </row>
    <row r="131" spans="2:4">
      <c r="B131" s="60">
        <v>4863</v>
      </c>
      <c r="C131" s="26" t="str">
        <f t="shared" si="0"/>
        <v>Mr. DHIRESH MOHAN PRASAD</v>
      </c>
      <c r="D131" s="26" t="s">
        <v>534</v>
      </c>
    </row>
    <row r="132" spans="2:4">
      <c r="B132" s="60">
        <v>4872</v>
      </c>
      <c r="C132" s="26" t="str">
        <f t="shared" si="0"/>
        <v>Mrs. SUCHANDRA DEY</v>
      </c>
      <c r="D132" s="26" t="s">
        <v>537</v>
      </c>
    </row>
    <row r="133" spans="2:4">
      <c r="B133" s="60">
        <v>5011</v>
      </c>
      <c r="C133" s="26" t="str">
        <f t="shared" si="0"/>
        <v>Mr. DEEPAK KUMAR</v>
      </c>
      <c r="D133" s="26" t="s">
        <v>541</v>
      </c>
    </row>
    <row r="134" spans="2:4">
      <c r="B134" s="60">
        <v>5079</v>
      </c>
      <c r="C134" s="26" t="str">
        <f t="shared" si="0"/>
        <v>Mr. ARUN KUMAR</v>
      </c>
      <c r="D134" s="26" t="s">
        <v>544</v>
      </c>
    </row>
    <row r="135" spans="2:4">
      <c r="B135" s="60">
        <v>5089</v>
      </c>
      <c r="C135" s="26" t="str">
        <f t="shared" si="0"/>
        <v>Mr. MANOJ KUMAR</v>
      </c>
      <c r="D135" s="26" t="s">
        <v>548</v>
      </c>
    </row>
    <row r="136" spans="2:4">
      <c r="B136" s="60">
        <v>5088</v>
      </c>
      <c r="C136" s="26" t="str">
        <f t="shared" si="0"/>
        <v>Mr. SUNIL KUMAR SINGH</v>
      </c>
      <c r="D136" s="26" t="s">
        <v>551</v>
      </c>
    </row>
    <row r="137" spans="2:4">
      <c r="B137" s="60">
        <v>5196</v>
      </c>
      <c r="C137" s="26" t="str">
        <f t="shared" si="0"/>
        <v>Mr. HILARIOUS BARA</v>
      </c>
      <c r="D137" s="26" t="s">
        <v>554</v>
      </c>
    </row>
    <row r="138" spans="2:4">
      <c r="B138" s="60">
        <v>4860</v>
      </c>
      <c r="C138" s="26" t="str">
        <f t="shared" si="0"/>
        <v>Mr. SATYENDRA GUPTA</v>
      </c>
      <c r="D138" s="26" t="s">
        <v>558</v>
      </c>
    </row>
    <row r="139" spans="2:4">
      <c r="B139" s="60">
        <v>5108</v>
      </c>
      <c r="C139" s="26" t="str">
        <f t="shared" si="0"/>
        <v>Mr. SADHU CHARAN PRASAD</v>
      </c>
      <c r="D139" s="26" t="s">
        <v>561</v>
      </c>
    </row>
    <row r="140" spans="2:4">
      <c r="B140" s="60">
        <v>3982</v>
      </c>
      <c r="C140" s="26" t="str">
        <f t="shared" si="0"/>
        <v>Mr. SHADAB KHAN</v>
      </c>
      <c r="D140" s="26" t="s">
        <v>564</v>
      </c>
    </row>
    <row r="141" spans="2:4">
      <c r="B141" s="60">
        <v>5163</v>
      </c>
      <c r="C141" s="26" t="str">
        <f t="shared" si="0"/>
        <v>Mr. SARAD KUMAR MODI</v>
      </c>
      <c r="D141" s="26" t="s">
        <v>567</v>
      </c>
    </row>
    <row r="142" spans="2:4">
      <c r="B142" s="60">
        <v>5116</v>
      </c>
      <c r="C142" s="26" t="str">
        <f t="shared" si="0"/>
        <v>Mr. DINESH KUMAR SINGH</v>
      </c>
      <c r="D142" s="26" t="s">
        <v>570</v>
      </c>
    </row>
    <row r="143" spans="2:4">
      <c r="B143" s="60">
        <v>5115</v>
      </c>
      <c r="C143" s="26" t="str">
        <f t="shared" si="0"/>
        <v>Mr. SUBODH KUMAR SINGH</v>
      </c>
      <c r="D143" s="26" t="s">
        <v>573</v>
      </c>
    </row>
    <row r="144" spans="2:4">
      <c r="B144" s="60">
        <v>4988</v>
      </c>
      <c r="C144" s="26" t="str">
        <f t="shared" si="0"/>
        <v>Mr. VINAY PARMAR</v>
      </c>
      <c r="D144" s="26" t="s">
        <v>576</v>
      </c>
    </row>
    <row r="145" spans="2:4">
      <c r="B145" s="26"/>
      <c r="C145" s="26" t="s">
        <v>686</v>
      </c>
      <c r="D145" s="26"/>
    </row>
    <row r="146" spans="2:4">
      <c r="B146" s="26"/>
      <c r="C146" s="26" t="s">
        <v>687</v>
      </c>
      <c r="D146" s="26"/>
    </row>
    <row r="147" spans="2:4" ht="15.75">
      <c r="B147" s="96" t="s">
        <v>689</v>
      </c>
      <c r="C147" s="96"/>
      <c r="D147" s="96"/>
    </row>
    <row r="148" spans="2:4">
      <c r="B148" s="60">
        <v>1329</v>
      </c>
      <c r="C148" s="26" t="str">
        <f>D148</f>
        <v>Mr. SARFARAZ AHMAD  ANSARI</v>
      </c>
      <c r="D148" s="26" t="s">
        <v>579</v>
      </c>
    </row>
    <row r="149" spans="2:4">
      <c r="B149" s="60">
        <v>5351</v>
      </c>
      <c r="C149" s="26" t="str">
        <f t="shared" ref="C149:C166" si="1">D149</f>
        <v>Mr. MD. SHAKIL</v>
      </c>
      <c r="D149" s="26" t="s">
        <v>582</v>
      </c>
    </row>
    <row r="150" spans="2:4">
      <c r="B150" s="60">
        <v>4220</v>
      </c>
      <c r="C150" s="26" t="str">
        <f t="shared" si="1"/>
        <v>Mr. RAJESH KUMAR PASWAN</v>
      </c>
      <c r="D150" s="26" t="s">
        <v>585</v>
      </c>
    </row>
    <row r="151" spans="2:4">
      <c r="B151" s="60">
        <v>5501</v>
      </c>
      <c r="C151" s="26" t="str">
        <f t="shared" si="1"/>
        <v>Mr. BABU LAL MODI</v>
      </c>
      <c r="D151" s="26" t="s">
        <v>589</v>
      </c>
    </row>
    <row r="152" spans="2:4">
      <c r="B152" s="60">
        <v>5207</v>
      </c>
      <c r="C152" s="26" t="str">
        <f t="shared" si="1"/>
        <v>Mr. NILESH TIRKEY</v>
      </c>
      <c r="D152" s="26" t="s">
        <v>593</v>
      </c>
    </row>
    <row r="153" spans="2:4">
      <c r="B153" s="60">
        <v>5598</v>
      </c>
      <c r="C153" s="26" t="str">
        <f t="shared" si="1"/>
        <v>Mr. DEEPAK KUMAR</v>
      </c>
      <c r="D153" s="26" t="s">
        <v>541</v>
      </c>
    </row>
    <row r="154" spans="2:4">
      <c r="B154" s="60">
        <v>5342</v>
      </c>
      <c r="C154" s="26" t="str">
        <f t="shared" si="1"/>
        <v>Mrs. NISHI LEENA NAG</v>
      </c>
      <c r="D154" s="26" t="s">
        <v>598</v>
      </c>
    </row>
    <row r="155" spans="2:4">
      <c r="B155" s="60">
        <v>5478</v>
      </c>
      <c r="C155" s="26" t="str">
        <f t="shared" si="1"/>
        <v>Mrs. CHOTIYA DEVI</v>
      </c>
      <c r="D155" s="26" t="s">
        <v>602</v>
      </c>
    </row>
    <row r="156" spans="2:4">
      <c r="B156" s="60">
        <v>5336</v>
      </c>
      <c r="C156" s="26" t="str">
        <f t="shared" si="1"/>
        <v>Mr. GOURI SHANKAR</v>
      </c>
      <c r="D156" s="26" t="s">
        <v>606</v>
      </c>
    </row>
    <row r="157" spans="2:4">
      <c r="B157" s="60">
        <v>5347</v>
      </c>
      <c r="C157" s="26" t="str">
        <f t="shared" si="1"/>
        <v>Mr. ALOK CHANDRA DEEPAK</v>
      </c>
      <c r="D157" s="26" t="s">
        <v>610</v>
      </c>
    </row>
    <row r="158" spans="2:4">
      <c r="B158" s="60">
        <v>5367</v>
      </c>
      <c r="C158" s="26" t="str">
        <f t="shared" si="1"/>
        <v>Mr. NILOY RANJAN CHAKRABORTY</v>
      </c>
      <c r="D158" s="26" t="s">
        <v>613</v>
      </c>
    </row>
    <row r="159" spans="2:4">
      <c r="B159" s="60">
        <v>5468</v>
      </c>
      <c r="C159" s="26" t="str">
        <f t="shared" si="1"/>
        <v>Mr. RABINDRA NATH  PANDEY</v>
      </c>
      <c r="D159" s="26" t="s">
        <v>616</v>
      </c>
    </row>
    <row r="160" spans="2:4">
      <c r="B160" s="60">
        <v>5413</v>
      </c>
      <c r="C160" s="26" t="str">
        <f t="shared" si="1"/>
        <v>Mr. JANAK RAM</v>
      </c>
      <c r="D160" s="26" t="s">
        <v>619</v>
      </c>
    </row>
    <row r="161" spans="2:4">
      <c r="B161" s="60">
        <v>5327</v>
      </c>
      <c r="C161" s="26" t="str">
        <f t="shared" si="1"/>
        <v>Mr. ISHWARI SINGH</v>
      </c>
      <c r="D161" s="26" t="s">
        <v>622</v>
      </c>
    </row>
    <row r="162" spans="2:4">
      <c r="B162" s="60">
        <v>5274</v>
      </c>
      <c r="C162" s="26" t="str">
        <f t="shared" si="1"/>
        <v>Mrs. SONAMUNI MARANDI</v>
      </c>
      <c r="D162" s="26" t="s">
        <v>625</v>
      </c>
    </row>
    <row r="163" spans="2:4">
      <c r="B163" s="60">
        <v>5266</v>
      </c>
      <c r="C163" s="26" t="str">
        <f t="shared" si="1"/>
        <v>Mr. RANJEET SINGH</v>
      </c>
      <c r="D163" s="26" t="s">
        <v>628</v>
      </c>
    </row>
    <row r="164" spans="2:4">
      <c r="B164" s="60">
        <v>5254</v>
      </c>
      <c r="C164" s="26" t="str">
        <f t="shared" si="1"/>
        <v>Mr. RAJESHWAR DAYAL</v>
      </c>
      <c r="D164" s="26" t="s">
        <v>631</v>
      </c>
    </row>
    <row r="165" spans="2:4">
      <c r="B165" s="60">
        <v>5335</v>
      </c>
      <c r="C165" s="26" t="str">
        <f t="shared" si="1"/>
        <v>Mr. DINESH KUMAR PANDEY</v>
      </c>
      <c r="D165" s="26" t="s">
        <v>634</v>
      </c>
    </row>
    <row r="166" spans="2:4">
      <c r="B166" s="60">
        <v>5125</v>
      </c>
      <c r="C166" s="26" t="str">
        <f t="shared" si="1"/>
        <v>Mr. RAJU SAHU</v>
      </c>
      <c r="D166" s="26" t="s">
        <v>638</v>
      </c>
    </row>
    <row r="167" spans="2:4">
      <c r="B167" s="60"/>
      <c r="C167" s="26" t="s">
        <v>589</v>
      </c>
      <c r="D167" s="26"/>
    </row>
    <row r="168" spans="2:4">
      <c r="B168" s="60"/>
      <c r="C168" s="26" t="s">
        <v>541</v>
      </c>
      <c r="D168" s="26"/>
    </row>
    <row r="169" spans="2:4" ht="15.75">
      <c r="B169" s="96" t="s">
        <v>690</v>
      </c>
      <c r="C169" s="96"/>
      <c r="D169" s="96"/>
    </row>
    <row r="170" spans="2:4">
      <c r="B170" s="60">
        <v>922</v>
      </c>
      <c r="C170" s="26" t="str">
        <f>D170</f>
        <v>Mrs. NEETU  KUMARI</v>
      </c>
      <c r="D170" s="26" t="s">
        <v>641</v>
      </c>
    </row>
    <row r="171" spans="2:4">
      <c r="B171" s="60">
        <v>5831</v>
      </c>
      <c r="C171" s="26" t="str">
        <f t="shared" ref="C171:C184" si="2">D171</f>
        <v>Mr. MANOJ TUDU</v>
      </c>
      <c r="D171" s="26" t="s">
        <v>644</v>
      </c>
    </row>
    <row r="172" spans="2:4">
      <c r="B172" s="60">
        <v>5992</v>
      </c>
      <c r="C172" s="26" t="str">
        <f t="shared" si="2"/>
        <v>MD GULAM  HUSSAIN</v>
      </c>
      <c r="D172" s="26" t="s">
        <v>647</v>
      </c>
    </row>
    <row r="173" spans="2:4">
      <c r="B173" s="60">
        <v>5835</v>
      </c>
      <c r="C173" s="26" t="str">
        <f t="shared" si="2"/>
        <v>Mr. AJIT KUJUR</v>
      </c>
      <c r="D173" s="26" t="s">
        <v>650</v>
      </c>
    </row>
    <row r="174" spans="2:4">
      <c r="B174" s="60">
        <v>5802</v>
      </c>
      <c r="C174" s="26" t="str">
        <f t="shared" si="2"/>
        <v>Mr. SUSHIL KUMAR  MISHRA</v>
      </c>
      <c r="D174" s="26" t="s">
        <v>653</v>
      </c>
    </row>
    <row r="175" spans="2:4">
      <c r="B175" s="60">
        <v>5829</v>
      </c>
      <c r="C175" s="26" t="str">
        <f t="shared" si="2"/>
        <v>Mr. RASHMI RANJAN</v>
      </c>
      <c r="D175" s="26" t="s">
        <v>656</v>
      </c>
    </row>
    <row r="176" spans="2:4">
      <c r="B176" s="60">
        <v>5716</v>
      </c>
      <c r="C176" s="26" t="str">
        <f t="shared" si="2"/>
        <v>Mr. SURENDRA MOHAN SINHA</v>
      </c>
      <c r="D176" s="26" t="s">
        <v>659</v>
      </c>
    </row>
    <row r="177" spans="2:4">
      <c r="B177" s="60">
        <v>5686</v>
      </c>
      <c r="C177" s="26" t="str">
        <f t="shared" si="2"/>
        <v>Mr. RAVI PRATAP SINHA</v>
      </c>
      <c r="D177" s="26" t="s">
        <v>662</v>
      </c>
    </row>
    <row r="178" spans="2:4">
      <c r="B178" s="60">
        <v>5934</v>
      </c>
      <c r="C178" s="26" t="str">
        <f t="shared" si="2"/>
        <v>Mr. ABDUL KHALIK</v>
      </c>
      <c r="D178" s="26" t="s">
        <v>665</v>
      </c>
    </row>
    <row r="179" spans="2:4">
      <c r="B179" s="60">
        <v>5633</v>
      </c>
      <c r="C179" s="26" t="str">
        <f t="shared" si="2"/>
        <v>Mr. RUDRA PRATAP SINGH</v>
      </c>
      <c r="D179" s="26" t="s">
        <v>668</v>
      </c>
    </row>
    <row r="180" spans="2:4">
      <c r="B180" s="60">
        <v>5652</v>
      </c>
      <c r="C180" s="26" t="str">
        <f t="shared" si="2"/>
        <v>Mr. MANOJ KUMAR BHATT</v>
      </c>
      <c r="D180" s="26" t="s">
        <v>671</v>
      </c>
    </row>
    <row r="181" spans="2:4">
      <c r="B181" s="60">
        <v>6000</v>
      </c>
      <c r="C181" s="26" t="str">
        <f t="shared" si="2"/>
        <v>Mr. ROBIN TIRKEY</v>
      </c>
      <c r="D181" s="26" t="s">
        <v>674</v>
      </c>
    </row>
    <row r="182" spans="2:4">
      <c r="B182" s="60">
        <v>5952</v>
      </c>
      <c r="C182" s="26" t="str">
        <f t="shared" si="2"/>
        <v>Mr. JANARDAN YADAV</v>
      </c>
      <c r="D182" s="26" t="s">
        <v>678</v>
      </c>
    </row>
    <row r="183" spans="2:4">
      <c r="B183" s="60">
        <v>5897</v>
      </c>
      <c r="C183" s="26" t="str">
        <f t="shared" si="2"/>
        <v>Mr. AMITAVA CHAKRABORTY</v>
      </c>
      <c r="D183" s="26" t="s">
        <v>681</v>
      </c>
    </row>
    <row r="184" spans="2:4">
      <c r="B184" s="60">
        <v>5869</v>
      </c>
      <c r="C184" s="26" t="str">
        <f t="shared" si="2"/>
        <v>Mrs. JAYANTI DEVI</v>
      </c>
      <c r="D184" s="26" t="s">
        <v>684</v>
      </c>
    </row>
  </sheetData>
  <mergeCells count="9">
    <mergeCell ref="B128:D128"/>
    <mergeCell ref="B147:D147"/>
    <mergeCell ref="B169:D169"/>
    <mergeCell ref="B108:D108"/>
    <mergeCell ref="B3:D3"/>
    <mergeCell ref="B21:D21"/>
    <mergeCell ref="B43:D43"/>
    <mergeCell ref="B71:D71"/>
    <mergeCell ref="B83:D83"/>
  </mergeCells>
  <conditionalFormatting sqref="C145">
    <cfRule type="duplicateValues" dxfId="6" priority="7"/>
  </conditionalFormatting>
  <conditionalFormatting sqref="C146">
    <cfRule type="duplicateValues" dxfId="5" priority="6"/>
  </conditionalFormatting>
  <conditionalFormatting sqref="D170 D167:D168">
    <cfRule type="duplicateValues" dxfId="4" priority="8"/>
  </conditionalFormatting>
  <conditionalFormatting sqref="D170:D184">
    <cfRule type="duplicateValues" dxfId="3" priority="9"/>
  </conditionalFormatting>
  <conditionalFormatting sqref="C167:C168">
    <cfRule type="duplicateValues" dxfId="2" priority="1"/>
  </conditionalFormatting>
  <conditionalFormatting sqref="D167:E168 E148:E166">
    <cfRule type="duplicateValues" dxfId="1" priority="12"/>
  </conditionalFormatting>
  <conditionalFormatting sqref="F148:F168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36"/>
  <sheetViews>
    <sheetView topLeftCell="A6" workbookViewId="0">
      <selection activeCell="E17" sqref="E17"/>
    </sheetView>
  </sheetViews>
  <sheetFormatPr defaultRowHeight="15"/>
  <cols>
    <col min="2" max="2" width="15.85546875" customWidth="1"/>
    <col min="3" max="3" width="20" customWidth="1"/>
    <col min="4" max="4" width="31.42578125" bestFit="1" customWidth="1"/>
    <col min="5" max="5" width="30.5703125" customWidth="1"/>
    <col min="6" max="6" width="18" customWidth="1"/>
    <col min="7" max="7" width="22" customWidth="1"/>
  </cols>
  <sheetData>
    <row r="2" spans="2:7" ht="15.75" thickBot="1"/>
    <row r="3" spans="2:7">
      <c r="B3" s="106" t="s">
        <v>499</v>
      </c>
      <c r="C3" s="107"/>
      <c r="D3" s="107"/>
      <c r="E3" s="107"/>
      <c r="F3" s="107"/>
      <c r="G3" s="108"/>
    </row>
    <row r="4" spans="2:7" ht="15.75" thickBot="1">
      <c r="B4" s="109"/>
      <c r="C4" s="110"/>
      <c r="D4" s="110"/>
      <c r="E4" s="110"/>
      <c r="F4" s="110"/>
      <c r="G4" s="111"/>
    </row>
    <row r="5" spans="2:7" ht="19.5" thickBot="1">
      <c r="B5" s="112" t="s">
        <v>487</v>
      </c>
      <c r="C5" s="113"/>
      <c r="D5" s="113"/>
      <c r="E5" s="113"/>
      <c r="F5" s="113"/>
      <c r="G5" s="114"/>
    </row>
    <row r="6" spans="2:7" ht="72" customHeight="1" thickBot="1">
      <c r="B6" s="42" t="s">
        <v>488</v>
      </c>
      <c r="C6" s="43" t="s">
        <v>489</v>
      </c>
      <c r="D6" s="43" t="s">
        <v>490</v>
      </c>
      <c r="E6" s="43" t="s">
        <v>491</v>
      </c>
      <c r="F6" s="43" t="s">
        <v>494</v>
      </c>
      <c r="G6" s="44" t="s">
        <v>495</v>
      </c>
    </row>
    <row r="7" spans="2:7">
      <c r="B7" s="35" t="s">
        <v>481</v>
      </c>
      <c r="C7" s="30">
        <v>15</v>
      </c>
      <c r="D7" s="47">
        <v>14</v>
      </c>
      <c r="E7" s="30">
        <v>5</v>
      </c>
      <c r="F7" s="45">
        <v>1</v>
      </c>
      <c r="G7" s="17">
        <v>2</v>
      </c>
    </row>
    <row r="8" spans="2:7">
      <c r="B8" s="28" t="s">
        <v>492</v>
      </c>
      <c r="C8" s="26">
        <v>19</v>
      </c>
      <c r="D8" s="37">
        <v>18</v>
      </c>
      <c r="E8" s="26">
        <v>8</v>
      </c>
      <c r="F8" s="36">
        <v>0</v>
      </c>
      <c r="G8" s="8">
        <v>2</v>
      </c>
    </row>
    <row r="9" spans="2:7">
      <c r="B9" s="28" t="s">
        <v>483</v>
      </c>
      <c r="C9" s="37">
        <v>22</v>
      </c>
      <c r="D9" s="26">
        <v>25</v>
      </c>
      <c r="E9" s="48">
        <v>0</v>
      </c>
      <c r="F9" s="45">
        <v>1</v>
      </c>
      <c r="G9" s="8">
        <v>3</v>
      </c>
    </row>
    <row r="10" spans="2:7">
      <c r="B10" s="28" t="s">
        <v>484</v>
      </c>
      <c r="C10" s="37">
        <v>8</v>
      </c>
      <c r="D10" s="26">
        <v>9</v>
      </c>
      <c r="E10" s="48">
        <v>0</v>
      </c>
      <c r="F10" s="36">
        <v>0</v>
      </c>
      <c r="G10" s="8">
        <v>1</v>
      </c>
    </row>
    <row r="11" spans="2:7">
      <c r="B11" s="28" t="s">
        <v>485</v>
      </c>
      <c r="C11" s="26">
        <v>22</v>
      </c>
      <c r="D11" s="37">
        <v>21</v>
      </c>
      <c r="E11" s="26">
        <v>2</v>
      </c>
      <c r="F11" s="36">
        <v>0</v>
      </c>
      <c r="G11" s="8">
        <v>1</v>
      </c>
    </row>
    <row r="12" spans="2:7">
      <c r="B12" s="28" t="s">
        <v>486</v>
      </c>
      <c r="C12" s="26">
        <v>19</v>
      </c>
      <c r="D12" s="26">
        <v>19</v>
      </c>
      <c r="E12" s="48">
        <v>0</v>
      </c>
      <c r="F12" s="48">
        <v>0</v>
      </c>
      <c r="G12" s="8">
        <v>1</v>
      </c>
    </row>
    <row r="13" spans="2:7">
      <c r="B13" s="28" t="s">
        <v>688</v>
      </c>
      <c r="C13" s="26">
        <v>18</v>
      </c>
      <c r="D13" s="37">
        <v>16</v>
      </c>
      <c r="E13" s="48">
        <v>0</v>
      </c>
      <c r="F13" s="26">
        <v>10</v>
      </c>
      <c r="G13" s="8">
        <v>10</v>
      </c>
    </row>
    <row r="14" spans="2:7">
      <c r="B14" s="28" t="s">
        <v>691</v>
      </c>
      <c r="C14" s="26">
        <v>21</v>
      </c>
      <c r="D14" s="37">
        <v>19</v>
      </c>
      <c r="E14" s="26">
        <v>3</v>
      </c>
      <c r="F14" s="26">
        <v>12</v>
      </c>
      <c r="G14" s="8">
        <v>12</v>
      </c>
    </row>
    <row r="15" spans="2:7" ht="15.75" thickBot="1">
      <c r="B15" s="38" t="s">
        <v>692</v>
      </c>
      <c r="C15" s="46">
        <v>15</v>
      </c>
      <c r="D15" s="46">
        <v>15</v>
      </c>
      <c r="E15" s="26">
        <v>9</v>
      </c>
      <c r="F15" s="49">
        <v>0</v>
      </c>
      <c r="G15" s="18">
        <v>0</v>
      </c>
    </row>
    <row r="16" spans="2:7" ht="15.75" thickBot="1">
      <c r="B16" s="39" t="s">
        <v>493</v>
      </c>
      <c r="C16" s="40">
        <f>SUM(C7:C15)</f>
        <v>159</v>
      </c>
      <c r="D16" s="40">
        <f>SUM(D7:D15)</f>
        <v>156</v>
      </c>
      <c r="E16" s="40">
        <f>SUM(E7:E15)</f>
        <v>27</v>
      </c>
      <c r="F16" s="40">
        <f>SUM(F7:F15)</f>
        <v>24</v>
      </c>
      <c r="G16" s="41">
        <f>SUM(G7:G15)</f>
        <v>32</v>
      </c>
    </row>
    <row r="20" spans="1:4">
      <c r="A20">
        <v>1</v>
      </c>
      <c r="B20" t="s">
        <v>496</v>
      </c>
    </row>
    <row r="21" spans="1:4">
      <c r="A21">
        <v>2</v>
      </c>
      <c r="B21" t="s">
        <v>696</v>
      </c>
    </row>
    <row r="22" spans="1:4">
      <c r="A22">
        <v>3</v>
      </c>
      <c r="B22" t="s">
        <v>697</v>
      </c>
    </row>
    <row r="23" spans="1:4">
      <c r="A23">
        <v>4</v>
      </c>
      <c r="B23" t="s">
        <v>498</v>
      </c>
    </row>
    <row r="24" spans="1:4">
      <c r="A24">
        <v>6</v>
      </c>
      <c r="B24" t="s">
        <v>502</v>
      </c>
    </row>
    <row r="25" spans="1:4">
      <c r="B25" s="50" t="s">
        <v>497</v>
      </c>
      <c r="C25" t="s">
        <v>481</v>
      </c>
      <c r="D25" t="s">
        <v>500</v>
      </c>
    </row>
    <row r="26" spans="1:4">
      <c r="B26" s="50" t="s">
        <v>497</v>
      </c>
      <c r="C26" t="s">
        <v>492</v>
      </c>
      <c r="D26" t="s">
        <v>501</v>
      </c>
    </row>
    <row r="27" spans="1:4">
      <c r="B27" s="50" t="s">
        <v>497</v>
      </c>
      <c r="C27" t="s">
        <v>485</v>
      </c>
      <c r="D27" t="s">
        <v>503</v>
      </c>
    </row>
    <row r="28" spans="1:4">
      <c r="B28" s="50" t="s">
        <v>497</v>
      </c>
      <c r="C28" t="s">
        <v>688</v>
      </c>
      <c r="D28" t="s">
        <v>693</v>
      </c>
    </row>
    <row r="29" spans="1:4">
      <c r="B29" s="50" t="s">
        <v>497</v>
      </c>
      <c r="C29" t="s">
        <v>688</v>
      </c>
      <c r="D29" t="s">
        <v>687</v>
      </c>
    </row>
    <row r="30" spans="1:4">
      <c r="B30" s="50" t="s">
        <v>497</v>
      </c>
      <c r="C30" t="s">
        <v>689</v>
      </c>
      <c r="D30" t="s">
        <v>694</v>
      </c>
    </row>
    <row r="31" spans="1:4">
      <c r="B31" s="50" t="s">
        <v>497</v>
      </c>
      <c r="C31" t="s">
        <v>689</v>
      </c>
      <c r="D31" t="s">
        <v>695</v>
      </c>
    </row>
    <row r="32" spans="1:4">
      <c r="A32">
        <v>7</v>
      </c>
      <c r="B32" s="115" t="s">
        <v>504</v>
      </c>
      <c r="C32" s="115"/>
      <c r="D32" s="115"/>
    </row>
    <row r="33" spans="2:4">
      <c r="B33" s="50" t="s">
        <v>497</v>
      </c>
      <c r="C33" t="s">
        <v>483</v>
      </c>
      <c r="D33" t="s">
        <v>505</v>
      </c>
    </row>
    <row r="34" spans="2:4">
      <c r="B34" s="50" t="s">
        <v>497</v>
      </c>
      <c r="C34" t="s">
        <v>483</v>
      </c>
      <c r="D34" t="s">
        <v>506</v>
      </c>
    </row>
    <row r="35" spans="2:4">
      <c r="B35" s="50" t="s">
        <v>497</v>
      </c>
      <c r="C35" t="s">
        <v>483</v>
      </c>
      <c r="D35" t="s">
        <v>507</v>
      </c>
    </row>
    <row r="36" spans="2:4">
      <c r="B36" s="50" t="s">
        <v>497</v>
      </c>
      <c r="C36" t="s">
        <v>485</v>
      </c>
      <c r="D36" t="s">
        <v>508</v>
      </c>
    </row>
  </sheetData>
  <mergeCells count="3">
    <mergeCell ref="B3:G4"/>
    <mergeCell ref="B5:G5"/>
    <mergeCell ref="B32:D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81"/>
  <sheetViews>
    <sheetView topLeftCell="A163" workbookViewId="0">
      <selection activeCell="B167" sqref="B167:G181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0" bestFit="1" customWidth="1"/>
  </cols>
  <sheetData>
    <row r="1" spans="2:7" ht="15.75" thickBot="1"/>
    <row r="2" spans="2:7" ht="21.75" thickBot="1">
      <c r="B2" s="126" t="s">
        <v>712</v>
      </c>
      <c r="C2" s="127"/>
      <c r="D2" s="127"/>
      <c r="E2" s="127"/>
      <c r="F2" s="127"/>
      <c r="G2" s="128"/>
    </row>
    <row r="3" spans="2:7" ht="19.5" thickBot="1">
      <c r="B3" s="129" t="s">
        <v>698</v>
      </c>
      <c r="C3" s="130"/>
      <c r="D3" s="130"/>
      <c r="E3" s="61" t="s">
        <v>699</v>
      </c>
      <c r="F3" s="61" t="s">
        <v>20</v>
      </c>
      <c r="G3" s="62" t="s">
        <v>493</v>
      </c>
    </row>
    <row r="4" spans="2:7">
      <c r="B4" s="116" t="s">
        <v>700</v>
      </c>
      <c r="C4" s="117"/>
      <c r="D4" s="117"/>
      <c r="E4" s="63">
        <v>13</v>
      </c>
      <c r="F4" s="30">
        <v>2000</v>
      </c>
      <c r="G4" s="64">
        <f>F4*E4</f>
        <v>26000</v>
      </c>
    </row>
    <row r="5" spans="2:7">
      <c r="B5" s="116" t="s">
        <v>701</v>
      </c>
      <c r="C5" s="117"/>
      <c r="D5" s="117"/>
      <c r="E5" s="63">
        <v>1</v>
      </c>
      <c r="F5" s="30">
        <v>2000</v>
      </c>
      <c r="G5" s="64">
        <f>F5*E5</f>
        <v>2000</v>
      </c>
    </row>
    <row r="6" spans="2:7" ht="15.75" thickBot="1">
      <c r="B6" s="118" t="s">
        <v>702</v>
      </c>
      <c r="C6" s="119"/>
      <c r="D6" s="119"/>
      <c r="E6" s="26"/>
      <c r="F6" s="26"/>
      <c r="G6" s="65"/>
    </row>
    <row r="7" spans="2:7" ht="15.75" thickBot="1">
      <c r="B7" s="120" t="s">
        <v>493</v>
      </c>
      <c r="C7" s="121"/>
      <c r="D7" s="121"/>
      <c r="E7" s="26"/>
      <c r="F7" s="66"/>
      <c r="G7" s="67">
        <f>SUM(G4:G6)</f>
        <v>28000</v>
      </c>
    </row>
    <row r="8" spans="2:7" ht="15.75" thickTop="1">
      <c r="B8" s="122" t="s">
        <v>703</v>
      </c>
      <c r="C8" s="123"/>
      <c r="D8" s="123"/>
      <c r="E8" s="26"/>
      <c r="F8" s="26"/>
      <c r="G8" s="64"/>
    </row>
    <row r="9" spans="2:7">
      <c r="B9" s="68" t="s">
        <v>704</v>
      </c>
      <c r="C9" s="52" t="s">
        <v>705</v>
      </c>
      <c r="D9" s="26"/>
      <c r="E9" s="26"/>
      <c r="F9" s="26"/>
      <c r="G9" s="69"/>
    </row>
    <row r="10" spans="2:7">
      <c r="B10" s="70">
        <f>G10/(G4-G11)</f>
        <v>0.56910569105691056</v>
      </c>
      <c r="C10" s="71" t="s">
        <v>497</v>
      </c>
      <c r="D10" s="72" t="s">
        <v>706</v>
      </c>
      <c r="E10" s="26"/>
      <c r="F10" s="73">
        <v>0.5</v>
      </c>
      <c r="G10" s="69">
        <f>G7*F10</f>
        <v>14000</v>
      </c>
    </row>
    <row r="11" spans="2:7">
      <c r="B11" s="70">
        <f>G11/G4</f>
        <v>5.3846153846153849E-2</v>
      </c>
      <c r="C11" s="71" t="s">
        <v>497</v>
      </c>
      <c r="D11" s="72" t="s">
        <v>707</v>
      </c>
      <c r="E11" s="26"/>
      <c r="F11" s="26"/>
      <c r="G11" s="69">
        <v>1400</v>
      </c>
    </row>
    <row r="12" spans="2:7">
      <c r="B12" s="70"/>
      <c r="C12" s="71" t="s">
        <v>497</v>
      </c>
      <c r="D12" s="72" t="s">
        <v>708</v>
      </c>
      <c r="E12" s="26"/>
      <c r="F12" s="26"/>
      <c r="G12" s="69"/>
    </row>
    <row r="13" spans="2:7">
      <c r="B13" s="28"/>
      <c r="C13" s="71" t="s">
        <v>497</v>
      </c>
      <c r="D13" s="26" t="s">
        <v>709</v>
      </c>
      <c r="E13" s="26"/>
      <c r="F13" s="26"/>
      <c r="G13" s="69">
        <v>0</v>
      </c>
    </row>
    <row r="14" spans="2:7">
      <c r="B14" s="28"/>
      <c r="C14" s="52" t="s">
        <v>710</v>
      </c>
      <c r="D14" s="26"/>
      <c r="E14" s="26"/>
      <c r="F14" s="26"/>
      <c r="G14" s="69"/>
    </row>
    <row r="15" spans="2:7" ht="15.75" thickBot="1">
      <c r="B15" s="38"/>
      <c r="C15" s="46"/>
      <c r="D15" s="46"/>
      <c r="E15" s="46"/>
      <c r="F15" s="46"/>
      <c r="G15" s="65"/>
    </row>
    <row r="16" spans="2:7" ht="15.75" thickBot="1">
      <c r="B16" s="124" t="s">
        <v>711</v>
      </c>
      <c r="C16" s="125"/>
      <c r="D16" s="125"/>
      <c r="E16" s="74"/>
      <c r="F16" s="75"/>
      <c r="G16" s="76">
        <f>G7-(SUM(G10:G15))</f>
        <v>12600</v>
      </c>
    </row>
    <row r="19" spans="2:7" ht="15.75" thickBot="1"/>
    <row r="20" spans="2:7" ht="21.75" thickBot="1">
      <c r="B20" s="126" t="s">
        <v>713</v>
      </c>
      <c r="C20" s="127"/>
      <c r="D20" s="127"/>
      <c r="E20" s="127"/>
      <c r="F20" s="127"/>
      <c r="G20" s="128"/>
    </row>
    <row r="21" spans="2:7" ht="19.5" thickBot="1">
      <c r="B21" s="129" t="s">
        <v>698</v>
      </c>
      <c r="C21" s="130"/>
      <c r="D21" s="130"/>
      <c r="E21" s="61" t="s">
        <v>699</v>
      </c>
      <c r="F21" s="61" t="s">
        <v>20</v>
      </c>
      <c r="G21" s="62" t="s">
        <v>493</v>
      </c>
    </row>
    <row r="22" spans="2:7">
      <c r="B22" s="116" t="s">
        <v>700</v>
      </c>
      <c r="C22" s="117"/>
      <c r="D22" s="117"/>
      <c r="E22" s="63">
        <v>17</v>
      </c>
      <c r="F22" s="30">
        <v>2000</v>
      </c>
      <c r="G22" s="64">
        <f>F22*E22</f>
        <v>34000</v>
      </c>
    </row>
    <row r="23" spans="2:7">
      <c r="B23" s="116" t="s">
        <v>701</v>
      </c>
      <c r="C23" s="117"/>
      <c r="D23" s="117"/>
      <c r="E23" s="63">
        <v>1</v>
      </c>
      <c r="F23" s="30">
        <v>2000</v>
      </c>
      <c r="G23" s="64">
        <f>F23*E23</f>
        <v>2000</v>
      </c>
    </row>
    <row r="24" spans="2:7" ht="15.75" thickBot="1">
      <c r="B24" s="118" t="s">
        <v>702</v>
      </c>
      <c r="C24" s="119"/>
      <c r="D24" s="119"/>
      <c r="E24" s="26"/>
      <c r="F24" s="26"/>
      <c r="G24" s="65"/>
    </row>
    <row r="25" spans="2:7" ht="15.75" thickBot="1">
      <c r="B25" s="120" t="s">
        <v>493</v>
      </c>
      <c r="C25" s="121"/>
      <c r="D25" s="121"/>
      <c r="E25" s="26"/>
      <c r="F25" s="66"/>
      <c r="G25" s="67">
        <f>SUM(G22:G24)</f>
        <v>36000</v>
      </c>
    </row>
    <row r="26" spans="2:7" ht="15.75" thickTop="1">
      <c r="B26" s="122" t="s">
        <v>703</v>
      </c>
      <c r="C26" s="123"/>
      <c r="D26" s="123"/>
      <c r="E26" s="26"/>
      <c r="F26" s="26"/>
      <c r="G26" s="64"/>
    </row>
    <row r="27" spans="2:7">
      <c r="B27" s="68" t="s">
        <v>704</v>
      </c>
      <c r="C27" s="52" t="s">
        <v>705</v>
      </c>
      <c r="D27" s="26"/>
      <c r="E27" s="26"/>
      <c r="F27" s="26"/>
      <c r="G27" s="69"/>
    </row>
    <row r="28" spans="2:7">
      <c r="B28" s="70">
        <f>G28/(G22-G29)</f>
        <v>0.5625</v>
      </c>
      <c r="C28" s="71" t="s">
        <v>497</v>
      </c>
      <c r="D28" s="72" t="s">
        <v>706</v>
      </c>
      <c r="E28" s="26"/>
      <c r="F28" s="73">
        <v>0.5</v>
      </c>
      <c r="G28" s="69">
        <f>G25*F28</f>
        <v>18000</v>
      </c>
    </row>
    <row r="29" spans="2:7">
      <c r="B29" s="70">
        <f>G29/G22</f>
        <v>5.8823529411764705E-2</v>
      </c>
      <c r="C29" s="71" t="s">
        <v>497</v>
      </c>
      <c r="D29" s="72" t="s">
        <v>707</v>
      </c>
      <c r="E29" s="26"/>
      <c r="F29" s="26"/>
      <c r="G29" s="69">
        <v>2000</v>
      </c>
    </row>
    <row r="30" spans="2:7">
      <c r="B30" s="70"/>
      <c r="C30" s="71" t="s">
        <v>497</v>
      </c>
      <c r="D30" s="72" t="s">
        <v>708</v>
      </c>
      <c r="E30" s="26"/>
      <c r="F30" s="26"/>
      <c r="G30" s="69"/>
    </row>
    <row r="31" spans="2:7">
      <c r="B31" s="28"/>
      <c r="C31" s="71" t="s">
        <v>497</v>
      </c>
      <c r="D31" s="26" t="s">
        <v>709</v>
      </c>
      <c r="E31" s="26"/>
      <c r="F31" s="26"/>
      <c r="G31" s="69">
        <v>0</v>
      </c>
    </row>
    <row r="32" spans="2:7">
      <c r="B32" s="28"/>
      <c r="C32" s="52" t="s">
        <v>710</v>
      </c>
      <c r="D32" s="26"/>
      <c r="E32" s="26"/>
      <c r="F32" s="26"/>
      <c r="G32" s="69"/>
    </row>
    <row r="33" spans="2:7" ht="15.75" thickBot="1">
      <c r="B33" s="38"/>
      <c r="C33" s="46"/>
      <c r="D33" s="46"/>
      <c r="E33" s="46"/>
      <c r="F33" s="46"/>
      <c r="G33" s="65"/>
    </row>
    <row r="34" spans="2:7" ht="15.75" thickBot="1">
      <c r="B34" s="124" t="s">
        <v>711</v>
      </c>
      <c r="C34" s="125"/>
      <c r="D34" s="125"/>
      <c r="E34" s="74"/>
      <c r="F34" s="75"/>
      <c r="G34" s="76">
        <f>G25-(SUM(G28:G33))</f>
        <v>16000</v>
      </c>
    </row>
    <row r="38" spans="2:7" ht="15.75" thickBot="1"/>
    <row r="39" spans="2:7" ht="21.75" thickBot="1">
      <c r="B39" s="126" t="s">
        <v>714</v>
      </c>
      <c r="C39" s="127"/>
      <c r="D39" s="127"/>
      <c r="E39" s="127"/>
      <c r="F39" s="127"/>
      <c r="G39" s="128"/>
    </row>
    <row r="40" spans="2:7" ht="19.5" thickBot="1">
      <c r="B40" s="129" t="s">
        <v>698</v>
      </c>
      <c r="C40" s="130"/>
      <c r="D40" s="130"/>
      <c r="E40" s="61" t="s">
        <v>699</v>
      </c>
      <c r="F40" s="61" t="s">
        <v>20</v>
      </c>
      <c r="G40" s="62" t="s">
        <v>493</v>
      </c>
    </row>
    <row r="41" spans="2:7">
      <c r="B41" s="116" t="s">
        <v>700</v>
      </c>
      <c r="C41" s="117"/>
      <c r="D41" s="117"/>
      <c r="E41" s="63">
        <v>25</v>
      </c>
      <c r="F41" s="30">
        <v>2000</v>
      </c>
      <c r="G41" s="64">
        <f>F41*E41</f>
        <v>50000</v>
      </c>
    </row>
    <row r="42" spans="2:7">
      <c r="B42" s="116" t="s">
        <v>701</v>
      </c>
      <c r="C42" s="117"/>
      <c r="D42" s="117"/>
      <c r="E42" s="63">
        <v>0</v>
      </c>
      <c r="F42" s="30">
        <v>2000</v>
      </c>
      <c r="G42" s="64">
        <f>F42*E42</f>
        <v>0</v>
      </c>
    </row>
    <row r="43" spans="2:7" ht="15.75" thickBot="1">
      <c r="B43" s="118" t="s">
        <v>702</v>
      </c>
      <c r="C43" s="119"/>
      <c r="D43" s="119"/>
      <c r="E43" s="26"/>
      <c r="F43" s="26"/>
      <c r="G43" s="65"/>
    </row>
    <row r="44" spans="2:7" ht="15.75" thickBot="1">
      <c r="B44" s="120" t="s">
        <v>493</v>
      </c>
      <c r="C44" s="121"/>
      <c r="D44" s="121"/>
      <c r="E44" s="26"/>
      <c r="F44" s="66"/>
      <c r="G44" s="67">
        <f>SUM(G41:G43)</f>
        <v>50000</v>
      </c>
    </row>
    <row r="45" spans="2:7" ht="15.75" thickTop="1">
      <c r="B45" s="122" t="s">
        <v>703</v>
      </c>
      <c r="C45" s="123"/>
      <c r="D45" s="123"/>
      <c r="E45" s="26"/>
      <c r="F45" s="26"/>
      <c r="G45" s="64"/>
    </row>
    <row r="46" spans="2:7">
      <c r="B46" s="68" t="s">
        <v>704</v>
      </c>
      <c r="C46" s="52" t="s">
        <v>705</v>
      </c>
      <c r="D46" s="26"/>
      <c r="E46" s="26"/>
      <c r="F46" s="26"/>
      <c r="G46" s="69"/>
    </row>
    <row r="47" spans="2:7">
      <c r="B47" s="70">
        <f>G47/(G41-G48)</f>
        <v>0.50403225806451613</v>
      </c>
      <c r="C47" s="71" t="s">
        <v>497</v>
      </c>
      <c r="D47" s="72" t="s">
        <v>706</v>
      </c>
      <c r="E47" s="26"/>
      <c r="F47" s="73">
        <v>0.5</v>
      </c>
      <c r="G47" s="69">
        <f>G44*F47</f>
        <v>25000</v>
      </c>
    </row>
    <row r="48" spans="2:7">
      <c r="B48" s="70">
        <f>G48/G41</f>
        <v>8.0000000000000002E-3</v>
      </c>
      <c r="C48" s="71" t="s">
        <v>497</v>
      </c>
      <c r="D48" s="72" t="s">
        <v>707</v>
      </c>
      <c r="E48" s="26"/>
      <c r="F48" s="26"/>
      <c r="G48" s="69">
        <v>400</v>
      </c>
    </row>
    <row r="49" spans="2:7">
      <c r="B49" s="70"/>
      <c r="C49" s="71" t="s">
        <v>497</v>
      </c>
      <c r="D49" s="72" t="s">
        <v>708</v>
      </c>
      <c r="E49" s="26"/>
      <c r="F49" s="26"/>
      <c r="G49" s="69"/>
    </row>
    <row r="50" spans="2:7">
      <c r="B50" s="28"/>
      <c r="C50" s="71" t="s">
        <v>497</v>
      </c>
      <c r="D50" s="26" t="s">
        <v>709</v>
      </c>
      <c r="E50" s="26"/>
      <c r="F50" s="26"/>
      <c r="G50" s="69">
        <v>0</v>
      </c>
    </row>
    <row r="51" spans="2:7">
      <c r="B51" s="28"/>
      <c r="C51" s="52" t="s">
        <v>710</v>
      </c>
      <c r="D51" s="26"/>
      <c r="E51" s="26"/>
      <c r="F51" s="26"/>
      <c r="G51" s="69"/>
    </row>
    <row r="52" spans="2:7" ht="15.75" thickBot="1">
      <c r="B52" s="38"/>
      <c r="C52" s="46"/>
      <c r="D52" s="46"/>
      <c r="E52" s="46"/>
      <c r="F52" s="46"/>
      <c r="G52" s="65"/>
    </row>
    <row r="53" spans="2:7" ht="15.75" thickBot="1">
      <c r="B53" s="124" t="s">
        <v>711</v>
      </c>
      <c r="C53" s="125"/>
      <c r="D53" s="125"/>
      <c r="E53" s="74"/>
      <c r="F53" s="75"/>
      <c r="G53" s="76">
        <f>G44-(SUM(G47:G52))</f>
        <v>24600</v>
      </c>
    </row>
    <row r="56" spans="2:7" ht="15.75" thickBot="1"/>
    <row r="57" spans="2:7" ht="21.75" thickBot="1">
      <c r="B57" s="126" t="s">
        <v>715</v>
      </c>
      <c r="C57" s="127"/>
      <c r="D57" s="127"/>
      <c r="E57" s="127"/>
      <c r="F57" s="127"/>
      <c r="G57" s="128"/>
    </row>
    <row r="58" spans="2:7" ht="19.5" thickBot="1">
      <c r="B58" s="129" t="s">
        <v>698</v>
      </c>
      <c r="C58" s="130"/>
      <c r="D58" s="130"/>
      <c r="E58" s="61" t="s">
        <v>699</v>
      </c>
      <c r="F58" s="61" t="s">
        <v>20</v>
      </c>
      <c r="G58" s="62" t="s">
        <v>493</v>
      </c>
    </row>
    <row r="59" spans="2:7">
      <c r="B59" s="116" t="s">
        <v>700</v>
      </c>
      <c r="C59" s="117"/>
      <c r="D59" s="117"/>
      <c r="E59" s="63">
        <v>8</v>
      </c>
      <c r="F59" s="30">
        <v>2000</v>
      </c>
      <c r="G59" s="64">
        <f>F59*E59</f>
        <v>16000</v>
      </c>
    </row>
    <row r="60" spans="2:7">
      <c r="B60" s="116" t="s">
        <v>701</v>
      </c>
      <c r="C60" s="117"/>
      <c r="D60" s="117"/>
      <c r="E60" s="63">
        <v>1</v>
      </c>
      <c r="F60" s="30">
        <v>2000</v>
      </c>
      <c r="G60" s="64">
        <f>F60*E60</f>
        <v>2000</v>
      </c>
    </row>
    <row r="61" spans="2:7" ht="15.75" thickBot="1">
      <c r="B61" s="118" t="s">
        <v>702</v>
      </c>
      <c r="C61" s="119"/>
      <c r="D61" s="119"/>
      <c r="E61" s="26"/>
      <c r="F61" s="26"/>
      <c r="G61" s="65"/>
    </row>
    <row r="62" spans="2:7" ht="15.75" thickBot="1">
      <c r="B62" s="120" t="s">
        <v>493</v>
      </c>
      <c r="C62" s="121"/>
      <c r="D62" s="121"/>
      <c r="E62" s="26"/>
      <c r="F62" s="66"/>
      <c r="G62" s="67">
        <f>SUM(G59:G61)</f>
        <v>18000</v>
      </c>
    </row>
    <row r="63" spans="2:7" ht="15.75" thickTop="1">
      <c r="B63" s="122" t="s">
        <v>703</v>
      </c>
      <c r="C63" s="123"/>
      <c r="D63" s="123"/>
      <c r="E63" s="26"/>
      <c r="F63" s="26"/>
      <c r="G63" s="64"/>
    </row>
    <row r="64" spans="2:7">
      <c r="B64" s="68" t="s">
        <v>704</v>
      </c>
      <c r="C64" s="52" t="s">
        <v>705</v>
      </c>
      <c r="D64" s="26"/>
      <c r="E64" s="26"/>
      <c r="F64" s="26"/>
      <c r="G64" s="69"/>
    </row>
    <row r="65" spans="2:7">
      <c r="B65" s="70">
        <f>G65/(G59-G66)</f>
        <v>0.69230769230769229</v>
      </c>
      <c r="C65" s="71" t="s">
        <v>497</v>
      </c>
      <c r="D65" s="72" t="s">
        <v>706</v>
      </c>
      <c r="E65" s="26"/>
      <c r="F65" s="73">
        <v>0.5</v>
      </c>
      <c r="G65" s="69">
        <f>G62*F65</f>
        <v>9000</v>
      </c>
    </row>
    <row r="66" spans="2:7">
      <c r="B66" s="70">
        <f>G66/G59</f>
        <v>0.1875</v>
      </c>
      <c r="C66" s="71" t="s">
        <v>497</v>
      </c>
      <c r="D66" s="72" t="s">
        <v>707</v>
      </c>
      <c r="E66" s="26"/>
      <c r="F66" s="26"/>
      <c r="G66" s="69">
        <v>3000</v>
      </c>
    </row>
    <row r="67" spans="2:7">
      <c r="B67" s="70"/>
      <c r="C67" s="71" t="s">
        <v>497</v>
      </c>
      <c r="D67" s="72" t="s">
        <v>708</v>
      </c>
      <c r="E67" s="26"/>
      <c r="F67" s="26"/>
      <c r="G67" s="69"/>
    </row>
    <row r="68" spans="2:7">
      <c r="B68" s="28"/>
      <c r="C68" s="71" t="s">
        <v>497</v>
      </c>
      <c r="D68" s="26" t="s">
        <v>709</v>
      </c>
      <c r="E68" s="26"/>
      <c r="F68" s="26"/>
      <c r="G68" s="69">
        <v>0</v>
      </c>
    </row>
    <row r="69" spans="2:7">
      <c r="B69" s="28"/>
      <c r="C69" s="52" t="s">
        <v>710</v>
      </c>
      <c r="D69" s="26"/>
      <c r="E69" s="26"/>
      <c r="F69" s="26"/>
      <c r="G69" s="69"/>
    </row>
    <row r="70" spans="2:7" ht="15.75" thickBot="1">
      <c r="B70" s="38"/>
      <c r="C70" s="46"/>
      <c r="D70" s="46"/>
      <c r="E70" s="46"/>
      <c r="F70" s="46"/>
      <c r="G70" s="65"/>
    </row>
    <row r="71" spans="2:7" ht="15.75" thickBot="1">
      <c r="B71" s="124" t="s">
        <v>711</v>
      </c>
      <c r="C71" s="125"/>
      <c r="D71" s="125"/>
      <c r="E71" s="74"/>
      <c r="F71" s="75"/>
      <c r="G71" s="76">
        <f>G62-(SUM(G65:G70))</f>
        <v>6000</v>
      </c>
    </row>
    <row r="74" spans="2:7" ht="15.75" thickBot="1"/>
    <row r="75" spans="2:7" ht="21.75" thickBot="1">
      <c r="B75" s="126" t="s">
        <v>716</v>
      </c>
      <c r="C75" s="127"/>
      <c r="D75" s="127"/>
      <c r="E75" s="127"/>
      <c r="F75" s="127"/>
      <c r="G75" s="128"/>
    </row>
    <row r="76" spans="2:7" ht="19.5" thickBot="1">
      <c r="B76" s="129" t="s">
        <v>698</v>
      </c>
      <c r="C76" s="130"/>
      <c r="D76" s="130"/>
      <c r="E76" s="61" t="s">
        <v>699</v>
      </c>
      <c r="F76" s="61" t="s">
        <v>20</v>
      </c>
      <c r="G76" s="62" t="s">
        <v>493</v>
      </c>
    </row>
    <row r="77" spans="2:7">
      <c r="B77" s="116" t="s">
        <v>700</v>
      </c>
      <c r="C77" s="117"/>
      <c r="D77" s="117"/>
      <c r="E77" s="63">
        <v>20</v>
      </c>
      <c r="F77" s="30">
        <v>2000</v>
      </c>
      <c r="G77" s="64">
        <f>F77*E77</f>
        <v>40000</v>
      </c>
    </row>
    <row r="78" spans="2:7">
      <c r="B78" s="116" t="s">
        <v>701</v>
      </c>
      <c r="C78" s="117"/>
      <c r="D78" s="117"/>
      <c r="E78" s="63">
        <v>1</v>
      </c>
      <c r="F78" s="30">
        <v>2000</v>
      </c>
      <c r="G78" s="64">
        <f>F78*E78</f>
        <v>2000</v>
      </c>
    </row>
    <row r="79" spans="2:7" ht="15.75" thickBot="1">
      <c r="B79" s="118" t="s">
        <v>702</v>
      </c>
      <c r="C79" s="119"/>
      <c r="D79" s="119"/>
      <c r="E79" s="26"/>
      <c r="F79" s="26"/>
      <c r="G79" s="65"/>
    </row>
    <row r="80" spans="2:7" ht="15.75" thickBot="1">
      <c r="B80" s="120" t="s">
        <v>493</v>
      </c>
      <c r="C80" s="121"/>
      <c r="D80" s="121"/>
      <c r="E80" s="26"/>
      <c r="F80" s="66"/>
      <c r="G80" s="67">
        <f>SUM(G77:G79)</f>
        <v>42000</v>
      </c>
    </row>
    <row r="81" spans="2:7" ht="15.75" thickTop="1">
      <c r="B81" s="122" t="s">
        <v>703</v>
      </c>
      <c r="C81" s="123"/>
      <c r="D81" s="123"/>
      <c r="E81" s="26"/>
      <c r="F81" s="26"/>
      <c r="G81" s="64"/>
    </row>
    <row r="82" spans="2:7">
      <c r="B82" s="68" t="s">
        <v>704</v>
      </c>
      <c r="C82" s="52" t="s">
        <v>705</v>
      </c>
      <c r="D82" s="26"/>
      <c r="E82" s="26"/>
      <c r="F82" s="26"/>
      <c r="G82" s="69"/>
    </row>
    <row r="83" spans="2:7">
      <c r="B83" s="70">
        <f>G83/(G77-G84)</f>
        <v>0.52896725440806047</v>
      </c>
      <c r="C83" s="71" t="s">
        <v>497</v>
      </c>
      <c r="D83" s="72" t="s">
        <v>706</v>
      </c>
      <c r="E83" s="26"/>
      <c r="F83" s="73">
        <v>0.5</v>
      </c>
      <c r="G83" s="69">
        <f>G80*F83</f>
        <v>21000</v>
      </c>
    </row>
    <row r="84" spans="2:7">
      <c r="B84" s="70">
        <f>G84/G77</f>
        <v>7.4999999999999997E-3</v>
      </c>
      <c r="C84" s="71" t="s">
        <v>497</v>
      </c>
      <c r="D84" s="72" t="s">
        <v>707</v>
      </c>
      <c r="E84" s="26"/>
      <c r="F84" s="26"/>
      <c r="G84" s="69">
        <v>300</v>
      </c>
    </row>
    <row r="85" spans="2:7">
      <c r="B85" s="70"/>
      <c r="C85" s="71" t="s">
        <v>497</v>
      </c>
      <c r="D85" s="72" t="s">
        <v>708</v>
      </c>
      <c r="E85" s="26"/>
      <c r="F85" s="26"/>
      <c r="G85" s="69"/>
    </row>
    <row r="86" spans="2:7">
      <c r="B86" s="28"/>
      <c r="C86" s="71" t="s">
        <v>497</v>
      </c>
      <c r="D86" s="26" t="s">
        <v>709</v>
      </c>
      <c r="E86" s="26"/>
      <c r="F86" s="26"/>
      <c r="G86" s="69">
        <v>0</v>
      </c>
    </row>
    <row r="87" spans="2:7">
      <c r="B87" s="28"/>
      <c r="C87" s="52" t="s">
        <v>710</v>
      </c>
      <c r="D87" s="26"/>
      <c r="E87" s="26"/>
      <c r="F87" s="26"/>
      <c r="G87" s="69"/>
    </row>
    <row r="88" spans="2:7" ht="15.75" thickBot="1">
      <c r="B88" s="38"/>
      <c r="C88" s="46"/>
      <c r="D88" s="46"/>
      <c r="E88" s="46"/>
      <c r="F88" s="46"/>
      <c r="G88" s="65"/>
    </row>
    <row r="89" spans="2:7" ht="15.75" thickBot="1">
      <c r="B89" s="124" t="s">
        <v>711</v>
      </c>
      <c r="C89" s="125"/>
      <c r="D89" s="125"/>
      <c r="E89" s="74"/>
      <c r="F89" s="75"/>
      <c r="G89" s="76">
        <f>G80-(SUM(G83:G88))</f>
        <v>20700</v>
      </c>
    </row>
    <row r="92" spans="2:7" ht="15.75" thickBot="1"/>
    <row r="93" spans="2:7" ht="21.75" thickBot="1">
      <c r="B93" s="126" t="s">
        <v>717</v>
      </c>
      <c r="C93" s="127"/>
      <c r="D93" s="127"/>
      <c r="E93" s="127"/>
      <c r="F93" s="127"/>
      <c r="G93" s="128"/>
    </row>
    <row r="94" spans="2:7" ht="19.5" thickBot="1">
      <c r="B94" s="129" t="s">
        <v>698</v>
      </c>
      <c r="C94" s="130"/>
      <c r="D94" s="130"/>
      <c r="E94" s="61" t="s">
        <v>699</v>
      </c>
      <c r="F94" s="61" t="s">
        <v>20</v>
      </c>
      <c r="G94" s="62" t="s">
        <v>493</v>
      </c>
    </row>
    <row r="95" spans="2:7">
      <c r="B95" s="116" t="s">
        <v>700</v>
      </c>
      <c r="C95" s="117"/>
      <c r="D95" s="117"/>
      <c r="E95" s="63">
        <v>19</v>
      </c>
      <c r="F95" s="30">
        <v>2000</v>
      </c>
      <c r="G95" s="64">
        <f>F95*E95</f>
        <v>38000</v>
      </c>
    </row>
    <row r="96" spans="2:7">
      <c r="B96" s="116" t="s">
        <v>701</v>
      </c>
      <c r="C96" s="117"/>
      <c r="D96" s="117"/>
      <c r="E96" s="63">
        <v>0</v>
      </c>
      <c r="F96" s="30">
        <v>2000</v>
      </c>
      <c r="G96" s="64">
        <f>F96*E96</f>
        <v>0</v>
      </c>
    </row>
    <row r="97" spans="2:7" ht="15.75" thickBot="1">
      <c r="B97" s="118" t="s">
        <v>702</v>
      </c>
      <c r="C97" s="119"/>
      <c r="D97" s="119"/>
      <c r="E97" s="26"/>
      <c r="F97" s="26"/>
      <c r="G97" s="65"/>
    </row>
    <row r="98" spans="2:7" ht="15.75" thickBot="1">
      <c r="B98" s="120" t="s">
        <v>493</v>
      </c>
      <c r="C98" s="121"/>
      <c r="D98" s="121"/>
      <c r="E98" s="26"/>
      <c r="F98" s="66"/>
      <c r="G98" s="67">
        <f>SUM(G95:G97)</f>
        <v>38000</v>
      </c>
    </row>
    <row r="99" spans="2:7" ht="15.75" thickTop="1">
      <c r="B99" s="122" t="s">
        <v>703</v>
      </c>
      <c r="C99" s="123"/>
      <c r="D99" s="123"/>
      <c r="E99" s="26"/>
      <c r="F99" s="26"/>
      <c r="G99" s="64"/>
    </row>
    <row r="100" spans="2:7">
      <c r="B100" s="68" t="s">
        <v>704</v>
      </c>
      <c r="C100" s="52" t="s">
        <v>705</v>
      </c>
      <c r="D100" s="26"/>
      <c r="E100" s="26"/>
      <c r="F100" s="26"/>
      <c r="G100" s="69"/>
    </row>
    <row r="101" spans="2:7">
      <c r="B101" s="70">
        <f>G101/(G95-G102)</f>
        <v>0.56716417910447758</v>
      </c>
      <c r="C101" s="71" t="s">
        <v>497</v>
      </c>
      <c r="D101" s="72" t="s">
        <v>706</v>
      </c>
      <c r="E101" s="26"/>
      <c r="F101" s="73">
        <v>0.5</v>
      </c>
      <c r="G101" s="69">
        <f>G95*F101</f>
        <v>19000</v>
      </c>
    </row>
    <row r="102" spans="2:7">
      <c r="B102" s="70">
        <f>G102/G95</f>
        <v>0.11842105263157894</v>
      </c>
      <c r="C102" s="71" t="s">
        <v>497</v>
      </c>
      <c r="D102" s="72" t="s">
        <v>707</v>
      </c>
      <c r="E102" s="26"/>
      <c r="F102" s="26"/>
      <c r="G102" s="69">
        <v>4500</v>
      </c>
    </row>
    <row r="103" spans="2:7">
      <c r="B103" s="70"/>
      <c r="C103" s="71" t="s">
        <v>497</v>
      </c>
      <c r="D103" s="72" t="s">
        <v>708</v>
      </c>
      <c r="E103" s="26"/>
      <c r="F103" s="26"/>
      <c r="G103" s="69"/>
    </row>
    <row r="104" spans="2:7">
      <c r="B104" s="28"/>
      <c r="C104" s="71" t="s">
        <v>497</v>
      </c>
      <c r="D104" s="26" t="s">
        <v>709</v>
      </c>
      <c r="E104" s="26"/>
      <c r="F104" s="26"/>
      <c r="G104" s="69">
        <v>0</v>
      </c>
    </row>
    <row r="105" spans="2:7">
      <c r="B105" s="28"/>
      <c r="C105" s="52" t="s">
        <v>710</v>
      </c>
      <c r="D105" s="26"/>
      <c r="E105" s="26"/>
      <c r="F105" s="26"/>
      <c r="G105" s="69"/>
    </row>
    <row r="106" spans="2:7" ht="15.75" thickBot="1">
      <c r="B106" s="38"/>
      <c r="C106" s="46"/>
      <c r="D106" s="46"/>
      <c r="E106" s="46"/>
      <c r="F106" s="46"/>
      <c r="G106" s="65"/>
    </row>
    <row r="107" spans="2:7" ht="15.75" thickBot="1">
      <c r="B107" s="124" t="s">
        <v>711</v>
      </c>
      <c r="C107" s="125"/>
      <c r="D107" s="125"/>
      <c r="E107" s="74"/>
      <c r="F107" s="75"/>
      <c r="G107" s="76">
        <f>G98-(SUM(G101:G106))</f>
        <v>14500</v>
      </c>
    </row>
    <row r="110" spans="2:7" ht="15.75" thickBot="1"/>
    <row r="111" spans="2:7" ht="21.75" thickBot="1">
      <c r="B111" s="126" t="s">
        <v>718</v>
      </c>
      <c r="C111" s="127"/>
      <c r="D111" s="127"/>
      <c r="E111" s="127"/>
      <c r="F111" s="127"/>
      <c r="G111" s="128"/>
    </row>
    <row r="112" spans="2:7" ht="19.5" thickBot="1">
      <c r="B112" s="129" t="s">
        <v>698</v>
      </c>
      <c r="C112" s="130"/>
      <c r="D112" s="130"/>
      <c r="E112" s="61" t="s">
        <v>699</v>
      </c>
      <c r="F112" s="61" t="s">
        <v>20</v>
      </c>
      <c r="G112" s="62" t="s">
        <v>493</v>
      </c>
    </row>
    <row r="113" spans="2:7">
      <c r="B113" s="116" t="s">
        <v>700</v>
      </c>
      <c r="C113" s="117"/>
      <c r="D113" s="117"/>
      <c r="E113" s="63">
        <v>16</v>
      </c>
      <c r="F113" s="30">
        <v>2000</v>
      </c>
      <c r="G113" s="64">
        <f>F113*E113</f>
        <v>32000</v>
      </c>
    </row>
    <row r="114" spans="2:7">
      <c r="B114" s="116" t="s">
        <v>701</v>
      </c>
      <c r="C114" s="117"/>
      <c r="D114" s="117"/>
      <c r="E114" s="63">
        <v>0</v>
      </c>
      <c r="F114" s="30">
        <v>2000</v>
      </c>
      <c r="G114" s="64">
        <f>F114*E114</f>
        <v>0</v>
      </c>
    </row>
    <row r="115" spans="2:7" ht="15.75" thickBot="1">
      <c r="B115" s="118" t="s">
        <v>702</v>
      </c>
      <c r="C115" s="119"/>
      <c r="D115" s="119"/>
      <c r="E115" s="26"/>
      <c r="F115" s="26"/>
      <c r="G115" s="65"/>
    </row>
    <row r="116" spans="2:7" ht="15.75" thickBot="1">
      <c r="B116" s="120" t="s">
        <v>493</v>
      </c>
      <c r="C116" s="121"/>
      <c r="D116" s="121"/>
      <c r="E116" s="26"/>
      <c r="F116" s="66"/>
      <c r="G116" s="67">
        <f>SUM(G113:G115)</f>
        <v>32000</v>
      </c>
    </row>
    <row r="117" spans="2:7" ht="15.75" thickTop="1">
      <c r="B117" s="122" t="s">
        <v>703</v>
      </c>
      <c r="C117" s="123"/>
      <c r="D117" s="123"/>
      <c r="E117" s="26"/>
      <c r="F117" s="26"/>
      <c r="G117" s="64"/>
    </row>
    <row r="118" spans="2:7">
      <c r="B118" s="68" t="s">
        <v>704</v>
      </c>
      <c r="C118" s="52" t="s">
        <v>705</v>
      </c>
      <c r="D118" s="26"/>
      <c r="E118" s="26"/>
      <c r="F118" s="26"/>
      <c r="G118" s="69"/>
    </row>
    <row r="119" spans="2:7">
      <c r="B119" s="70">
        <f>G119/(G113-G120)</f>
        <v>0.54075903642147294</v>
      </c>
      <c r="C119" s="71" t="s">
        <v>497</v>
      </c>
      <c r="D119" s="72" t="s">
        <v>706</v>
      </c>
      <c r="E119" s="26"/>
      <c r="F119" s="73">
        <v>0.5</v>
      </c>
      <c r="G119" s="69">
        <f>G116*F119</f>
        <v>16000</v>
      </c>
    </row>
    <row r="120" spans="2:7">
      <c r="B120" s="70">
        <f>G120/G113</f>
        <v>7.5373750000000003E-2</v>
      </c>
      <c r="C120" s="71" t="s">
        <v>497</v>
      </c>
      <c r="D120" s="72" t="s">
        <v>707</v>
      </c>
      <c r="E120" s="26"/>
      <c r="F120" s="26"/>
      <c r="G120" s="69">
        <v>2411.96</v>
      </c>
    </row>
    <row r="121" spans="2:7">
      <c r="B121" s="70"/>
      <c r="C121" s="71" t="s">
        <v>497</v>
      </c>
      <c r="D121" s="72" t="s">
        <v>708</v>
      </c>
      <c r="E121" s="26"/>
      <c r="F121" s="26"/>
      <c r="G121" s="69"/>
    </row>
    <row r="122" spans="2:7">
      <c r="B122" s="28"/>
      <c r="C122" s="71" t="s">
        <v>497</v>
      </c>
      <c r="D122" s="26" t="s">
        <v>709</v>
      </c>
      <c r="E122" s="26"/>
      <c r="F122" s="26"/>
      <c r="G122" s="69">
        <v>0</v>
      </c>
    </row>
    <row r="123" spans="2:7">
      <c r="B123" s="28"/>
      <c r="C123" s="52" t="s">
        <v>710</v>
      </c>
      <c r="D123" s="26"/>
      <c r="E123" s="26"/>
      <c r="F123" s="26"/>
      <c r="G123" s="69"/>
    </row>
    <row r="124" spans="2:7" ht="15.75" thickBot="1">
      <c r="B124" s="38"/>
      <c r="C124" s="46"/>
      <c r="D124" s="46"/>
      <c r="E124" s="46"/>
      <c r="F124" s="46"/>
      <c r="G124" s="65"/>
    </row>
    <row r="125" spans="2:7" ht="15.75" thickBot="1">
      <c r="B125" s="124" t="s">
        <v>711</v>
      </c>
      <c r="C125" s="125"/>
      <c r="D125" s="125"/>
      <c r="E125" s="74"/>
      <c r="F125" s="75"/>
      <c r="G125" s="76">
        <f>G116-(SUM(G119:G124))</f>
        <v>13588.04</v>
      </c>
    </row>
    <row r="128" spans="2:7" ht="15.75" thickBot="1"/>
    <row r="129" spans="2:7" ht="21.75" thickBot="1">
      <c r="B129" s="126" t="s">
        <v>719</v>
      </c>
      <c r="C129" s="127"/>
      <c r="D129" s="127"/>
      <c r="E129" s="127"/>
      <c r="F129" s="127"/>
      <c r="G129" s="128"/>
    </row>
    <row r="130" spans="2:7" ht="19.5" thickBot="1">
      <c r="B130" s="129" t="s">
        <v>698</v>
      </c>
      <c r="C130" s="130"/>
      <c r="D130" s="130"/>
      <c r="E130" s="61" t="s">
        <v>699</v>
      </c>
      <c r="F130" s="61" t="s">
        <v>20</v>
      </c>
      <c r="G130" s="62" t="s">
        <v>493</v>
      </c>
    </row>
    <row r="131" spans="2:7">
      <c r="B131" s="116" t="s">
        <v>700</v>
      </c>
      <c r="C131" s="117"/>
      <c r="D131" s="117"/>
      <c r="E131" s="63">
        <v>19</v>
      </c>
      <c r="F131" s="30">
        <v>2000</v>
      </c>
      <c r="G131" s="64">
        <f>F131*E131</f>
        <v>38000</v>
      </c>
    </row>
    <row r="132" spans="2:7">
      <c r="B132" s="116" t="s">
        <v>701</v>
      </c>
      <c r="C132" s="117"/>
      <c r="D132" s="117"/>
      <c r="E132" s="63">
        <v>0</v>
      </c>
      <c r="F132" s="30">
        <v>2000</v>
      </c>
      <c r="G132" s="64">
        <f>F132*E132</f>
        <v>0</v>
      </c>
    </row>
    <row r="133" spans="2:7" ht="15.75" thickBot="1">
      <c r="B133" s="118" t="s">
        <v>702</v>
      </c>
      <c r="C133" s="119"/>
      <c r="D133" s="119"/>
      <c r="E133" s="26"/>
      <c r="F133" s="26"/>
      <c r="G133" s="65"/>
    </row>
    <row r="134" spans="2:7" ht="15.75" thickBot="1">
      <c r="B134" s="120" t="s">
        <v>493</v>
      </c>
      <c r="C134" s="121"/>
      <c r="D134" s="121"/>
      <c r="E134" s="26"/>
      <c r="F134" s="66"/>
      <c r="G134" s="67">
        <f>SUM(G131:G133)</f>
        <v>38000</v>
      </c>
    </row>
    <row r="135" spans="2:7" ht="15.75" thickTop="1">
      <c r="B135" s="122" t="s">
        <v>703</v>
      </c>
      <c r="C135" s="123"/>
      <c r="D135" s="123"/>
      <c r="E135" s="26"/>
      <c r="F135" s="26"/>
      <c r="G135" s="64"/>
    </row>
    <row r="136" spans="2:7">
      <c r="B136" s="68" t="s">
        <v>704</v>
      </c>
      <c r="C136" s="52" t="s">
        <v>705</v>
      </c>
      <c r="D136" s="26"/>
      <c r="E136" s="26"/>
      <c r="F136" s="26"/>
      <c r="G136" s="69"/>
    </row>
    <row r="137" spans="2:7">
      <c r="B137" s="70">
        <f>G137/(G131-G138)</f>
        <v>0.53221288515406162</v>
      </c>
      <c r="C137" s="71" t="s">
        <v>497</v>
      </c>
      <c r="D137" s="72" t="s">
        <v>706</v>
      </c>
      <c r="E137" s="26"/>
      <c r="F137" s="73">
        <v>0.5</v>
      </c>
      <c r="G137" s="69">
        <f>G134*F137</f>
        <v>19000</v>
      </c>
    </row>
    <row r="138" spans="2:7">
      <c r="B138" s="70">
        <f>G138/G131</f>
        <v>6.0526315789473685E-2</v>
      </c>
      <c r="C138" s="71" t="s">
        <v>497</v>
      </c>
      <c r="D138" s="72" t="s">
        <v>707</v>
      </c>
      <c r="E138" s="26"/>
      <c r="F138" s="26"/>
      <c r="G138" s="69">
        <v>2300</v>
      </c>
    </row>
    <row r="139" spans="2:7">
      <c r="B139" s="70"/>
      <c r="C139" s="71" t="s">
        <v>497</v>
      </c>
      <c r="D139" s="72" t="s">
        <v>708</v>
      </c>
      <c r="E139" s="26"/>
      <c r="F139" s="26"/>
      <c r="G139" s="69"/>
    </row>
    <row r="140" spans="2:7">
      <c r="B140" s="28"/>
      <c r="C140" s="71" t="s">
        <v>497</v>
      </c>
      <c r="D140" s="26" t="s">
        <v>709</v>
      </c>
      <c r="E140" s="26"/>
      <c r="F140" s="26"/>
      <c r="G140" s="69">
        <v>0</v>
      </c>
    </row>
    <row r="141" spans="2:7">
      <c r="B141" s="28"/>
      <c r="C141" s="52" t="s">
        <v>710</v>
      </c>
      <c r="D141" s="26"/>
      <c r="E141" s="26"/>
      <c r="F141" s="26"/>
      <c r="G141" s="69"/>
    </row>
    <row r="142" spans="2:7" ht="15.75" thickBot="1">
      <c r="B142" s="38"/>
      <c r="C142" s="46"/>
      <c r="D142" s="46"/>
      <c r="E142" s="46"/>
      <c r="F142" s="46"/>
      <c r="G142" s="65"/>
    </row>
    <row r="143" spans="2:7" ht="15.75" thickBot="1">
      <c r="B143" s="124" t="s">
        <v>711</v>
      </c>
      <c r="C143" s="125"/>
      <c r="D143" s="125"/>
      <c r="E143" s="74"/>
      <c r="F143" s="75"/>
      <c r="G143" s="76">
        <f>G134-(SUM(G137:G142))</f>
        <v>16700</v>
      </c>
    </row>
    <row r="146" spans="2:7" ht="15.75" thickBot="1"/>
    <row r="147" spans="2:7" ht="21.75" thickBot="1">
      <c r="B147" s="126" t="s">
        <v>720</v>
      </c>
      <c r="C147" s="127"/>
      <c r="D147" s="127"/>
      <c r="E147" s="127"/>
      <c r="F147" s="127"/>
      <c r="G147" s="128"/>
    </row>
    <row r="148" spans="2:7" ht="19.5" thickBot="1">
      <c r="B148" s="129" t="s">
        <v>698</v>
      </c>
      <c r="C148" s="130"/>
      <c r="D148" s="130"/>
      <c r="E148" s="61" t="s">
        <v>699</v>
      </c>
      <c r="F148" s="61" t="s">
        <v>20</v>
      </c>
      <c r="G148" s="62" t="s">
        <v>493</v>
      </c>
    </row>
    <row r="149" spans="2:7">
      <c r="B149" s="116" t="s">
        <v>700</v>
      </c>
      <c r="C149" s="117"/>
      <c r="D149" s="117"/>
      <c r="E149" s="63">
        <v>15</v>
      </c>
      <c r="F149" s="30">
        <v>2000</v>
      </c>
      <c r="G149" s="64">
        <f>F149*E149</f>
        <v>30000</v>
      </c>
    </row>
    <row r="150" spans="2:7">
      <c r="B150" s="116" t="s">
        <v>701</v>
      </c>
      <c r="C150" s="117"/>
      <c r="D150" s="117"/>
      <c r="E150" s="63">
        <v>0</v>
      </c>
      <c r="F150" s="30">
        <v>2000</v>
      </c>
      <c r="G150" s="64">
        <f>F150*E150</f>
        <v>0</v>
      </c>
    </row>
    <row r="151" spans="2:7" ht="15.75" thickBot="1">
      <c r="B151" s="118" t="s">
        <v>702</v>
      </c>
      <c r="C151" s="119"/>
      <c r="D151" s="119"/>
      <c r="E151" s="26"/>
      <c r="F151" s="26"/>
      <c r="G151" s="65"/>
    </row>
    <row r="152" spans="2:7" ht="15.75" thickBot="1">
      <c r="B152" s="120" t="s">
        <v>493</v>
      </c>
      <c r="C152" s="121"/>
      <c r="D152" s="121"/>
      <c r="E152" s="26"/>
      <c r="F152" s="66"/>
      <c r="G152" s="67">
        <f>SUM(G149:G151)</f>
        <v>30000</v>
      </c>
    </row>
    <row r="153" spans="2:7" ht="15.75" thickTop="1">
      <c r="B153" s="122" t="s">
        <v>703</v>
      </c>
      <c r="C153" s="123"/>
      <c r="D153" s="123"/>
      <c r="E153" s="26"/>
      <c r="F153" s="26"/>
      <c r="G153" s="64"/>
    </row>
    <row r="154" spans="2:7">
      <c r="B154" s="68" t="s">
        <v>704</v>
      </c>
      <c r="C154" s="52" t="s">
        <v>705</v>
      </c>
      <c r="D154" s="26"/>
      <c r="E154" s="26"/>
      <c r="F154" s="26"/>
      <c r="G154" s="69"/>
    </row>
    <row r="155" spans="2:7">
      <c r="B155" s="70">
        <f>G155/(G149-G156)</f>
        <v>0.51020408163265307</v>
      </c>
      <c r="C155" s="71" t="s">
        <v>497</v>
      </c>
      <c r="D155" s="72" t="s">
        <v>706</v>
      </c>
      <c r="E155" s="26"/>
      <c r="F155" s="73">
        <v>0.5</v>
      </c>
      <c r="G155" s="69">
        <f>G152*F155</f>
        <v>15000</v>
      </c>
    </row>
    <row r="156" spans="2:7">
      <c r="B156" s="70">
        <f>G156/G149</f>
        <v>0.02</v>
      </c>
      <c r="C156" s="71" t="s">
        <v>497</v>
      </c>
      <c r="D156" s="72" t="s">
        <v>707</v>
      </c>
      <c r="E156" s="26"/>
      <c r="F156" s="26"/>
      <c r="G156" s="69">
        <v>600</v>
      </c>
    </row>
    <row r="157" spans="2:7">
      <c r="B157" s="70"/>
      <c r="C157" s="71" t="s">
        <v>497</v>
      </c>
      <c r="D157" s="72" t="s">
        <v>708</v>
      </c>
      <c r="E157" s="26"/>
      <c r="F157" s="26"/>
      <c r="G157" s="69">
        <v>0</v>
      </c>
    </row>
    <row r="158" spans="2:7">
      <c r="B158" s="28"/>
      <c r="C158" s="71" t="s">
        <v>497</v>
      </c>
      <c r="D158" s="26" t="s">
        <v>709</v>
      </c>
      <c r="E158" s="26"/>
      <c r="F158" s="26"/>
      <c r="G158" s="69">
        <v>0</v>
      </c>
    </row>
    <row r="159" spans="2:7">
      <c r="B159" s="28"/>
      <c r="C159" s="52" t="s">
        <v>710</v>
      </c>
      <c r="D159" s="26"/>
      <c r="E159" s="26"/>
      <c r="F159" s="26"/>
      <c r="G159" s="69"/>
    </row>
    <row r="160" spans="2:7" ht="15.75" thickBot="1">
      <c r="B160" s="38"/>
      <c r="C160" s="46"/>
      <c r="D160" s="46"/>
      <c r="E160" s="46"/>
      <c r="F160" s="46"/>
      <c r="G160" s="65"/>
    </row>
    <row r="161" spans="2:7" ht="15.75" thickBot="1">
      <c r="B161" s="124" t="s">
        <v>711</v>
      </c>
      <c r="C161" s="125"/>
      <c r="D161" s="125"/>
      <c r="E161" s="74"/>
      <c r="F161" s="75"/>
      <c r="G161" s="76">
        <f>G152-(SUM(G155:G160))</f>
        <v>14400</v>
      </c>
    </row>
    <row r="166" spans="2:7" ht="15.75" thickBot="1"/>
    <row r="167" spans="2:7" ht="21.75" thickBot="1">
      <c r="B167" s="126" t="s">
        <v>721</v>
      </c>
      <c r="C167" s="127"/>
      <c r="D167" s="127"/>
      <c r="E167" s="127"/>
      <c r="F167" s="127"/>
      <c r="G167" s="128"/>
    </row>
    <row r="168" spans="2:7" ht="19.5" thickBot="1">
      <c r="B168" s="129" t="s">
        <v>698</v>
      </c>
      <c r="C168" s="130"/>
      <c r="D168" s="130"/>
      <c r="E168" s="61" t="s">
        <v>699</v>
      </c>
      <c r="F168" s="61" t="s">
        <v>20</v>
      </c>
      <c r="G168" s="62" t="s">
        <v>493</v>
      </c>
    </row>
    <row r="169" spans="2:7">
      <c r="B169" s="116" t="s">
        <v>700</v>
      </c>
      <c r="C169" s="117"/>
      <c r="D169" s="117"/>
      <c r="E169" s="63">
        <v>13</v>
      </c>
      <c r="F169" s="30">
        <v>2000</v>
      </c>
      <c r="G169" s="64">
        <f>F169*E169</f>
        <v>26000</v>
      </c>
    </row>
    <row r="170" spans="2:7">
      <c r="B170" s="116" t="s">
        <v>701</v>
      </c>
      <c r="C170" s="117"/>
      <c r="D170" s="117"/>
      <c r="E170" s="63">
        <v>0</v>
      </c>
      <c r="F170" s="30">
        <v>2000</v>
      </c>
      <c r="G170" s="64">
        <f>F170*E170</f>
        <v>0</v>
      </c>
    </row>
    <row r="171" spans="2:7" ht="15.75" thickBot="1">
      <c r="B171" s="118" t="s">
        <v>702</v>
      </c>
      <c r="C171" s="119"/>
      <c r="D171" s="119"/>
      <c r="E171" s="26"/>
      <c r="F171" s="26"/>
      <c r="G171" s="65"/>
    </row>
    <row r="172" spans="2:7" ht="15.75" thickBot="1">
      <c r="B172" s="120" t="s">
        <v>493</v>
      </c>
      <c r="C172" s="121"/>
      <c r="D172" s="121"/>
      <c r="E172" s="26"/>
      <c r="F172" s="66"/>
      <c r="G172" s="67">
        <f>SUM(G169:G171)</f>
        <v>26000</v>
      </c>
    </row>
    <row r="173" spans="2:7" ht="15.75" thickTop="1">
      <c r="B173" s="122" t="s">
        <v>703</v>
      </c>
      <c r="C173" s="123"/>
      <c r="D173" s="123"/>
      <c r="E173" s="26"/>
      <c r="F173" s="26"/>
      <c r="G173" s="64"/>
    </row>
    <row r="174" spans="2:7">
      <c r="B174" s="68" t="s">
        <v>704</v>
      </c>
      <c r="C174" s="52" t="s">
        <v>705</v>
      </c>
      <c r="D174" s="26"/>
      <c r="E174" s="26"/>
      <c r="F174" s="26"/>
      <c r="G174" s="69"/>
    </row>
    <row r="175" spans="2:7">
      <c r="B175" s="70">
        <f>G175/(G169-G176)</f>
        <v>0.52</v>
      </c>
      <c r="C175" s="71" t="s">
        <v>497</v>
      </c>
      <c r="D175" s="72" t="s">
        <v>706</v>
      </c>
      <c r="E175" s="26"/>
      <c r="F175" s="73">
        <v>0.5</v>
      </c>
      <c r="G175" s="69">
        <f>G172*F175</f>
        <v>13000</v>
      </c>
    </row>
    <row r="176" spans="2:7">
      <c r="B176" s="70">
        <f>G176/G169</f>
        <v>3.8461538461538464E-2</v>
      </c>
      <c r="C176" s="71" t="s">
        <v>497</v>
      </c>
      <c r="D176" s="72" t="s">
        <v>707</v>
      </c>
      <c r="E176" s="26"/>
      <c r="F176" s="26"/>
      <c r="G176" s="69">
        <v>1000</v>
      </c>
    </row>
    <row r="177" spans="2:7">
      <c r="B177" s="70"/>
      <c r="C177" s="71" t="s">
        <v>497</v>
      </c>
      <c r="D177" s="72" t="s">
        <v>708</v>
      </c>
      <c r="E177" s="26"/>
      <c r="F177" s="26"/>
      <c r="G177" s="69">
        <v>0</v>
      </c>
    </row>
    <row r="178" spans="2:7">
      <c r="B178" s="28"/>
      <c r="C178" s="71" t="s">
        <v>497</v>
      </c>
      <c r="D178" s="26" t="s">
        <v>709</v>
      </c>
      <c r="E178" s="26"/>
      <c r="F178" s="26"/>
      <c r="G178" s="69">
        <v>0</v>
      </c>
    </row>
    <row r="179" spans="2:7">
      <c r="B179" s="28"/>
      <c r="C179" s="52" t="s">
        <v>710</v>
      </c>
      <c r="D179" s="26"/>
      <c r="E179" s="26"/>
      <c r="F179" s="26"/>
      <c r="G179" s="69"/>
    </row>
    <row r="180" spans="2:7" ht="15.75" thickBot="1">
      <c r="B180" s="38"/>
      <c r="C180" s="46"/>
      <c r="D180" s="46"/>
      <c r="E180" s="46"/>
      <c r="F180" s="46"/>
      <c r="G180" s="65"/>
    </row>
    <row r="181" spans="2:7" ht="15.75" thickBot="1">
      <c r="B181" s="124" t="s">
        <v>711</v>
      </c>
      <c r="C181" s="125"/>
      <c r="D181" s="125"/>
      <c r="E181" s="74"/>
      <c r="F181" s="75"/>
      <c r="G181" s="76">
        <f>G172-(SUM(G175:G180))</f>
        <v>12000</v>
      </c>
    </row>
  </sheetData>
  <mergeCells count="80">
    <mergeCell ref="B172:D172"/>
    <mergeCell ref="B173:D173"/>
    <mergeCell ref="B181:D181"/>
    <mergeCell ref="B167:G167"/>
    <mergeCell ref="B168:D168"/>
    <mergeCell ref="B169:D169"/>
    <mergeCell ref="B170:D170"/>
    <mergeCell ref="B171:D171"/>
    <mergeCell ref="B23:D23"/>
    <mergeCell ref="B2:G2"/>
    <mergeCell ref="B3:D3"/>
    <mergeCell ref="B4:D4"/>
    <mergeCell ref="B5:D5"/>
    <mergeCell ref="B6:D6"/>
    <mergeCell ref="B7:D7"/>
    <mergeCell ref="B8:D8"/>
    <mergeCell ref="B16:D16"/>
    <mergeCell ref="B20:G20"/>
    <mergeCell ref="B21:D21"/>
    <mergeCell ref="B22:D22"/>
    <mergeCell ref="B53:D53"/>
    <mergeCell ref="B24:D24"/>
    <mergeCell ref="B25:D25"/>
    <mergeCell ref="B26:D26"/>
    <mergeCell ref="B34:D34"/>
    <mergeCell ref="B39:G39"/>
    <mergeCell ref="B40:D40"/>
    <mergeCell ref="B41:D41"/>
    <mergeCell ref="B42:D42"/>
    <mergeCell ref="B43:D43"/>
    <mergeCell ref="B44:D44"/>
    <mergeCell ref="B45:D45"/>
    <mergeCell ref="B78:D78"/>
    <mergeCell ref="B57:G57"/>
    <mergeCell ref="B58:D58"/>
    <mergeCell ref="B59:D59"/>
    <mergeCell ref="B60:D60"/>
    <mergeCell ref="B61:D61"/>
    <mergeCell ref="B62:D62"/>
    <mergeCell ref="B63:D63"/>
    <mergeCell ref="B71:D71"/>
    <mergeCell ref="B75:G75"/>
    <mergeCell ref="B76:D76"/>
    <mergeCell ref="B77:D77"/>
    <mergeCell ref="B107:D107"/>
    <mergeCell ref="B79:D79"/>
    <mergeCell ref="B80:D80"/>
    <mergeCell ref="B81:D81"/>
    <mergeCell ref="B89:D89"/>
    <mergeCell ref="B93:G93"/>
    <mergeCell ref="B94:D94"/>
    <mergeCell ref="B95:D95"/>
    <mergeCell ref="B96:D96"/>
    <mergeCell ref="B97:D97"/>
    <mergeCell ref="B98:D98"/>
    <mergeCell ref="B99:D99"/>
    <mergeCell ref="B132:D132"/>
    <mergeCell ref="B111:G111"/>
    <mergeCell ref="B112:D112"/>
    <mergeCell ref="B113:D113"/>
    <mergeCell ref="B114:D114"/>
    <mergeCell ref="B115:D115"/>
    <mergeCell ref="B116:D116"/>
    <mergeCell ref="B117:D117"/>
    <mergeCell ref="B125:D125"/>
    <mergeCell ref="B129:G129"/>
    <mergeCell ref="B130:D130"/>
    <mergeCell ref="B131:D131"/>
    <mergeCell ref="B161:D161"/>
    <mergeCell ref="B133:D133"/>
    <mergeCell ref="B134:D134"/>
    <mergeCell ref="B135:D135"/>
    <mergeCell ref="B143:D143"/>
    <mergeCell ref="B147:G147"/>
    <mergeCell ref="B148:D148"/>
    <mergeCell ref="B149:D149"/>
    <mergeCell ref="B150:D150"/>
    <mergeCell ref="B151:D151"/>
    <mergeCell ref="B152:D152"/>
    <mergeCell ref="B153:D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16"/>
  <sheetViews>
    <sheetView tabSelected="1" workbookViewId="0">
      <selection activeCell="G16" sqref="G16"/>
    </sheetView>
  </sheetViews>
  <sheetFormatPr defaultRowHeight="15"/>
  <cols>
    <col min="2" max="2" width="14.140625" bestFit="1" customWidth="1"/>
    <col min="4" max="4" width="16.28515625" bestFit="1" customWidth="1"/>
    <col min="6" max="6" width="6.5703125" bestFit="1" customWidth="1"/>
    <col min="7" max="7" width="11.5703125" bestFit="1" customWidth="1"/>
  </cols>
  <sheetData>
    <row r="1" spans="2:7" ht="15.75" thickBot="1"/>
    <row r="2" spans="2:7" ht="21.75" thickBot="1">
      <c r="B2" s="126" t="s">
        <v>721</v>
      </c>
      <c r="C2" s="127"/>
      <c r="D2" s="127"/>
      <c r="E2" s="127"/>
      <c r="F2" s="127"/>
      <c r="G2" s="128"/>
    </row>
    <row r="3" spans="2:7" ht="19.5" thickBot="1">
      <c r="B3" s="129" t="s">
        <v>698</v>
      </c>
      <c r="C3" s="130"/>
      <c r="D3" s="130"/>
      <c r="E3" s="61" t="s">
        <v>699</v>
      </c>
      <c r="F3" s="61" t="s">
        <v>20</v>
      </c>
      <c r="G3" s="62" t="s">
        <v>493</v>
      </c>
    </row>
    <row r="4" spans="2:7">
      <c r="B4" s="116" t="s">
        <v>700</v>
      </c>
      <c r="C4" s="117"/>
      <c r="D4" s="117"/>
      <c r="E4" s="63">
        <f>PnL!E4+PnL!E22+PnL!E41+PnL!E59+PnL!E77+PnL!E95+PnL!E113+PnL!E131+PnL!E149+PnL!E169</f>
        <v>165</v>
      </c>
      <c r="F4" s="30">
        <v>2000</v>
      </c>
      <c r="G4" s="64">
        <f>F4*E4</f>
        <v>330000</v>
      </c>
    </row>
    <row r="5" spans="2:7">
      <c r="B5" s="116" t="s">
        <v>701</v>
      </c>
      <c r="C5" s="117"/>
      <c r="D5" s="117"/>
      <c r="E5" s="63">
        <f>PnL!E5+PnL!E23+PnL!E42+PnL!E60+PnL!E78+PnL!E96+PnL!E114+PnL!E132+PnL!E150+PnL!E170</f>
        <v>4</v>
      </c>
      <c r="F5" s="30">
        <v>2000</v>
      </c>
      <c r="G5" s="64">
        <f>F5*E5</f>
        <v>8000</v>
      </c>
    </row>
    <row r="6" spans="2:7" ht="15.75" thickBot="1">
      <c r="B6" s="118" t="s">
        <v>702</v>
      </c>
      <c r="C6" s="119"/>
      <c r="D6" s="119"/>
      <c r="E6" s="26"/>
      <c r="F6" s="26"/>
      <c r="G6" s="65"/>
    </row>
    <row r="7" spans="2:7" ht="15.75" thickBot="1">
      <c r="B7" s="120" t="s">
        <v>493</v>
      </c>
      <c r="C7" s="121"/>
      <c r="D7" s="121"/>
      <c r="E7" s="26"/>
      <c r="F7" s="66"/>
      <c r="G7" s="67">
        <f>SUM(G4:G6)</f>
        <v>338000</v>
      </c>
    </row>
    <row r="8" spans="2:7" ht="15.75" thickTop="1">
      <c r="B8" s="122" t="s">
        <v>703</v>
      </c>
      <c r="C8" s="123"/>
      <c r="D8" s="123"/>
      <c r="E8" s="26"/>
      <c r="F8" s="26"/>
      <c r="G8" s="64"/>
    </row>
    <row r="9" spans="2:7">
      <c r="B9" s="68" t="s">
        <v>704</v>
      </c>
      <c r="C9" s="52" t="s">
        <v>705</v>
      </c>
      <c r="D9" s="26"/>
      <c r="E9" s="26"/>
      <c r="F9" s="26"/>
      <c r="G9" s="69"/>
    </row>
    <row r="10" spans="2:7">
      <c r="B10" s="70">
        <f>G10/(G4-G11)</f>
        <v>0.54151386256262823</v>
      </c>
      <c r="C10" s="71" t="s">
        <v>497</v>
      </c>
      <c r="D10" s="72" t="s">
        <v>706</v>
      </c>
      <c r="E10" s="26"/>
      <c r="F10" s="73">
        <v>0.5</v>
      </c>
      <c r="G10" s="69">
        <f>G7*F10</f>
        <v>169000</v>
      </c>
    </row>
    <row r="11" spans="2:7">
      <c r="B11" s="70">
        <f>G11/G4</f>
        <v>5.4278666666666663E-2</v>
      </c>
      <c r="C11" s="71" t="s">
        <v>497</v>
      </c>
      <c r="D11" s="72" t="s">
        <v>707</v>
      </c>
      <c r="E11" s="26"/>
      <c r="F11" s="26"/>
      <c r="G11" s="69">
        <f>PnL!G11+PnL!G29+PnL!G48+PnL!G66+PnL!G84+PnL!G102+PnL!G120+PnL!G138+PnL!G156+PnL!G176</f>
        <v>17911.96</v>
      </c>
    </row>
    <row r="12" spans="2:7">
      <c r="B12" s="70"/>
      <c r="C12" s="71" t="s">
        <v>497</v>
      </c>
      <c r="D12" s="72" t="s">
        <v>708</v>
      </c>
      <c r="E12" s="26"/>
      <c r="F12" s="26"/>
      <c r="G12" s="69">
        <v>0</v>
      </c>
    </row>
    <row r="13" spans="2:7">
      <c r="B13" s="28"/>
      <c r="C13" s="71" t="s">
        <v>497</v>
      </c>
      <c r="D13" s="26" t="s">
        <v>709</v>
      </c>
      <c r="E13" s="26"/>
      <c r="F13" s="26"/>
      <c r="G13" s="69">
        <v>0</v>
      </c>
    </row>
    <row r="14" spans="2:7">
      <c r="B14" s="28"/>
      <c r="C14" s="52" t="s">
        <v>710</v>
      </c>
      <c r="D14" s="26"/>
      <c r="E14" s="26"/>
      <c r="F14" s="26"/>
      <c r="G14" s="69"/>
    </row>
    <row r="15" spans="2:7" ht="15.75" thickBot="1">
      <c r="B15" s="38"/>
      <c r="C15" s="46"/>
      <c r="D15" s="46"/>
      <c r="E15" s="46"/>
      <c r="F15" s="46"/>
      <c r="G15" s="65"/>
    </row>
    <row r="16" spans="2:7" ht="15.75" thickBot="1">
      <c r="B16" s="124" t="s">
        <v>711</v>
      </c>
      <c r="C16" s="125"/>
      <c r="D16" s="125"/>
      <c r="E16" s="74"/>
      <c r="F16" s="75"/>
      <c r="G16" s="76">
        <f>G7-(SUM(G10:G15))</f>
        <v>151088.04</v>
      </c>
    </row>
  </sheetData>
  <mergeCells count="8">
    <mergeCell ref="B8:D8"/>
    <mergeCell ref="B16:D16"/>
    <mergeCell ref="B2:G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Register</vt:lpstr>
      <vt:lpstr>From Infora</vt:lpstr>
      <vt:lpstr>Comparision</vt:lpstr>
      <vt:lpstr>Observation</vt:lpstr>
      <vt:lpstr>PnL</vt:lpstr>
      <vt:lpstr>Cons.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2023-08-25T10:09:17Z</dcterms:created>
  <dcterms:modified xsi:type="dcterms:W3CDTF">2023-11-25T11:32:01Z</dcterms:modified>
</cp:coreProperties>
</file>