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cialhealth\Downloads\Data\ACCURACY\"/>
    </mc:Choice>
  </mc:AlternateContent>
  <xr:revisionPtr revIDLastSave="0" documentId="13_ncr:1_{36BD1D88-0BBB-479B-BF48-D6DF2CE5CFA7}" xr6:coauthVersionLast="47" xr6:coauthVersionMax="47" xr10:uidLastSave="{00000000-0000-0000-0000-000000000000}"/>
  <bookViews>
    <workbookView xWindow="20" yWindow="0" windowWidth="19180" windowHeight="11400" xr2:uid="{1BBDBFB6-6CD5-4D7A-89BD-754C29162E38}"/>
  </bookViews>
  <sheets>
    <sheet name="153日分の平均SD" sheetId="2" r:id="rId1"/>
    <sheet name="36ヶ月分の平均S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G3" i="3"/>
  <c r="D4" i="3"/>
  <c r="E3" i="3" s="1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18" i="3"/>
  <c r="G18" i="3"/>
  <c r="D19" i="3"/>
  <c r="G19" i="3"/>
  <c r="D20" i="3"/>
  <c r="G20" i="3"/>
  <c r="D21" i="3"/>
  <c r="G21" i="3"/>
  <c r="D22" i="3"/>
  <c r="G22" i="3"/>
  <c r="D23" i="3"/>
  <c r="G23" i="3" s="1"/>
  <c r="D24" i="3"/>
  <c r="G24" i="3"/>
  <c r="D25" i="3"/>
  <c r="G25" i="3"/>
  <c r="D26" i="3"/>
  <c r="G26" i="3"/>
  <c r="D27" i="3"/>
  <c r="G27" i="3" s="1"/>
  <c r="D28" i="3"/>
  <c r="G28" i="3"/>
  <c r="D29" i="3"/>
  <c r="G29" i="3" s="1"/>
  <c r="D30" i="3"/>
  <c r="G30" i="3"/>
  <c r="D31" i="3"/>
  <c r="G31" i="3" s="1"/>
  <c r="D32" i="3"/>
  <c r="G32" i="3"/>
  <c r="D33" i="3"/>
  <c r="G33" i="3" s="1"/>
  <c r="D34" i="3"/>
  <c r="G34" i="3"/>
  <c r="D35" i="3"/>
  <c r="G35" i="3" s="1"/>
  <c r="D36" i="3"/>
  <c r="G36" i="3"/>
  <c r="D37" i="3"/>
  <c r="G37" i="3" s="1"/>
  <c r="D38" i="3"/>
  <c r="G38" i="3"/>
  <c r="D3" i="2"/>
  <c r="G3" i="2"/>
  <c r="D4" i="2"/>
  <c r="E3" i="2" s="1"/>
  <c r="G4" i="2"/>
  <c r="D5" i="2"/>
  <c r="G5" i="2"/>
  <c r="D6" i="2"/>
  <c r="G6" i="2"/>
  <c r="D7" i="2"/>
  <c r="G7" i="2"/>
  <c r="D8" i="2"/>
  <c r="F3" i="2" s="1"/>
  <c r="G8" i="2"/>
  <c r="D9" i="2"/>
  <c r="G9" i="2"/>
  <c r="D10" i="2"/>
  <c r="G10" i="2"/>
  <c r="D11" i="2"/>
  <c r="D12" i="2"/>
  <c r="G12" i="2"/>
  <c r="D13" i="2"/>
  <c r="G13" i="2" s="1"/>
  <c r="D14" i="2"/>
  <c r="G14" i="2"/>
  <c r="D15" i="2"/>
  <c r="G15" i="2" s="1"/>
  <c r="D16" i="2"/>
  <c r="G16" i="2"/>
  <c r="D17" i="2"/>
  <c r="G17" i="2" s="1"/>
  <c r="D18" i="2"/>
  <c r="G18" i="2"/>
  <c r="D19" i="2"/>
  <c r="G19" i="2" s="1"/>
  <c r="D20" i="2"/>
  <c r="G20" i="2"/>
  <c r="D21" i="2"/>
  <c r="G21" i="2" s="1"/>
  <c r="D22" i="2"/>
  <c r="G22" i="2"/>
  <c r="D23" i="2"/>
  <c r="D24" i="2"/>
  <c r="G24" i="2"/>
  <c r="D25" i="2"/>
  <c r="G25" i="2"/>
  <c r="D26" i="2"/>
  <c r="G26" i="2"/>
  <c r="D27" i="2"/>
  <c r="G27" i="2"/>
  <c r="D28" i="2"/>
  <c r="G28" i="2" s="1"/>
  <c r="D29" i="2"/>
  <c r="D30" i="2"/>
  <c r="G30" i="2" s="1"/>
  <c r="D31" i="2"/>
  <c r="G31" i="2"/>
  <c r="D32" i="2"/>
  <c r="G32" i="2" s="1"/>
  <c r="D33" i="2"/>
  <c r="G33" i="2"/>
  <c r="D34" i="2"/>
  <c r="G34" i="2" s="1"/>
  <c r="D35" i="2"/>
  <c r="G35" i="2"/>
  <c r="D36" i="2"/>
  <c r="G36" i="2" s="1"/>
  <c r="D37" i="2"/>
  <c r="G37" i="2"/>
  <c r="D38" i="2"/>
  <c r="G38" i="2" s="1"/>
  <c r="D39" i="2"/>
  <c r="G39" i="2"/>
  <c r="D40" i="2"/>
  <c r="G40" i="2" s="1"/>
  <c r="D41" i="2"/>
  <c r="G41" i="2"/>
  <c r="D42" i="2"/>
  <c r="G42" i="2" s="1"/>
  <c r="D43" i="2"/>
  <c r="G43" i="2"/>
  <c r="D44" i="2"/>
  <c r="G44" i="2" s="1"/>
  <c r="D45" i="2"/>
  <c r="G45" i="2"/>
  <c r="D46" i="2"/>
  <c r="G46" i="2" s="1"/>
  <c r="D47" i="2"/>
  <c r="G47" i="2"/>
  <c r="D48" i="2"/>
  <c r="G48" i="2" s="1"/>
  <c r="D49" i="2"/>
  <c r="G49" i="2"/>
  <c r="D50" i="2"/>
  <c r="G50" i="2" s="1"/>
  <c r="D51" i="2"/>
  <c r="G51" i="2"/>
  <c r="D52" i="2"/>
  <c r="G52" i="2" s="1"/>
  <c r="D53" i="2"/>
  <c r="G53" i="2"/>
  <c r="D54" i="2"/>
  <c r="G54" i="2" s="1"/>
  <c r="D55" i="2"/>
  <c r="G55" i="2"/>
  <c r="D56" i="2"/>
  <c r="G56" i="2" s="1"/>
  <c r="D57" i="2"/>
  <c r="G57" i="2"/>
  <c r="D58" i="2"/>
  <c r="G58" i="2" s="1"/>
  <c r="D59" i="2"/>
  <c r="G59" i="2"/>
  <c r="D60" i="2"/>
  <c r="G60" i="2" s="1"/>
  <c r="D61" i="2"/>
  <c r="G61" i="2"/>
  <c r="D62" i="2"/>
  <c r="G62" i="2" s="1"/>
  <c r="D63" i="2"/>
  <c r="G63" i="2"/>
  <c r="D64" i="2"/>
  <c r="G64" i="2" s="1"/>
  <c r="D65" i="2"/>
  <c r="G65" i="2"/>
  <c r="D66" i="2"/>
  <c r="G66" i="2" s="1"/>
  <c r="D67" i="2"/>
  <c r="G67" i="2"/>
  <c r="D68" i="2"/>
  <c r="G68" i="2" s="1"/>
  <c r="D69" i="2"/>
  <c r="G69" i="2"/>
  <c r="D70" i="2"/>
  <c r="G70" i="2" s="1"/>
  <c r="D71" i="2"/>
  <c r="G71" i="2"/>
  <c r="D72" i="2"/>
  <c r="G72" i="2" s="1"/>
  <c r="D73" i="2"/>
  <c r="G73" i="2"/>
  <c r="D74" i="2"/>
  <c r="G74" i="2" s="1"/>
  <c r="D75" i="2"/>
  <c r="G75" i="2"/>
  <c r="D76" i="2"/>
  <c r="G76" i="2" s="1"/>
  <c r="D77" i="2"/>
  <c r="G77" i="2"/>
  <c r="D78" i="2"/>
  <c r="G78" i="2" s="1"/>
  <c r="D79" i="2"/>
  <c r="G79" i="2"/>
  <c r="D80" i="2"/>
  <c r="G80" i="2" s="1"/>
  <c r="D81" i="2"/>
  <c r="G81" i="2"/>
  <c r="D82" i="2"/>
  <c r="G82" i="2" s="1"/>
  <c r="D83" i="2"/>
  <c r="G83" i="2"/>
  <c r="D84" i="2"/>
  <c r="G84" i="2" s="1"/>
  <c r="D85" i="2"/>
  <c r="G85" i="2"/>
  <c r="D86" i="2"/>
  <c r="G86" i="2" s="1"/>
  <c r="D87" i="2"/>
  <c r="G87" i="2"/>
  <c r="D88" i="2"/>
  <c r="G88" i="2" s="1"/>
  <c r="D89" i="2"/>
  <c r="G89" i="2"/>
  <c r="D90" i="2"/>
  <c r="G90" i="2" s="1"/>
  <c r="D91" i="2"/>
  <c r="G91" i="2"/>
  <c r="D92" i="2"/>
  <c r="G92" i="2" s="1"/>
  <c r="D93" i="2"/>
  <c r="G93" i="2"/>
  <c r="D94" i="2"/>
  <c r="G94" i="2" s="1"/>
  <c r="D95" i="2"/>
  <c r="G95" i="2"/>
  <c r="D96" i="2"/>
  <c r="G96" i="2" s="1"/>
  <c r="D97" i="2"/>
  <c r="G97" i="2"/>
  <c r="D98" i="2"/>
  <c r="G98" i="2" s="1"/>
  <c r="D99" i="2"/>
  <c r="G99" i="2"/>
  <c r="D100" i="2"/>
  <c r="G100" i="2" s="1"/>
  <c r="D101" i="2"/>
  <c r="G101" i="2"/>
  <c r="D102" i="2"/>
  <c r="G102" i="2" s="1"/>
  <c r="D103" i="2"/>
  <c r="G103" i="2"/>
  <c r="D104" i="2"/>
  <c r="G104" i="2" s="1"/>
  <c r="D105" i="2"/>
  <c r="G105" i="2"/>
  <c r="D106" i="2"/>
  <c r="G106" i="2" s="1"/>
  <c r="D107" i="2"/>
  <c r="G107" i="2"/>
  <c r="D108" i="2"/>
  <c r="G108" i="2" s="1"/>
  <c r="D109" i="2"/>
  <c r="G109" i="2"/>
  <c r="D110" i="2"/>
  <c r="G110" i="2" s="1"/>
  <c r="D111" i="2"/>
  <c r="G111" i="2"/>
  <c r="D112" i="2"/>
  <c r="G112" i="2" s="1"/>
  <c r="D113" i="2"/>
  <c r="G113" i="2"/>
  <c r="D114" i="2"/>
  <c r="G114" i="2" s="1"/>
  <c r="D115" i="2"/>
  <c r="G115" i="2"/>
  <c r="D116" i="2"/>
  <c r="G116" i="2" s="1"/>
  <c r="D117" i="2"/>
  <c r="G117" i="2"/>
  <c r="D118" i="2"/>
  <c r="G118" i="2" s="1"/>
  <c r="D119" i="2"/>
  <c r="G119" i="2"/>
  <c r="D120" i="2"/>
  <c r="G120" i="2" s="1"/>
  <c r="D121" i="2"/>
  <c r="G121" i="2"/>
  <c r="D122" i="2"/>
  <c r="G122" i="2" s="1"/>
  <c r="D123" i="2"/>
  <c r="G123" i="2"/>
  <c r="D124" i="2"/>
  <c r="G124" i="2" s="1"/>
  <c r="D125" i="2"/>
  <c r="G125" i="2"/>
  <c r="D126" i="2"/>
  <c r="G126" i="2" s="1"/>
  <c r="D127" i="2"/>
  <c r="G127" i="2"/>
  <c r="D128" i="2"/>
  <c r="G128" i="2" s="1"/>
  <c r="D129" i="2"/>
  <c r="G129" i="2"/>
  <c r="D130" i="2"/>
  <c r="G130" i="2" s="1"/>
  <c r="D131" i="2"/>
  <c r="G131" i="2"/>
  <c r="D132" i="2"/>
  <c r="G132" i="2" s="1"/>
  <c r="D133" i="2"/>
  <c r="G133" i="2"/>
  <c r="D134" i="2"/>
  <c r="G134" i="2" s="1"/>
  <c r="D135" i="2"/>
  <c r="G135" i="2"/>
  <c r="D136" i="2"/>
  <c r="G136" i="2" s="1"/>
  <c r="D137" i="2"/>
  <c r="G137" i="2"/>
  <c r="D138" i="2"/>
  <c r="G138" i="2" s="1"/>
  <c r="D139" i="2"/>
  <c r="G139" i="2"/>
  <c r="D140" i="2"/>
  <c r="G140" i="2" s="1"/>
  <c r="D141" i="2"/>
  <c r="G141" i="2"/>
  <c r="D142" i="2"/>
  <c r="G142" i="2" s="1"/>
  <c r="D143" i="2"/>
  <c r="G143" i="2"/>
  <c r="D144" i="2"/>
  <c r="G144" i="2" s="1"/>
  <c r="D145" i="2"/>
  <c r="G145" i="2"/>
  <c r="D146" i="2"/>
  <c r="G146" i="2" s="1"/>
  <c r="D147" i="2"/>
  <c r="G147" i="2"/>
  <c r="D148" i="2"/>
  <c r="G148" i="2" s="1"/>
  <c r="D149" i="2"/>
  <c r="G149" i="2"/>
  <c r="D150" i="2"/>
  <c r="G150" i="2" s="1"/>
  <c r="D151" i="2"/>
  <c r="G151" i="2"/>
  <c r="D152" i="2"/>
  <c r="G152" i="2" s="1"/>
  <c r="D153" i="2"/>
  <c r="G153" i="2"/>
  <c r="D154" i="2"/>
  <c r="G154" i="2" s="1"/>
  <c r="D155" i="2"/>
  <c r="G155" i="2"/>
  <c r="H3" i="3" l="1"/>
  <c r="F3" i="3"/>
  <c r="I3" i="3"/>
  <c r="H3" i="2"/>
  <c r="I3" i="2"/>
</calcChain>
</file>

<file path=xl/sharedStrings.xml><?xml version="1.0" encoding="utf-8"?>
<sst xmlns="http://schemas.openxmlformats.org/spreadsheetml/2006/main" count="71" uniqueCount="41">
  <si>
    <t>パターン⑩ 11月1日</t>
    <rPh sb="8" eb="9">
      <t>ツキ</t>
    </rPh>
    <rPh sb="10" eb="11">
      <t>ニティ</t>
    </rPh>
    <phoneticPr fontId="5"/>
  </si>
  <si>
    <t>パターン⑨ 11月1日</t>
    <rPh sb="8" eb="9">
      <t>ツキ</t>
    </rPh>
    <rPh sb="10" eb="11">
      <t>ニティ</t>
    </rPh>
    <phoneticPr fontId="5"/>
  </si>
  <si>
    <t>パターン⑧ 11月1日</t>
    <rPh sb="8" eb="9">
      <t>ツキ</t>
    </rPh>
    <rPh sb="10" eb="11">
      <t>ニティ</t>
    </rPh>
    <phoneticPr fontId="5"/>
  </si>
  <si>
    <t>パターン⑦ 11月1日</t>
    <rPh sb="8" eb="9">
      <t>ツキ</t>
    </rPh>
    <rPh sb="10" eb="11">
      <t>ニティ</t>
    </rPh>
    <phoneticPr fontId="5"/>
  </si>
  <si>
    <t>パターン⑥ 11月5日</t>
    <rPh sb="8" eb="9">
      <t>ツキ</t>
    </rPh>
    <rPh sb="10" eb="11">
      <t>ニティ</t>
    </rPh>
    <phoneticPr fontId="5"/>
  </si>
  <si>
    <t>パターン⑤ 11月22日</t>
    <rPh sb="8" eb="9">
      <t>ガテゥ</t>
    </rPh>
    <rPh sb="11" eb="12">
      <t>ニティ</t>
    </rPh>
    <phoneticPr fontId="5"/>
  </si>
  <si>
    <t>パターン④ 11月19日</t>
    <rPh sb="8" eb="9">
      <t>ガテゥ</t>
    </rPh>
    <rPh sb="11" eb="12">
      <t>ニティ</t>
    </rPh>
    <phoneticPr fontId="5"/>
  </si>
  <si>
    <t>パターン③　11月1日</t>
    <rPh sb="8" eb="9">
      <t>ツキ</t>
    </rPh>
    <rPh sb="10" eb="11">
      <t>ニティ</t>
    </rPh>
    <phoneticPr fontId="5"/>
  </si>
  <si>
    <t>パターン②　11月1日</t>
    <rPh sb="8" eb="9">
      <t>ツキ</t>
    </rPh>
    <rPh sb="10" eb="11">
      <t>ニティ</t>
    </rPh>
    <phoneticPr fontId="5"/>
  </si>
  <si>
    <t>（-0.49%）</t>
    <phoneticPr fontId="5"/>
  </si>
  <si>
    <t>パターン①　11月1日</t>
    <rPh sb="8" eb="9">
      <t>ツキ</t>
    </rPh>
    <rPh sb="10" eb="11">
      <t>ニティ</t>
    </rPh>
    <phoneticPr fontId="5"/>
  </si>
  <si>
    <t>SD</t>
    <phoneticPr fontId="5"/>
  </si>
  <si>
    <t>153日分の相対誤差の平均値</t>
    <phoneticPr fontId="5"/>
  </si>
  <si>
    <t>相対誤差（(a-b)/b）</t>
    <rPh sb="0" eb="2">
      <t>ソウタイ</t>
    </rPh>
    <phoneticPr fontId="5"/>
  </si>
  <si>
    <t>153日分の絶対誤差の平均値</t>
    <rPh sb="3" eb="5">
      <t>ニティ</t>
    </rPh>
    <rPh sb="6" eb="10">
      <t>ゼッタイ</t>
    </rPh>
    <rPh sb="11" eb="14">
      <t>ヘイキn</t>
    </rPh>
    <phoneticPr fontId="5"/>
  </si>
  <si>
    <t>絶対誤差（a-b）</t>
    <rPh sb="0" eb="2">
      <t>ゼッタイ</t>
    </rPh>
    <phoneticPr fontId="5"/>
  </si>
  <si>
    <t>実測値（b）</t>
    <rPh sb="1" eb="2">
      <t>ソクテイ</t>
    </rPh>
    <phoneticPr fontId="5"/>
  </si>
  <si>
    <t>画像読取数値（a）</t>
    <phoneticPr fontId="5"/>
  </si>
  <si>
    <t>日付</t>
  </si>
  <si>
    <t>※小数第一位を四捨五入にして整数に</t>
    <rPh sb="1" eb="6">
      <t>ショウスウ</t>
    </rPh>
    <rPh sb="7" eb="11">
      <t>シシャゴニュウ</t>
    </rPh>
    <rPh sb="14" eb="16">
      <t>セイスウ</t>
    </rPh>
    <phoneticPr fontId="5"/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</si>
  <si>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</si>
  <si>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</si>
  <si>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</si>
  <si>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</si>
  <si>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</si>
  <si>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</si>
  <si>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</si>
  <si>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</si>
  <si>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</si>
  <si>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</si>
  <si>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  <phoneticPr fontId="5"/>
  </si>
  <si>
    <t>有効数字２桁四捨五入</t>
    <rPh sb="0" eb="4">
      <t>ユウコウ</t>
    </rPh>
    <rPh sb="6" eb="10">
      <t>シセィア</t>
    </rPh>
    <phoneticPr fontId="5"/>
  </si>
  <si>
    <t>（+0.05%）</t>
    <phoneticPr fontId="5"/>
  </si>
  <si>
    <t>36ヶ月分の相対誤差の平均値</t>
    <phoneticPr fontId="5"/>
  </si>
  <si>
    <t>36ヶ月分の絶対誤差の平均値</t>
    <rPh sb="4" eb="5">
      <t>ブn</t>
    </rPh>
    <rPh sb="6" eb="10">
      <t>ゼッタイ</t>
    </rPh>
    <rPh sb="11" eb="14">
      <t>ヘイキn</t>
    </rPh>
    <phoneticPr fontId="5"/>
  </si>
  <si>
    <t>月間</t>
    <rPh sb="0" eb="1">
      <t>ツキ</t>
    </rPh>
    <rPh sb="1" eb="2">
      <t xml:space="preserve">アイダ </t>
    </rPh>
    <phoneticPr fontId="5"/>
  </si>
  <si>
    <t>パターン13：1月</t>
    <rPh sb="8" eb="9">
      <t>ガテゥ</t>
    </rPh>
    <phoneticPr fontId="5"/>
  </si>
  <si>
    <t>パターン14：1月</t>
    <rPh sb="8" eb="9">
      <t>ガテゥ</t>
    </rPh>
    <phoneticPr fontId="5"/>
  </si>
  <si>
    <t>パターン15：1月</t>
    <rPh sb="8" eb="9">
      <t>ガテゥ</t>
    </rPh>
    <phoneticPr fontId="5"/>
  </si>
  <si>
    <t>パターン12：11月1日</t>
    <rPh sb="9" eb="10">
      <t>ツキ</t>
    </rPh>
    <rPh sb="11" eb="12">
      <t>ニティ</t>
    </rPh>
    <phoneticPr fontId="5"/>
  </si>
  <si>
    <t>パターン11： 11月1日</t>
    <rPh sb="10" eb="11">
      <t>ツキ</t>
    </rPh>
    <rPh sb="12" eb="13">
      <t>ニティ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</si>
</sst>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 tint="-0.34998626667073579"/>
      <name val="游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ECE1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1"/>
    <xf numFmtId="1" fontId="2" fillId="0" borderId="1" xfId="1" applyNumberFormat="1" applyBorder="1"/>
    <xf numFmtId="0" fontId="2" fillId="0" borderId="2" xfId="1" applyBorder="1"/>
    <xf numFmtId="1" fontId="4" fillId="0" borderId="2" xfId="1" applyNumberFormat="1" applyFont="1" applyBorder="1"/>
    <xf numFmtId="56" fontId="2" fillId="2" borderId="2" xfId="1" applyNumberFormat="1" applyFill="1" applyBorder="1"/>
    <xf numFmtId="1" fontId="2" fillId="0" borderId="3" xfId="1" applyNumberFormat="1" applyBorder="1"/>
    <xf numFmtId="1" fontId="4" fillId="0" borderId="0" xfId="1" applyNumberFormat="1" applyFont="1"/>
    <xf numFmtId="56" fontId="2" fillId="2" borderId="0" xfId="1" applyNumberFormat="1" applyFill="1"/>
    <xf numFmtId="0" fontId="2" fillId="0" borderId="4" xfId="1" applyBorder="1"/>
    <xf numFmtId="1" fontId="4" fillId="0" borderId="4" xfId="1" applyNumberFormat="1" applyFont="1" applyBorder="1"/>
    <xf numFmtId="56" fontId="2" fillId="2" borderId="4" xfId="1" applyNumberFormat="1" applyFill="1" applyBorder="1"/>
    <xf numFmtId="1" fontId="2" fillId="0" borderId="2" xfId="1" applyNumberFormat="1" applyBorder="1"/>
    <xf numFmtId="1" fontId="2" fillId="0" borderId="0" xfId="1" applyNumberFormat="1"/>
    <xf numFmtId="1" fontId="2" fillId="0" borderId="4" xfId="1" applyNumberFormat="1" applyBorder="1"/>
    <xf numFmtId="56" fontId="2" fillId="2" borderId="4" xfId="1" applyNumberFormat="1" applyFill="1" applyBorder="1" applyAlignment="1">
      <alignment horizontal="right"/>
    </xf>
    <xf numFmtId="0" fontId="2" fillId="3" borderId="0" xfId="1" applyFill="1"/>
    <xf numFmtId="1" fontId="2" fillId="3" borderId="0" xfId="1" applyNumberFormat="1" applyFill="1" applyAlignment="1">
      <alignment horizontal="right"/>
    </xf>
    <xf numFmtId="38" fontId="0" fillId="3" borderId="0" xfId="2" applyFont="1" applyFill="1" applyAlignment="1"/>
    <xf numFmtId="1" fontId="2" fillId="3" borderId="0" xfId="1" applyNumberFormat="1" applyFill="1"/>
    <xf numFmtId="56" fontId="2" fillId="2" borderId="0" xfId="1" applyNumberFormat="1" applyFill="1" applyAlignment="1">
      <alignment horizontal="right"/>
    </xf>
    <xf numFmtId="0" fontId="1" fillId="4" borderId="0" xfId="1" applyFont="1" applyFill="1" applyAlignment="1">
      <alignment horizontal="center"/>
    </xf>
    <xf numFmtId="0" fontId="1" fillId="5" borderId="0" xfId="1" applyFont="1" applyFill="1" applyAlignment="1">
      <alignment horizontal="center"/>
    </xf>
    <xf numFmtId="56" fontId="1" fillId="6" borderId="0" xfId="1" applyNumberFormat="1" applyFont="1" applyFill="1"/>
    <xf numFmtId="56" fontId="6" fillId="6" borderId="0" xfId="1" applyNumberFormat="1" applyFont="1" applyFill="1"/>
    <xf numFmtId="0" fontId="1" fillId="7" borderId="3" xfId="1" applyFont="1" applyFill="1" applyBorder="1" applyAlignment="1">
      <alignment horizontal="center"/>
    </xf>
    <xf numFmtId="0" fontId="1" fillId="8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4" fillId="0" borderId="2" xfId="1" applyFont="1" applyBorder="1"/>
    <xf numFmtId="56" fontId="4" fillId="9" borderId="2" xfId="1" applyNumberFormat="1" applyFont="1" applyFill="1" applyBorder="1" applyAlignment="1">
      <alignment horizontal="right"/>
    </xf>
    <xf numFmtId="0" fontId="4" fillId="0" borderId="0" xfId="1" applyFont="1"/>
    <xf numFmtId="56" fontId="4" fillId="9" borderId="0" xfId="1" applyNumberFormat="1" applyFont="1" applyFill="1" applyAlignment="1">
      <alignment horizontal="right"/>
    </xf>
    <xf numFmtId="0" fontId="4" fillId="0" borderId="4" xfId="1" applyFont="1" applyBorder="1"/>
    <xf numFmtId="56" fontId="4" fillId="9" borderId="4" xfId="1" applyNumberFormat="1" applyFont="1" applyFill="1" applyBorder="1" applyAlignment="1">
      <alignment horizontal="right"/>
    </xf>
    <xf numFmtId="0" fontId="7" fillId="0" borderId="0" xfId="1" applyFont="1"/>
    <xf numFmtId="0" fontId="2" fillId="3" borderId="0" xfId="1" applyFill="1" applyAlignment="1">
      <alignment horizontal="right"/>
    </xf>
  </cellXfs>
  <cellStyles count="3">
    <cellStyle name="桁区切り 2" xfId="2" xr:uid="{F73EAEF9-5B92-47F1-991D-3CF86784FA42}"/>
    <cellStyle name="標準" xfId="0" builtinId="0"/>
    <cellStyle name="標準 2" xfId="1" xr:uid="{86014B7B-8352-4AFA-ABC7-61080C59D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B2E-279D-4DBF-8FD3-696BC6710730}">
  <dimension ref="A1:T155"/>
  <sheetViews>
    <sheetView tabSelected="1" topLeftCell="B1" workbookViewId="0">
      <selection activeCell="J5" sqref="J5"/>
    </sheetView>
  </sheetViews>
  <sheetFormatPr defaultColWidth="10" defaultRowHeight="18" x14ac:dyDescent="0.55000000000000004"/>
  <cols>
    <col min="1" max="1" width="18.5" style="1" bestFit="1" customWidth="1"/>
    <col min="2" max="2" width="20.9140625" style="1" bestFit="1" customWidth="1"/>
    <col min="3" max="3" width="18" style="1" customWidth="1"/>
    <col min="4" max="4" width="15" style="1" customWidth="1"/>
    <col min="5" max="5" width="24.25" style="1" bestFit="1" customWidth="1"/>
    <col min="6" max="6" width="10" style="1"/>
    <col min="7" max="7" width="20.6640625" style="1" customWidth="1"/>
    <col min="8" max="8" width="24.25" style="1" bestFit="1" customWidth="1"/>
    <col min="9" max="9" width="12.33203125" style="1" bestFit="1" customWidth="1"/>
    <col min="10" max="16384" width="10" style="1"/>
  </cols>
  <sheetData>
    <row r="1" spans="1:20" x14ac:dyDescent="0.55000000000000004">
      <c r="A1" s="1" t="s">
        <v>19</v>
      </c>
    </row>
    <row r="2" spans="1:20" x14ac:dyDescent="0.55000000000000004">
      <c r="A2" s="27" t="s">
        <v>18</v>
      </c>
      <c r="B2" s="26" t="s">
        <v>17</v>
      </c>
      <c r="C2" s="26" t="s">
        <v>16</v>
      </c>
      <c r="D2" s="25" t="s">
        <v>15</v>
      </c>
      <c r="E2" s="24" t="s">
        <v>14</v>
      </c>
      <c r="F2" s="23" t="s">
        <v>11</v>
      </c>
      <c r="G2" s="22" t="s">
        <v>13</v>
      </c>
      <c r="H2" s="21" t="s">
        <v>12</v>
      </c>
      <c r="I2" s="21" t="s">
        <v>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55000000000000004">
      <c r="A3" s="20" t="s">
        <v>10</v>
      </c>
      <c r="B3" s="13">
        <v>4270.1525054466229</v>
      </c>
      <c r="C3" s="1">
        <v>4269</v>
      </c>
      <c r="D3" s="6">
        <f t="shared" ref="D3:D34" si="0">B3-C3</f>
        <v>1.1525054466228539</v>
      </c>
      <c r="E3" s="19">
        <f>AVERAGE(D3:D155)</f>
        <v>-6.813452880004423</v>
      </c>
      <c r="F3" s="18">
        <f>_xlfn.STDEV.P(D3:D155)</f>
        <v>18.981591912573705</v>
      </c>
      <c r="G3" s="1">
        <f t="shared" ref="G3:G10" si="1">D3/C3</f>
        <v>2.6997082375798876E-4</v>
      </c>
      <c r="H3" s="1">
        <f>AVERAGE(G3:G155)</f>
        <v>-4.9443639497945523E-3</v>
      </c>
      <c r="I3" s="1">
        <f>_xlfn.STDEV.P(G3:G155)</f>
        <v>2.0109901828763616E-2</v>
      </c>
    </row>
    <row r="4" spans="1:20" x14ac:dyDescent="0.55000000000000004">
      <c r="A4" s="8">
        <v>45232</v>
      </c>
      <c r="B4" s="1">
        <v>6558</v>
      </c>
      <c r="C4" s="1">
        <v>6565</v>
      </c>
      <c r="D4" s="6">
        <f t="shared" si="0"/>
        <v>-7</v>
      </c>
      <c r="G4" s="1">
        <f t="shared" si="1"/>
        <v>-1.0662604722010663E-3</v>
      </c>
      <c r="H4" s="17" t="s">
        <v>9</v>
      </c>
      <c r="I4" s="16">
        <v>0.02</v>
      </c>
    </row>
    <row r="5" spans="1:20" x14ac:dyDescent="0.55000000000000004">
      <c r="A5" s="8">
        <v>45233</v>
      </c>
      <c r="B5" s="13">
        <v>2309.3681917211329</v>
      </c>
      <c r="C5" s="1">
        <v>2298</v>
      </c>
      <c r="D5" s="6">
        <f t="shared" si="0"/>
        <v>11.368191721132916</v>
      </c>
      <c r="E5" s="13"/>
      <c r="F5" s="13"/>
      <c r="G5" s="1">
        <f t="shared" si="1"/>
        <v>4.9469937863937845E-3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55000000000000004">
      <c r="A6" s="8">
        <v>45234</v>
      </c>
      <c r="B6" s="13">
        <v>806.10021786492371</v>
      </c>
      <c r="C6" s="1">
        <v>805</v>
      </c>
      <c r="D6" s="6">
        <f t="shared" si="0"/>
        <v>1.1002178649237067</v>
      </c>
      <c r="G6" s="1">
        <f t="shared" si="1"/>
        <v>1.3667302669859709E-3</v>
      </c>
    </row>
    <row r="7" spans="1:20" x14ac:dyDescent="0.55000000000000004">
      <c r="A7" s="8">
        <v>45235</v>
      </c>
      <c r="B7" s="13">
        <v>5294.1176470588234</v>
      </c>
      <c r="C7" s="1">
        <v>5297</v>
      </c>
      <c r="D7" s="6">
        <f t="shared" si="0"/>
        <v>-2.8823529411765776</v>
      </c>
      <c r="G7" s="1">
        <f t="shared" si="1"/>
        <v>-5.4414818598764916E-4</v>
      </c>
    </row>
    <row r="8" spans="1:20" x14ac:dyDescent="0.55000000000000004">
      <c r="A8" s="8">
        <v>45236</v>
      </c>
      <c r="B8" s="13">
        <v>2287.581699346405</v>
      </c>
      <c r="C8" s="1">
        <v>2289</v>
      </c>
      <c r="D8" s="6">
        <f t="shared" si="0"/>
        <v>-1.4183006535949971</v>
      </c>
      <c r="G8" s="1">
        <f t="shared" si="1"/>
        <v>-6.1961583818042688E-4</v>
      </c>
    </row>
    <row r="9" spans="1:20" x14ac:dyDescent="0.55000000000000004">
      <c r="A9" s="8">
        <v>45237</v>
      </c>
      <c r="B9" s="13">
        <v>4618.7363834422658</v>
      </c>
      <c r="C9" s="1">
        <v>4619</v>
      </c>
      <c r="D9" s="6">
        <f t="shared" si="0"/>
        <v>-0.26361655773416715</v>
      </c>
      <c r="G9" s="1">
        <f t="shared" si="1"/>
        <v>-5.7072214274554478E-5</v>
      </c>
    </row>
    <row r="10" spans="1:20" x14ac:dyDescent="0.55000000000000004">
      <c r="A10" s="8">
        <v>45238</v>
      </c>
      <c r="B10" s="13">
        <v>4161.2200435729847</v>
      </c>
      <c r="C10" s="1">
        <v>4168</v>
      </c>
      <c r="D10" s="6">
        <f t="shared" si="0"/>
        <v>-6.7799564270153496</v>
      </c>
      <c r="G10" s="1">
        <f t="shared" si="1"/>
        <v>-1.6266690084009957E-3</v>
      </c>
    </row>
    <row r="11" spans="1:20" x14ac:dyDescent="0.55000000000000004">
      <c r="A11" s="8">
        <v>45239</v>
      </c>
      <c r="B11" s="13">
        <v>0</v>
      </c>
      <c r="C11" s="13">
        <v>0</v>
      </c>
      <c r="D11" s="6">
        <f t="shared" si="0"/>
        <v>0</v>
      </c>
      <c r="G11" s="1">
        <v>0</v>
      </c>
    </row>
    <row r="12" spans="1:20" x14ac:dyDescent="0.55000000000000004">
      <c r="A12" s="8">
        <v>45240</v>
      </c>
      <c r="B12" s="13">
        <v>5294.1176470588234</v>
      </c>
      <c r="C12" s="1">
        <v>5292</v>
      </c>
      <c r="D12" s="6">
        <f t="shared" si="0"/>
        <v>2.1176470588234224</v>
      </c>
      <c r="G12" s="1">
        <f t="shared" ref="G12:G22" si="2">D12/C12</f>
        <v>4.0016006402559005E-4</v>
      </c>
    </row>
    <row r="13" spans="1:20" x14ac:dyDescent="0.55000000000000004">
      <c r="A13" s="8">
        <v>45241</v>
      </c>
      <c r="B13" s="13">
        <v>3943.3551198257078</v>
      </c>
      <c r="C13" s="1">
        <v>3940</v>
      </c>
      <c r="D13" s="6">
        <f t="shared" si="0"/>
        <v>3.3551198257077886</v>
      </c>
      <c r="G13" s="1">
        <f t="shared" si="2"/>
        <v>8.5155325525578386E-4</v>
      </c>
    </row>
    <row r="14" spans="1:20" x14ac:dyDescent="0.55000000000000004">
      <c r="A14" s="8">
        <v>45242</v>
      </c>
      <c r="B14" s="13">
        <v>5403.0501089324616</v>
      </c>
      <c r="C14" s="1">
        <v>5408</v>
      </c>
      <c r="D14" s="6">
        <f t="shared" si="0"/>
        <v>-4.949891067538374</v>
      </c>
      <c r="G14" s="1">
        <f t="shared" si="2"/>
        <v>-9.1529050805073486E-4</v>
      </c>
    </row>
    <row r="15" spans="1:20" x14ac:dyDescent="0.55000000000000004">
      <c r="A15" s="8">
        <v>45243</v>
      </c>
      <c r="B15" s="13">
        <v>1263.6165577342047</v>
      </c>
      <c r="C15" s="1">
        <v>1248</v>
      </c>
      <c r="D15" s="6">
        <f t="shared" si="0"/>
        <v>15.616557734204662</v>
      </c>
      <c r="G15" s="1">
        <f t="shared" si="2"/>
        <v>1.2513267415228095E-2</v>
      </c>
    </row>
    <row r="16" spans="1:20" x14ac:dyDescent="0.55000000000000004">
      <c r="A16" s="8">
        <v>45244</v>
      </c>
      <c r="B16" s="13">
        <v>3159.041394335512</v>
      </c>
      <c r="C16" s="1">
        <v>3151</v>
      </c>
      <c r="D16" s="6">
        <f t="shared" si="0"/>
        <v>8.0413943355119955</v>
      </c>
      <c r="G16" s="1">
        <f t="shared" si="2"/>
        <v>2.5520134355798145E-3</v>
      </c>
    </row>
    <row r="17" spans="1:7" x14ac:dyDescent="0.55000000000000004">
      <c r="A17" s="8">
        <v>45245</v>
      </c>
      <c r="B17" s="13">
        <v>7015.250544662309</v>
      </c>
      <c r="C17" s="1">
        <v>7014</v>
      </c>
      <c r="D17" s="6">
        <f t="shared" si="0"/>
        <v>1.2505446623090393</v>
      </c>
      <c r="G17" s="1">
        <f t="shared" si="2"/>
        <v>1.7829265216838313E-4</v>
      </c>
    </row>
    <row r="18" spans="1:7" x14ac:dyDescent="0.55000000000000004">
      <c r="A18" s="8">
        <v>45246</v>
      </c>
      <c r="B18" s="13">
        <v>9891.0675381263609</v>
      </c>
      <c r="C18" s="1">
        <v>9912</v>
      </c>
      <c r="D18" s="6">
        <f t="shared" si="0"/>
        <v>-20.932461873639113</v>
      </c>
      <c r="G18" s="1">
        <f t="shared" si="2"/>
        <v>-2.1118302939506775E-3</v>
      </c>
    </row>
    <row r="19" spans="1:7" x14ac:dyDescent="0.55000000000000004">
      <c r="A19" s="8">
        <v>45247</v>
      </c>
      <c r="B19" s="13">
        <v>9869.2810457516334</v>
      </c>
      <c r="C19" s="1">
        <v>9871</v>
      </c>
      <c r="D19" s="6">
        <f t="shared" si="0"/>
        <v>-1.7189542483665718</v>
      </c>
      <c r="G19" s="1">
        <f t="shared" si="2"/>
        <v>-1.741418547631012E-4</v>
      </c>
    </row>
    <row r="20" spans="1:7" x14ac:dyDescent="0.55000000000000004">
      <c r="A20" s="8">
        <v>45248</v>
      </c>
      <c r="B20" s="13">
        <v>1263.6165577342047</v>
      </c>
      <c r="C20" s="1">
        <v>1250</v>
      </c>
      <c r="D20" s="6">
        <f t="shared" si="0"/>
        <v>13.616557734204662</v>
      </c>
      <c r="G20" s="1">
        <f t="shared" si="2"/>
        <v>1.0893246187363729E-2</v>
      </c>
    </row>
    <row r="21" spans="1:7" x14ac:dyDescent="0.55000000000000004">
      <c r="A21" s="8">
        <v>45249</v>
      </c>
      <c r="B21" s="13">
        <v>8845.3159041394338</v>
      </c>
      <c r="C21" s="1">
        <v>8847</v>
      </c>
      <c r="D21" s="6">
        <f t="shared" si="0"/>
        <v>-1.6840958605662308</v>
      </c>
      <c r="G21" s="1">
        <f t="shared" si="2"/>
        <v>-1.9035784566138022E-4</v>
      </c>
    </row>
    <row r="22" spans="1:7" x14ac:dyDescent="0.55000000000000004">
      <c r="A22" s="8">
        <v>45250</v>
      </c>
      <c r="B22" s="13">
        <v>5250.5446623093685</v>
      </c>
      <c r="C22" s="1">
        <v>5244</v>
      </c>
      <c r="D22" s="6">
        <f t="shared" si="0"/>
        <v>6.5446623093685048</v>
      </c>
      <c r="G22" s="1">
        <f t="shared" si="2"/>
        <v>1.2480286631137499E-3</v>
      </c>
    </row>
    <row r="23" spans="1:7" x14ac:dyDescent="0.55000000000000004">
      <c r="A23" s="8">
        <v>45251</v>
      </c>
      <c r="B23" s="13">
        <v>0</v>
      </c>
      <c r="C23" s="1">
        <v>0</v>
      </c>
      <c r="D23" s="6">
        <f t="shared" si="0"/>
        <v>0</v>
      </c>
      <c r="G23" s="1">
        <v>0</v>
      </c>
    </row>
    <row r="24" spans="1:7" x14ac:dyDescent="0.55000000000000004">
      <c r="A24" s="8">
        <v>45252</v>
      </c>
      <c r="B24" s="13">
        <v>958.6056644880174</v>
      </c>
      <c r="C24" s="1">
        <v>951</v>
      </c>
      <c r="D24" s="6">
        <f t="shared" si="0"/>
        <v>7.6056644880173963</v>
      </c>
      <c r="G24" s="1">
        <f>D24/C24</f>
        <v>7.9975441514378506E-3</v>
      </c>
    </row>
    <row r="25" spans="1:7" x14ac:dyDescent="0.55000000000000004">
      <c r="A25" s="8">
        <v>45253</v>
      </c>
      <c r="B25" s="13">
        <v>108.93246187363835</v>
      </c>
      <c r="C25" s="1">
        <v>109</v>
      </c>
      <c r="D25" s="6">
        <f t="shared" si="0"/>
        <v>-6.7538126361654349E-2</v>
      </c>
      <c r="G25" s="1">
        <f>D25/C25</f>
        <v>-6.1961583818031509E-4</v>
      </c>
    </row>
    <row r="26" spans="1:7" x14ac:dyDescent="0.55000000000000004">
      <c r="A26" s="8">
        <v>45254</v>
      </c>
      <c r="B26" s="13">
        <v>3050.1089324618738</v>
      </c>
      <c r="C26" s="1">
        <v>3051</v>
      </c>
      <c r="D26" s="6">
        <f t="shared" si="0"/>
        <v>-0.89106753812620809</v>
      </c>
      <c r="G26" s="1">
        <f>D26/C26</f>
        <v>-2.9205753462019276E-4</v>
      </c>
    </row>
    <row r="27" spans="1:7" x14ac:dyDescent="0.55000000000000004">
      <c r="A27" s="8">
        <v>45255</v>
      </c>
      <c r="B27" s="13">
        <v>4531.5904139433551</v>
      </c>
      <c r="C27" s="1">
        <v>4533</v>
      </c>
      <c r="D27" s="6">
        <f t="shared" si="0"/>
        <v>-1.4095860566449119</v>
      </c>
      <c r="G27" s="1">
        <f>D27/C27</f>
        <v>-3.1096096550737082E-4</v>
      </c>
    </row>
    <row r="28" spans="1:7" x14ac:dyDescent="0.55000000000000004">
      <c r="A28" s="8">
        <v>45256</v>
      </c>
      <c r="B28" s="13">
        <v>7559.912854030501</v>
      </c>
      <c r="C28" s="1">
        <v>7556</v>
      </c>
      <c r="D28" s="6">
        <f t="shared" si="0"/>
        <v>3.9128540305009665</v>
      </c>
      <c r="G28" s="1">
        <f>D28/C28</f>
        <v>5.1784727772643808E-4</v>
      </c>
    </row>
    <row r="29" spans="1:7" x14ac:dyDescent="0.55000000000000004">
      <c r="A29" s="8">
        <v>45257</v>
      </c>
      <c r="B29" s="13">
        <v>0</v>
      </c>
      <c r="C29" s="1">
        <v>0</v>
      </c>
      <c r="D29" s="6">
        <f t="shared" si="0"/>
        <v>0</v>
      </c>
      <c r="G29" s="1">
        <v>0</v>
      </c>
    </row>
    <row r="30" spans="1:7" x14ac:dyDescent="0.55000000000000004">
      <c r="A30" s="8">
        <v>45258</v>
      </c>
      <c r="B30" s="13">
        <v>4074.0740740740739</v>
      </c>
      <c r="C30" s="1">
        <v>4063</v>
      </c>
      <c r="D30" s="6">
        <f t="shared" si="0"/>
        <v>11.074074074073906</v>
      </c>
      <c r="G30" s="1">
        <f t="shared" ref="G30:G61" si="3">D30/C30</f>
        <v>2.725590468637437E-3</v>
      </c>
    </row>
    <row r="31" spans="1:7" x14ac:dyDescent="0.55000000000000004">
      <c r="A31" s="8">
        <v>45259</v>
      </c>
      <c r="B31" s="13">
        <v>4640.5228758169933</v>
      </c>
      <c r="C31" s="1">
        <v>4643</v>
      </c>
      <c r="D31" s="6">
        <f t="shared" si="0"/>
        <v>-2.4771241830067083</v>
      </c>
      <c r="G31" s="1">
        <f t="shared" si="3"/>
        <v>-5.3351802347764558E-4</v>
      </c>
    </row>
    <row r="32" spans="1:7" x14ac:dyDescent="0.55000000000000004">
      <c r="A32" s="8">
        <v>45260</v>
      </c>
      <c r="B32" s="13">
        <v>5555.5555555555557</v>
      </c>
      <c r="C32" s="1">
        <v>5547</v>
      </c>
      <c r="D32" s="2">
        <f t="shared" si="0"/>
        <v>8.5555555555556566</v>
      </c>
      <c r="G32" s="1">
        <f t="shared" si="3"/>
        <v>1.5423752578971799E-3</v>
      </c>
    </row>
    <row r="33" spans="1:7" x14ac:dyDescent="0.55000000000000004">
      <c r="A33" s="15" t="s">
        <v>8</v>
      </c>
      <c r="B33" s="14">
        <v>2622.1079691516711</v>
      </c>
      <c r="C33" s="9">
        <v>2632</v>
      </c>
      <c r="D33" s="6">
        <f t="shared" si="0"/>
        <v>-9.8920308483288863</v>
      </c>
      <c r="G33" s="1">
        <f t="shared" si="3"/>
        <v>-3.7583703831036803E-3</v>
      </c>
    </row>
    <row r="34" spans="1:7" x14ac:dyDescent="0.55000000000000004">
      <c r="A34" s="8">
        <v>45232</v>
      </c>
      <c r="B34" s="13">
        <v>1491.0025706940874</v>
      </c>
      <c r="C34" s="1">
        <v>1499</v>
      </c>
      <c r="D34" s="6">
        <f t="shared" si="0"/>
        <v>-7.9974293059126467</v>
      </c>
      <c r="G34" s="1">
        <f t="shared" si="3"/>
        <v>-5.3351763214894241E-3</v>
      </c>
    </row>
    <row r="35" spans="1:7" x14ac:dyDescent="0.55000000000000004">
      <c r="A35" s="8">
        <v>45233</v>
      </c>
      <c r="B35" s="13">
        <v>2377.8920308483289</v>
      </c>
      <c r="C35" s="1">
        <v>2387</v>
      </c>
      <c r="D35" s="6">
        <f t="shared" ref="D35:D66" si="4">B35-C35</f>
        <v>-9.1079691516711137</v>
      </c>
      <c r="G35" s="1">
        <f t="shared" si="3"/>
        <v>-3.8156552792924649E-3</v>
      </c>
    </row>
    <row r="36" spans="1:7" x14ac:dyDescent="0.55000000000000004">
      <c r="A36" s="8">
        <v>45234</v>
      </c>
      <c r="B36" s="13">
        <v>5629.8200514138816</v>
      </c>
      <c r="C36" s="1">
        <v>5635</v>
      </c>
      <c r="D36" s="6">
        <f t="shared" si="4"/>
        <v>-5.1799485861183712</v>
      </c>
      <c r="G36" s="1">
        <f t="shared" si="3"/>
        <v>-9.1924553435995934E-4</v>
      </c>
    </row>
    <row r="37" spans="1:7" x14ac:dyDescent="0.55000000000000004">
      <c r="A37" s="8">
        <v>45235</v>
      </c>
      <c r="B37" s="13">
        <v>3470.4370179948587</v>
      </c>
      <c r="C37" s="1">
        <v>3472</v>
      </c>
      <c r="D37" s="6">
        <f t="shared" si="4"/>
        <v>-1.5629820051412935</v>
      </c>
      <c r="G37" s="1">
        <f t="shared" si="3"/>
        <v>-4.5016762820889789E-4</v>
      </c>
    </row>
    <row r="38" spans="1:7" x14ac:dyDescent="0.55000000000000004">
      <c r="A38" s="8">
        <v>45236</v>
      </c>
      <c r="B38" s="13">
        <v>5385.6041131105394</v>
      </c>
      <c r="C38" s="1">
        <v>5392</v>
      </c>
      <c r="D38" s="6">
        <f t="shared" si="4"/>
        <v>-6.3958868894605985</v>
      </c>
      <c r="G38" s="1">
        <f t="shared" si="3"/>
        <v>-1.1861808029415056E-3</v>
      </c>
    </row>
    <row r="39" spans="1:7" x14ac:dyDescent="0.55000000000000004">
      <c r="A39" s="8">
        <v>45237</v>
      </c>
      <c r="B39" s="13">
        <v>925.44987146529559</v>
      </c>
      <c r="C39" s="1">
        <v>934</v>
      </c>
      <c r="D39" s="6">
        <f t="shared" si="4"/>
        <v>-8.5501285347044131</v>
      </c>
      <c r="G39" s="1">
        <f t="shared" si="3"/>
        <v>-9.1543132063216411E-3</v>
      </c>
    </row>
    <row r="40" spans="1:7" x14ac:dyDescent="0.55000000000000004">
      <c r="A40" s="8">
        <v>45238</v>
      </c>
      <c r="B40" s="13">
        <v>89.974293059125969</v>
      </c>
      <c r="C40" s="1">
        <v>96</v>
      </c>
      <c r="D40" s="6">
        <f t="shared" si="4"/>
        <v>-6.0257069408740307</v>
      </c>
      <c r="G40" s="1">
        <f t="shared" si="3"/>
        <v>-6.2767780634104486E-2</v>
      </c>
    </row>
    <row r="41" spans="1:7" x14ac:dyDescent="0.55000000000000004">
      <c r="A41" s="8">
        <v>45239</v>
      </c>
      <c r="B41" s="13">
        <v>4383.033419023136</v>
      </c>
      <c r="C41" s="1">
        <v>4392</v>
      </c>
      <c r="D41" s="6">
        <f t="shared" si="4"/>
        <v>-8.9665809768639519</v>
      </c>
      <c r="G41" s="1">
        <f t="shared" si="3"/>
        <v>-2.0415712606702986E-3</v>
      </c>
    </row>
    <row r="42" spans="1:7" x14ac:dyDescent="0.55000000000000004">
      <c r="A42" s="8">
        <v>45240</v>
      </c>
      <c r="B42" s="13">
        <v>5244.2159383033422</v>
      </c>
      <c r="C42" s="1">
        <v>5246</v>
      </c>
      <c r="D42" s="6">
        <f t="shared" si="4"/>
        <v>-1.7840616966577727</v>
      </c>
      <c r="G42" s="1">
        <f t="shared" si="3"/>
        <v>-3.4008038441818011E-4</v>
      </c>
    </row>
    <row r="43" spans="1:7" x14ac:dyDescent="0.55000000000000004">
      <c r="A43" s="8">
        <v>45241</v>
      </c>
      <c r="B43" s="13">
        <v>3033.4190231362468</v>
      </c>
      <c r="C43" s="1">
        <v>3044</v>
      </c>
      <c r="D43" s="6">
        <f t="shared" si="4"/>
        <v>-10.580976863753222</v>
      </c>
      <c r="G43" s="1">
        <f t="shared" si="3"/>
        <v>-3.4760107962395603E-3</v>
      </c>
    </row>
    <row r="44" spans="1:7" x14ac:dyDescent="0.55000000000000004">
      <c r="A44" s="8">
        <v>45242</v>
      </c>
      <c r="B44" s="13">
        <v>2172.2365038560411</v>
      </c>
      <c r="C44" s="1">
        <v>2177</v>
      </c>
      <c r="D44" s="6">
        <f t="shared" si="4"/>
        <v>-4.763496143958946</v>
      </c>
      <c r="G44" s="1">
        <f t="shared" si="3"/>
        <v>-2.188101122626985E-3</v>
      </c>
    </row>
    <row r="45" spans="1:7" x14ac:dyDescent="0.55000000000000004">
      <c r="A45" s="8">
        <v>45243</v>
      </c>
      <c r="B45" s="13">
        <v>89.974293059125969</v>
      </c>
      <c r="C45" s="1">
        <v>99</v>
      </c>
      <c r="D45" s="6">
        <f t="shared" si="4"/>
        <v>-9.0257069408740307</v>
      </c>
      <c r="G45" s="1">
        <f t="shared" si="3"/>
        <v>-9.1168756978525556E-2</v>
      </c>
    </row>
    <row r="46" spans="1:7" x14ac:dyDescent="0.55000000000000004">
      <c r="A46" s="8">
        <v>45244</v>
      </c>
      <c r="B46" s="13">
        <v>1863.7532133676093</v>
      </c>
      <c r="C46" s="1">
        <v>1870</v>
      </c>
      <c r="D46" s="6">
        <f t="shared" si="4"/>
        <v>-6.2467866323906946</v>
      </c>
      <c r="G46" s="1">
        <f t="shared" si="3"/>
        <v>-3.3405276109041149E-3</v>
      </c>
    </row>
    <row r="47" spans="1:7" x14ac:dyDescent="0.55000000000000004">
      <c r="A47" s="8">
        <v>45245</v>
      </c>
      <c r="B47" s="13">
        <v>449.87146529562983</v>
      </c>
      <c r="C47" s="1">
        <v>453</v>
      </c>
      <c r="D47" s="6">
        <f t="shared" si="4"/>
        <v>-3.1285347043701677</v>
      </c>
      <c r="G47" s="1">
        <f t="shared" si="3"/>
        <v>-6.906257625541209E-3</v>
      </c>
    </row>
    <row r="48" spans="1:7" x14ac:dyDescent="0.55000000000000004">
      <c r="A48" s="8">
        <v>45246</v>
      </c>
      <c r="B48" s="13">
        <v>3161.9537275064267</v>
      </c>
      <c r="C48" s="1">
        <v>3170</v>
      </c>
      <c r="D48" s="6">
        <f t="shared" si="4"/>
        <v>-8.0462724935732695</v>
      </c>
      <c r="G48" s="1">
        <f t="shared" si="3"/>
        <v>-2.5382563071209051E-3</v>
      </c>
    </row>
    <row r="49" spans="1:7" x14ac:dyDescent="0.55000000000000004">
      <c r="A49" s="8">
        <v>45247</v>
      </c>
      <c r="B49" s="13">
        <v>3676.0925449871465</v>
      </c>
      <c r="C49" s="1">
        <v>3683</v>
      </c>
      <c r="D49" s="6">
        <f t="shared" si="4"/>
        <v>-6.9074550128534611</v>
      </c>
      <c r="G49" s="1">
        <f t="shared" si="3"/>
        <v>-1.8754968810354225E-3</v>
      </c>
    </row>
    <row r="50" spans="1:7" x14ac:dyDescent="0.55000000000000004">
      <c r="A50" s="8">
        <v>45248</v>
      </c>
      <c r="B50" s="13">
        <v>7249.3573264781489</v>
      </c>
      <c r="C50" s="1">
        <v>7258</v>
      </c>
      <c r="D50" s="6">
        <f t="shared" si="4"/>
        <v>-8.6426735218510657</v>
      </c>
      <c r="G50" s="1">
        <f t="shared" si="3"/>
        <v>-1.1907789366011389E-3</v>
      </c>
    </row>
    <row r="51" spans="1:7" x14ac:dyDescent="0.55000000000000004">
      <c r="A51" s="8">
        <v>45249</v>
      </c>
      <c r="B51" s="13">
        <v>1838.0462724935733</v>
      </c>
      <c r="C51" s="1">
        <v>1841</v>
      </c>
      <c r="D51" s="6">
        <f t="shared" si="4"/>
        <v>-2.9537275064267305</v>
      </c>
      <c r="G51" s="1">
        <f t="shared" si="3"/>
        <v>-1.6044147237516189E-3</v>
      </c>
    </row>
    <row r="52" spans="1:7" x14ac:dyDescent="0.55000000000000004">
      <c r="A52" s="8">
        <v>45250</v>
      </c>
      <c r="B52" s="13">
        <v>1632.3907455012854</v>
      </c>
      <c r="C52" s="1">
        <v>1642</v>
      </c>
      <c r="D52" s="6">
        <f t="shared" si="4"/>
        <v>-9.6092544987145629</v>
      </c>
      <c r="G52" s="1">
        <f t="shared" si="3"/>
        <v>-5.8521647373413902E-3</v>
      </c>
    </row>
    <row r="53" spans="1:7" x14ac:dyDescent="0.55000000000000004">
      <c r="A53" s="8">
        <v>45251</v>
      </c>
      <c r="B53" s="13">
        <v>8226.2210796915169</v>
      </c>
      <c r="C53" s="1">
        <v>8236</v>
      </c>
      <c r="D53" s="6">
        <f t="shared" si="4"/>
        <v>-9.778920308483066</v>
      </c>
      <c r="G53" s="1">
        <f t="shared" si="3"/>
        <v>-1.1873385512971182E-3</v>
      </c>
    </row>
    <row r="54" spans="1:7" x14ac:dyDescent="0.55000000000000004">
      <c r="A54" s="8">
        <v>45252</v>
      </c>
      <c r="B54" s="13">
        <v>8149.1002570694091</v>
      </c>
      <c r="C54" s="1">
        <v>8160</v>
      </c>
      <c r="D54" s="6">
        <f t="shared" si="4"/>
        <v>-10.899742930590946</v>
      </c>
      <c r="G54" s="1">
        <f t="shared" si="3"/>
        <v>-1.3357528101214395E-3</v>
      </c>
    </row>
    <row r="55" spans="1:7" x14ac:dyDescent="0.55000000000000004">
      <c r="A55" s="8">
        <v>45253</v>
      </c>
      <c r="B55" s="13">
        <v>809.76863753213365</v>
      </c>
      <c r="C55" s="1">
        <v>820</v>
      </c>
      <c r="D55" s="6">
        <f t="shared" si="4"/>
        <v>-10.231362467866347</v>
      </c>
      <c r="G55" s="1">
        <f t="shared" si="3"/>
        <v>-1.2477271302276034E-2</v>
      </c>
    </row>
    <row r="56" spans="1:7" x14ac:dyDescent="0.55000000000000004">
      <c r="A56" s="8">
        <v>45254</v>
      </c>
      <c r="B56" s="13">
        <v>6478.1491002570692</v>
      </c>
      <c r="C56" s="1">
        <v>6281</v>
      </c>
      <c r="D56" s="6">
        <f t="shared" si="4"/>
        <v>197.14910025706922</v>
      </c>
      <c r="G56" s="1">
        <f t="shared" si="3"/>
        <v>3.1388170714387716E-2</v>
      </c>
    </row>
    <row r="57" spans="1:7" x14ac:dyDescent="0.55000000000000004">
      <c r="A57" s="8">
        <v>45255</v>
      </c>
      <c r="B57" s="13">
        <v>3881.7480719794344</v>
      </c>
      <c r="C57" s="1">
        <v>3887</v>
      </c>
      <c r="D57" s="6">
        <f t="shared" si="4"/>
        <v>-5.2519280205656287</v>
      </c>
      <c r="G57" s="1">
        <f t="shared" si="3"/>
        <v>-1.35115205057001E-3</v>
      </c>
    </row>
    <row r="58" spans="1:7" x14ac:dyDescent="0.55000000000000004">
      <c r="A58" s="8">
        <v>45256</v>
      </c>
      <c r="B58" s="13">
        <v>51.413881748071979</v>
      </c>
      <c r="C58" s="1">
        <v>57</v>
      </c>
      <c r="D58" s="6">
        <f t="shared" si="4"/>
        <v>-5.5861182519280206</v>
      </c>
      <c r="G58" s="1">
        <f t="shared" si="3"/>
        <v>-9.8002074595228431E-2</v>
      </c>
    </row>
    <row r="59" spans="1:7" x14ac:dyDescent="0.55000000000000004">
      <c r="A59" s="8">
        <v>45257</v>
      </c>
      <c r="B59" s="13">
        <v>3958.8688946015423</v>
      </c>
      <c r="C59" s="1">
        <v>3966</v>
      </c>
      <c r="D59" s="6">
        <f t="shared" si="4"/>
        <v>-7.1311053984577484</v>
      </c>
      <c r="G59" s="1">
        <f t="shared" si="3"/>
        <v>-1.7980598584109301E-3</v>
      </c>
    </row>
    <row r="60" spans="1:7" x14ac:dyDescent="0.55000000000000004">
      <c r="A60" s="8">
        <v>45258</v>
      </c>
      <c r="B60" s="13">
        <v>1580.9768637532134</v>
      </c>
      <c r="C60" s="1">
        <v>1581</v>
      </c>
      <c r="D60" s="6">
        <f t="shared" si="4"/>
        <v>-2.3136246786634729E-2</v>
      </c>
      <c r="G60" s="1">
        <f t="shared" si="3"/>
        <v>-1.4633932186359727E-5</v>
      </c>
    </row>
    <row r="61" spans="1:7" x14ac:dyDescent="0.55000000000000004">
      <c r="A61" s="8">
        <v>45259</v>
      </c>
      <c r="B61" s="13">
        <v>3174.8071979434449</v>
      </c>
      <c r="C61" s="1">
        <v>3182</v>
      </c>
      <c r="D61" s="6">
        <f t="shared" si="4"/>
        <v>-7.1928020565551378</v>
      </c>
      <c r="G61" s="1">
        <f t="shared" si="3"/>
        <v>-2.2604657625880384E-3</v>
      </c>
    </row>
    <row r="62" spans="1:7" x14ac:dyDescent="0.55000000000000004">
      <c r="A62" s="5">
        <v>45260</v>
      </c>
      <c r="B62" s="12">
        <v>5784.0616966580974</v>
      </c>
      <c r="C62" s="3">
        <v>5788</v>
      </c>
      <c r="D62" s="2">
        <f t="shared" si="4"/>
        <v>-3.9383033419026106</v>
      </c>
      <c r="G62" s="1">
        <f t="shared" ref="G62:G93" si="5">D62/C62</f>
        <v>-6.8042559466181937E-4</v>
      </c>
    </row>
    <row r="63" spans="1:7" x14ac:dyDescent="0.55000000000000004">
      <c r="A63" s="15" t="s">
        <v>7</v>
      </c>
      <c r="B63" s="14">
        <v>4806.9498069498068</v>
      </c>
      <c r="C63" s="9">
        <v>4821</v>
      </c>
      <c r="D63" s="6">
        <f t="shared" si="4"/>
        <v>-14.050193050193229</v>
      </c>
      <c r="G63" s="1">
        <f t="shared" si="5"/>
        <v>-2.9143731695069962E-3</v>
      </c>
    </row>
    <row r="64" spans="1:7" x14ac:dyDescent="0.55000000000000004">
      <c r="A64" s="8">
        <v>45232</v>
      </c>
      <c r="B64" s="13">
        <v>6216.2162162162158</v>
      </c>
      <c r="C64" s="1">
        <v>6235</v>
      </c>
      <c r="D64" s="6">
        <f t="shared" si="4"/>
        <v>-18.783783783784202</v>
      </c>
      <c r="G64" s="1">
        <f t="shared" si="5"/>
        <v>-3.012635731160257E-3</v>
      </c>
    </row>
    <row r="65" spans="1:7" x14ac:dyDescent="0.55000000000000004">
      <c r="A65" s="8">
        <v>45233</v>
      </c>
      <c r="B65" s="13">
        <v>8764.4787644787648</v>
      </c>
      <c r="C65" s="1">
        <v>8774</v>
      </c>
      <c r="D65" s="6">
        <f t="shared" si="4"/>
        <v>-9.5212355212352122</v>
      </c>
      <c r="G65" s="1">
        <f t="shared" si="5"/>
        <v>-1.0851647505396868E-3</v>
      </c>
    </row>
    <row r="66" spans="1:7" x14ac:dyDescent="0.55000000000000004">
      <c r="A66" s="8">
        <v>45234</v>
      </c>
      <c r="B66" s="13">
        <v>11930.50193050193</v>
      </c>
      <c r="C66" s="1">
        <v>11949</v>
      </c>
      <c r="D66" s="6">
        <f t="shared" si="4"/>
        <v>-18.498069498069526</v>
      </c>
      <c r="G66" s="1">
        <f t="shared" si="5"/>
        <v>-1.548085153407777E-3</v>
      </c>
    </row>
    <row r="67" spans="1:7" x14ac:dyDescent="0.55000000000000004">
      <c r="A67" s="8">
        <v>45235</v>
      </c>
      <c r="B67" s="13">
        <v>7857.1428571428569</v>
      </c>
      <c r="C67" s="1">
        <v>7879</v>
      </c>
      <c r="D67" s="6">
        <f t="shared" ref="D67:D98" si="6">B67-C67</f>
        <v>-21.857142857143117</v>
      </c>
      <c r="G67" s="1">
        <f t="shared" si="5"/>
        <v>-2.7741011368375575E-3</v>
      </c>
    </row>
    <row r="68" spans="1:7" x14ac:dyDescent="0.55000000000000004">
      <c r="A68" s="8">
        <v>45236</v>
      </c>
      <c r="B68" s="13">
        <v>8918.9189189189183</v>
      </c>
      <c r="C68" s="1">
        <v>8929</v>
      </c>
      <c r="D68" s="6">
        <f t="shared" si="6"/>
        <v>-10.08108108108172</v>
      </c>
      <c r="G68" s="1">
        <f t="shared" si="5"/>
        <v>-1.1290268877905388E-3</v>
      </c>
    </row>
    <row r="69" spans="1:7" x14ac:dyDescent="0.55000000000000004">
      <c r="A69" s="8">
        <v>45237</v>
      </c>
      <c r="B69" s="13">
        <v>12471.04247104247</v>
      </c>
      <c r="C69" s="1">
        <v>12481</v>
      </c>
      <c r="D69" s="6">
        <f t="shared" si="6"/>
        <v>-9.9575289575295756</v>
      </c>
      <c r="G69" s="1">
        <f t="shared" si="5"/>
        <v>-7.9781499539536703E-4</v>
      </c>
    </row>
    <row r="70" spans="1:7" x14ac:dyDescent="0.55000000000000004">
      <c r="A70" s="8">
        <v>45238</v>
      </c>
      <c r="B70" s="13">
        <v>5231.6602316602311</v>
      </c>
      <c r="C70" s="1">
        <v>5246</v>
      </c>
      <c r="D70" s="6">
        <f t="shared" si="6"/>
        <v>-14.339768339768852</v>
      </c>
      <c r="G70" s="1">
        <f t="shared" si="5"/>
        <v>-2.7334670872605515E-3</v>
      </c>
    </row>
    <row r="71" spans="1:7" x14ac:dyDescent="0.55000000000000004">
      <c r="A71" s="8">
        <v>45239</v>
      </c>
      <c r="B71" s="13">
        <v>7567.5675675675675</v>
      </c>
      <c r="C71" s="1">
        <v>7592</v>
      </c>
      <c r="D71" s="6">
        <f t="shared" si="6"/>
        <v>-24.432432432432506</v>
      </c>
      <c r="G71" s="1">
        <f t="shared" si="5"/>
        <v>-3.2181813003730911E-3</v>
      </c>
    </row>
    <row r="72" spans="1:7" x14ac:dyDescent="0.55000000000000004">
      <c r="A72" s="8">
        <v>45240</v>
      </c>
      <c r="B72" s="13">
        <v>9691.1196911196912</v>
      </c>
      <c r="C72" s="1">
        <v>9710</v>
      </c>
      <c r="D72" s="6">
        <f t="shared" si="6"/>
        <v>-18.880308880308803</v>
      </c>
      <c r="G72" s="1">
        <f t="shared" si="5"/>
        <v>-1.9444190401965811E-3</v>
      </c>
    </row>
    <row r="73" spans="1:7" x14ac:dyDescent="0.55000000000000004">
      <c r="A73" s="8">
        <v>45241</v>
      </c>
      <c r="B73" s="13">
        <v>4594.5945945945941</v>
      </c>
      <c r="C73" s="1">
        <v>4610</v>
      </c>
      <c r="D73" s="6">
        <f t="shared" si="6"/>
        <v>-15.405405405405872</v>
      </c>
      <c r="G73" s="1">
        <f t="shared" si="5"/>
        <v>-3.3417365304568053E-3</v>
      </c>
    </row>
    <row r="74" spans="1:7" x14ac:dyDescent="0.55000000000000004">
      <c r="A74" s="8">
        <v>45242</v>
      </c>
      <c r="B74" s="13">
        <v>13397.683397683397</v>
      </c>
      <c r="C74" s="1">
        <v>13419</v>
      </c>
      <c r="D74" s="6">
        <f t="shared" si="6"/>
        <v>-21.316602316603166</v>
      </c>
      <c r="G74" s="1">
        <f t="shared" si="5"/>
        <v>-1.5885388118789155E-3</v>
      </c>
    </row>
    <row r="75" spans="1:7" x14ac:dyDescent="0.55000000000000004">
      <c r="A75" s="8">
        <v>45243</v>
      </c>
      <c r="B75" s="13">
        <v>9633.204633204632</v>
      </c>
      <c r="C75" s="1">
        <v>9659</v>
      </c>
      <c r="D75" s="6">
        <f t="shared" si="6"/>
        <v>-25.795366795367954</v>
      </c>
      <c r="G75" s="1">
        <f t="shared" si="5"/>
        <v>-2.6706042856784297E-3</v>
      </c>
    </row>
    <row r="76" spans="1:7" x14ac:dyDescent="0.55000000000000004">
      <c r="A76" s="8">
        <v>45244</v>
      </c>
      <c r="B76" s="13">
        <v>2818.5328185328185</v>
      </c>
      <c r="C76" s="1">
        <v>2838</v>
      </c>
      <c r="D76" s="6">
        <f t="shared" si="6"/>
        <v>-19.46718146718149</v>
      </c>
      <c r="G76" s="1">
        <f t="shared" si="5"/>
        <v>-6.8594719757510535E-3</v>
      </c>
    </row>
    <row r="77" spans="1:7" x14ac:dyDescent="0.55000000000000004">
      <c r="A77" s="8">
        <v>45245</v>
      </c>
      <c r="B77" s="13">
        <v>2876.4478764478763</v>
      </c>
      <c r="C77" s="1">
        <v>2898</v>
      </c>
      <c r="D77" s="6">
        <f t="shared" si="6"/>
        <v>-21.552123552123703</v>
      </c>
      <c r="G77" s="1">
        <f t="shared" si="5"/>
        <v>-7.4368956356534515E-3</v>
      </c>
    </row>
    <row r="78" spans="1:7" x14ac:dyDescent="0.55000000000000004">
      <c r="A78" s="8">
        <v>45246</v>
      </c>
      <c r="B78" s="13">
        <v>4247.1042471042465</v>
      </c>
      <c r="C78" s="1">
        <v>4268</v>
      </c>
      <c r="D78" s="6">
        <f t="shared" si="6"/>
        <v>-20.895752895753503</v>
      </c>
      <c r="G78" s="1">
        <f t="shared" si="5"/>
        <v>-4.8959121124070998E-3</v>
      </c>
    </row>
    <row r="79" spans="1:7" x14ac:dyDescent="0.55000000000000004">
      <c r="A79" s="8">
        <v>45247</v>
      </c>
      <c r="B79" s="13">
        <v>12065.637065637065</v>
      </c>
      <c r="C79" s="1">
        <v>12079</v>
      </c>
      <c r="D79" s="6">
        <f t="shared" si="6"/>
        <v>-13.362934362934539</v>
      </c>
      <c r="G79" s="1">
        <f t="shared" si="5"/>
        <v>-1.1062947564313716E-3</v>
      </c>
    </row>
    <row r="80" spans="1:7" x14ac:dyDescent="0.55000000000000004">
      <c r="A80" s="8">
        <v>45248</v>
      </c>
      <c r="B80" s="13">
        <v>2065.6370656370655</v>
      </c>
      <c r="C80" s="1">
        <v>2100</v>
      </c>
      <c r="D80" s="6">
        <f t="shared" si="6"/>
        <v>-34.362934362934539</v>
      </c>
      <c r="G80" s="1">
        <f t="shared" si="5"/>
        <v>-1.6363302077587877E-2</v>
      </c>
    </row>
    <row r="81" spans="1:7" x14ac:dyDescent="0.55000000000000004">
      <c r="A81" s="8">
        <v>45249</v>
      </c>
      <c r="B81" s="13">
        <v>6602.3166023166023</v>
      </c>
      <c r="C81" s="1">
        <v>6618</v>
      </c>
      <c r="D81" s="6">
        <f t="shared" si="6"/>
        <v>-15.683397683397743</v>
      </c>
      <c r="G81" s="1">
        <f t="shared" si="5"/>
        <v>-2.3698092601084531E-3</v>
      </c>
    </row>
    <row r="82" spans="1:7" x14ac:dyDescent="0.55000000000000004">
      <c r="A82" s="8">
        <v>45250</v>
      </c>
      <c r="B82" s="13">
        <v>3745.1737451737449</v>
      </c>
      <c r="C82" s="1">
        <v>3764</v>
      </c>
      <c r="D82" s="6">
        <f t="shared" si="6"/>
        <v>-18.826254826255081</v>
      </c>
      <c r="G82" s="1">
        <f t="shared" si="5"/>
        <v>-5.0016617498020938E-3</v>
      </c>
    </row>
    <row r="83" spans="1:7" x14ac:dyDescent="0.55000000000000004">
      <c r="A83" s="8">
        <v>45251</v>
      </c>
      <c r="B83" s="13">
        <v>12644.787644787644</v>
      </c>
      <c r="C83" s="1">
        <v>12664</v>
      </c>
      <c r="D83" s="6">
        <f t="shared" si="6"/>
        <v>-19.21235521235576</v>
      </c>
      <c r="G83" s="1">
        <f t="shared" si="5"/>
        <v>-1.5170842713483701E-3</v>
      </c>
    </row>
    <row r="84" spans="1:7" x14ac:dyDescent="0.55000000000000004">
      <c r="A84" s="8">
        <v>45252</v>
      </c>
      <c r="B84" s="13">
        <v>3667.9536679536677</v>
      </c>
      <c r="C84" s="1">
        <v>3689</v>
      </c>
      <c r="D84" s="6">
        <f t="shared" si="6"/>
        <v>-21.046332046332282</v>
      </c>
      <c r="G84" s="1">
        <f t="shared" si="5"/>
        <v>-5.7051591342727791E-3</v>
      </c>
    </row>
    <row r="85" spans="1:7" x14ac:dyDescent="0.55000000000000004">
      <c r="A85" s="8">
        <v>45253</v>
      </c>
      <c r="B85" s="13">
        <v>984.55598455598454</v>
      </c>
      <c r="C85" s="1">
        <v>1016</v>
      </c>
      <c r="D85" s="6">
        <f t="shared" si="6"/>
        <v>-31.444015444015463</v>
      </c>
      <c r="G85" s="1">
        <f t="shared" si="5"/>
        <v>-3.0948834098440417E-2</v>
      </c>
    </row>
    <row r="86" spans="1:7" x14ac:dyDescent="0.55000000000000004">
      <c r="A86" s="8">
        <v>45254</v>
      </c>
      <c r="B86" s="13">
        <v>3339.7683397683395</v>
      </c>
      <c r="C86" s="1">
        <v>3367</v>
      </c>
      <c r="D86" s="6">
        <f t="shared" si="6"/>
        <v>-27.231660231660499</v>
      </c>
      <c r="G86" s="1">
        <f t="shared" si="5"/>
        <v>-8.087811176614345E-3</v>
      </c>
    </row>
    <row r="87" spans="1:7" x14ac:dyDescent="0.55000000000000004">
      <c r="A87" s="8">
        <v>45255</v>
      </c>
      <c r="B87" s="13">
        <v>6235.5212355212352</v>
      </c>
      <c r="C87" s="1">
        <v>6251</v>
      </c>
      <c r="D87" s="6">
        <f t="shared" si="6"/>
        <v>-15.478764478764788</v>
      </c>
      <c r="G87" s="1">
        <f t="shared" si="5"/>
        <v>-2.4762061236225865E-3</v>
      </c>
    </row>
    <row r="88" spans="1:7" x14ac:dyDescent="0.55000000000000004">
      <c r="A88" s="8">
        <v>45256</v>
      </c>
      <c r="B88" s="13">
        <v>3803.0888030888027</v>
      </c>
      <c r="C88" s="1">
        <v>3826</v>
      </c>
      <c r="D88" s="6">
        <f t="shared" si="6"/>
        <v>-22.911196911197294</v>
      </c>
      <c r="G88" s="1">
        <f t="shared" si="5"/>
        <v>-5.9882898356501029E-3</v>
      </c>
    </row>
    <row r="89" spans="1:7" x14ac:dyDescent="0.55000000000000004">
      <c r="A89" s="8">
        <v>45257</v>
      </c>
      <c r="B89" s="13">
        <v>9671.8146718146709</v>
      </c>
      <c r="C89" s="1">
        <v>9689</v>
      </c>
      <c r="D89" s="6">
        <f t="shared" si="6"/>
        <v>-17.185328185329126</v>
      </c>
      <c r="G89" s="1">
        <f t="shared" si="5"/>
        <v>-1.7736947244637348E-3</v>
      </c>
    </row>
    <row r="90" spans="1:7" x14ac:dyDescent="0.55000000000000004">
      <c r="A90" s="8">
        <v>45258</v>
      </c>
      <c r="B90" s="13">
        <v>5000</v>
      </c>
      <c r="C90" s="1">
        <v>5031</v>
      </c>
      <c r="D90" s="6">
        <f t="shared" si="6"/>
        <v>-31</v>
      </c>
      <c r="G90" s="1">
        <f t="shared" si="5"/>
        <v>-6.1617968594712778E-3</v>
      </c>
    </row>
    <row r="91" spans="1:7" x14ac:dyDescent="0.55000000000000004">
      <c r="A91" s="8">
        <v>45259</v>
      </c>
      <c r="B91" s="13">
        <v>11216.216216216215</v>
      </c>
      <c r="C91" s="1">
        <v>11231</v>
      </c>
      <c r="D91" s="6">
        <f t="shared" si="6"/>
        <v>-14.783783783785111</v>
      </c>
      <c r="G91" s="1">
        <f t="shared" si="5"/>
        <v>-1.3163372614891917E-3</v>
      </c>
    </row>
    <row r="92" spans="1:7" x14ac:dyDescent="0.55000000000000004">
      <c r="A92" s="5">
        <v>45260</v>
      </c>
      <c r="B92" s="12">
        <v>6911.1969111969111</v>
      </c>
      <c r="C92" s="3">
        <v>6922</v>
      </c>
      <c r="D92" s="2">
        <f t="shared" si="6"/>
        <v>-10.80308880308894</v>
      </c>
      <c r="G92" s="1">
        <f t="shared" si="5"/>
        <v>-1.5606889342804017E-3</v>
      </c>
    </row>
    <row r="93" spans="1:7" x14ac:dyDescent="0.55000000000000004">
      <c r="A93" s="8" t="s">
        <v>6</v>
      </c>
      <c r="B93" s="13">
        <v>8845.3159041394338</v>
      </c>
      <c r="C93" s="1">
        <v>8847</v>
      </c>
      <c r="D93" s="6">
        <f t="shared" si="6"/>
        <v>-1.6840958605662308</v>
      </c>
      <c r="G93" s="1">
        <f t="shared" si="5"/>
        <v>-1.9035784566138022E-4</v>
      </c>
    </row>
    <row r="94" spans="1:7" x14ac:dyDescent="0.55000000000000004">
      <c r="A94" s="8">
        <v>45250</v>
      </c>
      <c r="B94" s="13">
        <v>5250.5446623093685</v>
      </c>
      <c r="C94" s="1">
        <v>5244</v>
      </c>
      <c r="D94" s="6">
        <f t="shared" si="6"/>
        <v>6.5446623093685048</v>
      </c>
      <c r="G94" s="1">
        <f t="shared" ref="G94:G125" si="7">D94/C94</f>
        <v>1.2480286631137499E-3</v>
      </c>
    </row>
    <row r="95" spans="1:7" x14ac:dyDescent="0.55000000000000004">
      <c r="A95" s="8">
        <v>45254</v>
      </c>
      <c r="B95" s="13">
        <v>3050.1089324618738</v>
      </c>
      <c r="C95" s="1">
        <v>3051</v>
      </c>
      <c r="D95" s="6">
        <f t="shared" si="6"/>
        <v>-0.89106753812620809</v>
      </c>
      <c r="G95" s="1">
        <f t="shared" si="7"/>
        <v>-2.9205753462019276E-4</v>
      </c>
    </row>
    <row r="96" spans="1:7" x14ac:dyDescent="0.55000000000000004">
      <c r="A96" s="8">
        <v>45256</v>
      </c>
      <c r="B96" s="13">
        <v>7559.912854030501</v>
      </c>
      <c r="C96" s="1">
        <v>7556</v>
      </c>
      <c r="D96" s="6">
        <f t="shared" si="6"/>
        <v>3.9128540305009665</v>
      </c>
      <c r="G96" s="1">
        <f t="shared" si="7"/>
        <v>5.1784727772643808E-4</v>
      </c>
    </row>
    <row r="97" spans="1:7" x14ac:dyDescent="0.55000000000000004">
      <c r="A97" s="8">
        <v>45267</v>
      </c>
      <c r="B97" s="13">
        <v>4749.4553376906315</v>
      </c>
      <c r="C97" s="1">
        <v>4745</v>
      </c>
      <c r="D97" s="6">
        <f t="shared" si="6"/>
        <v>4.4553376906314952</v>
      </c>
      <c r="G97" s="1">
        <f t="shared" si="7"/>
        <v>9.3895420245131622E-4</v>
      </c>
    </row>
    <row r="98" spans="1:7" x14ac:dyDescent="0.55000000000000004">
      <c r="A98" s="8">
        <v>45268</v>
      </c>
      <c r="B98" s="13">
        <v>3529.4117647058824</v>
      </c>
      <c r="C98" s="1">
        <v>3522</v>
      </c>
      <c r="D98" s="6">
        <f t="shared" si="6"/>
        <v>7.4117647058824332</v>
      </c>
      <c r="G98" s="1">
        <f t="shared" si="7"/>
        <v>2.1044192804890497E-3</v>
      </c>
    </row>
    <row r="99" spans="1:7" x14ac:dyDescent="0.55000000000000004">
      <c r="A99" s="8">
        <v>45269</v>
      </c>
      <c r="B99" s="13">
        <v>3594.7712418300653</v>
      </c>
      <c r="C99" s="1">
        <v>3601</v>
      </c>
      <c r="D99" s="2">
        <f t="shared" ref="D99:D130" si="8">B99-C99</f>
        <v>-6.2287581699347356</v>
      </c>
      <c r="G99" s="1">
        <f t="shared" si="7"/>
        <v>-1.7297301221701571E-3</v>
      </c>
    </row>
    <row r="100" spans="1:7" x14ac:dyDescent="0.55000000000000004">
      <c r="A100" s="11" t="s">
        <v>5</v>
      </c>
      <c r="B100" s="14">
        <v>8149.1002570694091</v>
      </c>
      <c r="C100" s="9">
        <v>8160</v>
      </c>
      <c r="D100" s="6">
        <f t="shared" si="8"/>
        <v>-10.899742930590946</v>
      </c>
      <c r="G100" s="1">
        <f t="shared" si="7"/>
        <v>-1.3357528101214395E-3</v>
      </c>
    </row>
    <row r="101" spans="1:7" x14ac:dyDescent="0.55000000000000004">
      <c r="A101" s="8">
        <v>45267</v>
      </c>
      <c r="B101" s="13">
        <v>822.62210796915167</v>
      </c>
      <c r="C101" s="1">
        <v>835</v>
      </c>
      <c r="D101" s="6">
        <f t="shared" si="8"/>
        <v>-12.377892030848329</v>
      </c>
      <c r="G101" s="1">
        <f t="shared" si="7"/>
        <v>-1.4823822791435124E-2</v>
      </c>
    </row>
    <row r="102" spans="1:7" x14ac:dyDescent="0.55000000000000004">
      <c r="A102" s="8">
        <v>45268</v>
      </c>
      <c r="B102" s="13">
        <v>3316.1953727506425</v>
      </c>
      <c r="C102" s="1">
        <v>3318</v>
      </c>
      <c r="D102" s="6">
        <f t="shared" si="8"/>
        <v>-1.8046272493575088</v>
      </c>
      <c r="G102" s="1">
        <f t="shared" si="7"/>
        <v>-5.4389006912522865E-4</v>
      </c>
    </row>
    <row r="103" spans="1:7" x14ac:dyDescent="0.55000000000000004">
      <c r="A103" s="8">
        <v>45269</v>
      </c>
      <c r="B103" s="13">
        <v>2185.0899742930592</v>
      </c>
      <c r="C103" s="1">
        <v>2186</v>
      </c>
      <c r="D103" s="6">
        <f t="shared" si="8"/>
        <v>-0.91002570694081442</v>
      </c>
      <c r="G103" s="1">
        <f t="shared" si="7"/>
        <v>-4.1629721269021704E-4</v>
      </c>
    </row>
    <row r="104" spans="1:7" x14ac:dyDescent="0.55000000000000004">
      <c r="A104" s="8">
        <v>45270</v>
      </c>
      <c r="B104" s="13">
        <v>629.82005141388174</v>
      </c>
      <c r="C104" s="1">
        <v>640</v>
      </c>
      <c r="D104" s="6">
        <f t="shared" si="8"/>
        <v>-10.179948586118257</v>
      </c>
      <c r="G104" s="1">
        <f t="shared" si="7"/>
        <v>-1.5906169665809777E-2</v>
      </c>
    </row>
    <row r="105" spans="1:7" x14ac:dyDescent="0.55000000000000004">
      <c r="A105" s="8">
        <v>45272</v>
      </c>
      <c r="B105" s="13">
        <v>4948.5861182519284</v>
      </c>
      <c r="C105" s="1">
        <v>4953</v>
      </c>
      <c r="D105" s="6">
        <f t="shared" si="8"/>
        <v>-4.413881748071617</v>
      </c>
      <c r="G105" s="1">
        <f t="shared" si="7"/>
        <v>-8.9115318959653075E-4</v>
      </c>
    </row>
    <row r="106" spans="1:7" x14ac:dyDescent="0.55000000000000004">
      <c r="A106" s="5">
        <v>45277</v>
      </c>
      <c r="B106" s="12">
        <v>25.70694087403599</v>
      </c>
      <c r="C106" s="3">
        <v>32</v>
      </c>
      <c r="D106" s="2">
        <f t="shared" si="8"/>
        <v>-6.2930591259640103</v>
      </c>
      <c r="G106" s="1">
        <f t="shared" si="7"/>
        <v>-0.19665809768637532</v>
      </c>
    </row>
    <row r="107" spans="1:7" x14ac:dyDescent="0.55000000000000004">
      <c r="A107" s="8" t="s">
        <v>4</v>
      </c>
      <c r="B107" s="13">
        <v>7857.1428571428569</v>
      </c>
      <c r="C107" s="1">
        <v>7879</v>
      </c>
      <c r="D107" s="6">
        <f t="shared" si="8"/>
        <v>-21.857142857143117</v>
      </c>
      <c r="G107" s="1">
        <f t="shared" si="7"/>
        <v>-2.7741011368375575E-3</v>
      </c>
    </row>
    <row r="108" spans="1:7" x14ac:dyDescent="0.55000000000000004">
      <c r="A108" s="8">
        <v>45242</v>
      </c>
      <c r="B108" s="13">
        <v>13397.683397683397</v>
      </c>
      <c r="C108" s="1">
        <v>13419</v>
      </c>
      <c r="D108" s="6">
        <f t="shared" si="8"/>
        <v>-21.316602316603166</v>
      </c>
      <c r="G108" s="1">
        <f t="shared" si="7"/>
        <v>-1.5885388118789155E-3</v>
      </c>
    </row>
    <row r="109" spans="1:7" x14ac:dyDescent="0.55000000000000004">
      <c r="A109" s="8">
        <v>45244</v>
      </c>
      <c r="B109" s="13">
        <v>2818.5328185328185</v>
      </c>
      <c r="C109" s="1">
        <v>2838</v>
      </c>
      <c r="D109" s="6">
        <f t="shared" si="8"/>
        <v>-19.46718146718149</v>
      </c>
      <c r="G109" s="1">
        <f t="shared" si="7"/>
        <v>-6.8594719757510535E-3</v>
      </c>
    </row>
    <row r="110" spans="1:7" x14ac:dyDescent="0.55000000000000004">
      <c r="A110" s="8">
        <v>45251</v>
      </c>
      <c r="B110" s="13">
        <v>12644.787644787644</v>
      </c>
      <c r="C110" s="1">
        <v>12664</v>
      </c>
      <c r="D110" s="6">
        <f t="shared" si="8"/>
        <v>-19.21235521235576</v>
      </c>
      <c r="G110" s="1">
        <f t="shared" si="7"/>
        <v>-1.5170842713483701E-3</v>
      </c>
    </row>
    <row r="111" spans="1:7" x14ac:dyDescent="0.55000000000000004">
      <c r="A111" s="8">
        <v>45254</v>
      </c>
      <c r="B111" s="13">
        <v>3339.7683397683395</v>
      </c>
      <c r="C111" s="1">
        <v>3367</v>
      </c>
      <c r="D111" s="6">
        <f t="shared" si="8"/>
        <v>-27.231660231660499</v>
      </c>
      <c r="G111" s="1">
        <f t="shared" si="7"/>
        <v>-8.087811176614345E-3</v>
      </c>
    </row>
    <row r="112" spans="1:7" x14ac:dyDescent="0.55000000000000004">
      <c r="A112" s="8">
        <v>45257</v>
      </c>
      <c r="B112" s="13">
        <v>9671.8146718146709</v>
      </c>
      <c r="C112" s="1">
        <v>9689</v>
      </c>
      <c r="D112" s="6">
        <f t="shared" si="8"/>
        <v>-17.185328185329126</v>
      </c>
      <c r="G112" s="1">
        <f t="shared" si="7"/>
        <v>-1.7736947244637348E-3</v>
      </c>
    </row>
    <row r="113" spans="1:7" x14ac:dyDescent="0.55000000000000004">
      <c r="A113" s="8">
        <v>45260</v>
      </c>
      <c r="B113" s="13">
        <v>6911.1969111969111</v>
      </c>
      <c r="C113" s="1">
        <v>6922</v>
      </c>
      <c r="D113" s="2">
        <f t="shared" si="8"/>
        <v>-10.80308880308894</v>
      </c>
      <c r="G113" s="1">
        <f t="shared" si="7"/>
        <v>-1.5606889342804017E-3</v>
      </c>
    </row>
    <row r="114" spans="1:7" x14ac:dyDescent="0.55000000000000004">
      <c r="A114" s="11" t="s">
        <v>3</v>
      </c>
      <c r="B114" s="14">
        <v>4270.1525054466229</v>
      </c>
      <c r="C114" s="9">
        <v>4269</v>
      </c>
      <c r="D114" s="6">
        <f t="shared" si="8"/>
        <v>1.1525054466228539</v>
      </c>
      <c r="G114" s="1">
        <f t="shared" si="7"/>
        <v>2.6997082375798876E-4</v>
      </c>
    </row>
    <row r="115" spans="1:7" x14ac:dyDescent="0.55000000000000004">
      <c r="A115" s="8">
        <v>45232</v>
      </c>
      <c r="B115" s="13">
        <v>6557.7342047930279</v>
      </c>
      <c r="C115" s="1">
        <v>6565</v>
      </c>
      <c r="D115" s="6">
        <f t="shared" si="8"/>
        <v>-7.2657952069721432</v>
      </c>
      <c r="G115" s="1">
        <f t="shared" si="7"/>
        <v>-1.106747175471766E-3</v>
      </c>
    </row>
    <row r="116" spans="1:7" x14ac:dyDescent="0.55000000000000004">
      <c r="A116" s="8">
        <v>45233</v>
      </c>
      <c r="B116" s="13">
        <v>2309.3681917211329</v>
      </c>
      <c r="C116" s="1">
        <v>2298</v>
      </c>
      <c r="D116" s="6">
        <f t="shared" si="8"/>
        <v>11.368191721132916</v>
      </c>
      <c r="G116" s="1">
        <f t="shared" si="7"/>
        <v>4.9469937863937845E-3</v>
      </c>
    </row>
    <row r="117" spans="1:7" x14ac:dyDescent="0.55000000000000004">
      <c r="A117" s="8">
        <v>45234</v>
      </c>
      <c r="B117" s="13">
        <v>806.10021786492371</v>
      </c>
      <c r="C117" s="1">
        <v>805</v>
      </c>
      <c r="D117" s="6">
        <f t="shared" si="8"/>
        <v>1.1002178649237067</v>
      </c>
      <c r="G117" s="1">
        <f t="shared" si="7"/>
        <v>1.3667302669859709E-3</v>
      </c>
    </row>
    <row r="118" spans="1:7" x14ac:dyDescent="0.55000000000000004">
      <c r="A118" s="8">
        <v>45235</v>
      </c>
      <c r="B118" s="13">
        <v>5294.1176470588234</v>
      </c>
      <c r="C118" s="1">
        <v>5297</v>
      </c>
      <c r="D118" s="6">
        <f t="shared" si="8"/>
        <v>-2.8823529411765776</v>
      </c>
      <c r="G118" s="1">
        <f t="shared" si="7"/>
        <v>-5.4414818598764916E-4</v>
      </c>
    </row>
    <row r="119" spans="1:7" x14ac:dyDescent="0.55000000000000004">
      <c r="A119" s="8">
        <v>45236</v>
      </c>
      <c r="B119" s="13">
        <v>2287.581699346405</v>
      </c>
      <c r="C119" s="1">
        <v>2289</v>
      </c>
      <c r="D119" s="6">
        <f t="shared" si="8"/>
        <v>-1.4183006535949971</v>
      </c>
      <c r="G119" s="1">
        <f t="shared" si="7"/>
        <v>-6.1961583818042688E-4</v>
      </c>
    </row>
    <row r="120" spans="1:7" x14ac:dyDescent="0.55000000000000004">
      <c r="A120" s="5">
        <v>45237</v>
      </c>
      <c r="B120" s="12">
        <v>4618.7363834422658</v>
      </c>
      <c r="C120" s="3">
        <v>4619</v>
      </c>
      <c r="D120" s="2">
        <f t="shared" si="8"/>
        <v>-0.26361655773416715</v>
      </c>
      <c r="G120" s="1">
        <f t="shared" si="7"/>
        <v>-5.7072214274554478E-5</v>
      </c>
    </row>
    <row r="121" spans="1:7" x14ac:dyDescent="0.55000000000000004">
      <c r="A121" s="11" t="s">
        <v>2</v>
      </c>
      <c r="B121" s="13">
        <v>2622.1079691516711</v>
      </c>
      <c r="C121" s="1">
        <v>2632</v>
      </c>
      <c r="D121" s="6">
        <f t="shared" si="8"/>
        <v>-9.8920308483288863</v>
      </c>
      <c r="G121" s="1">
        <f t="shared" si="7"/>
        <v>-3.7583703831036803E-3</v>
      </c>
    </row>
    <row r="122" spans="1:7" x14ac:dyDescent="0.55000000000000004">
      <c r="A122" s="8">
        <v>45232</v>
      </c>
      <c r="B122" s="13">
        <v>1491.0025706940874</v>
      </c>
      <c r="C122" s="1">
        <v>1499</v>
      </c>
      <c r="D122" s="6">
        <f t="shared" si="8"/>
        <v>-7.9974293059126467</v>
      </c>
      <c r="G122" s="1">
        <f t="shared" si="7"/>
        <v>-5.3351763214894241E-3</v>
      </c>
    </row>
    <row r="123" spans="1:7" x14ac:dyDescent="0.55000000000000004">
      <c r="A123" s="8">
        <v>45233</v>
      </c>
      <c r="B123" s="13">
        <v>2377.8920308483289</v>
      </c>
      <c r="C123" s="1">
        <v>2387</v>
      </c>
      <c r="D123" s="6">
        <f t="shared" si="8"/>
        <v>-9.1079691516711137</v>
      </c>
      <c r="G123" s="1">
        <f t="shared" si="7"/>
        <v>-3.8156552792924649E-3</v>
      </c>
    </row>
    <row r="124" spans="1:7" x14ac:dyDescent="0.55000000000000004">
      <c r="A124" s="8">
        <v>45234</v>
      </c>
      <c r="B124" s="13">
        <v>5629.8200514138816</v>
      </c>
      <c r="C124" s="1">
        <v>5635</v>
      </c>
      <c r="D124" s="6">
        <f t="shared" si="8"/>
        <v>-5.1799485861183712</v>
      </c>
      <c r="G124" s="1">
        <f t="shared" si="7"/>
        <v>-9.1924553435995934E-4</v>
      </c>
    </row>
    <row r="125" spans="1:7" x14ac:dyDescent="0.55000000000000004">
      <c r="A125" s="8">
        <v>45235</v>
      </c>
      <c r="B125" s="13">
        <v>3470.4370179948587</v>
      </c>
      <c r="C125" s="1">
        <v>3472</v>
      </c>
      <c r="D125" s="6">
        <f t="shared" si="8"/>
        <v>-1.5629820051412935</v>
      </c>
      <c r="G125" s="1">
        <f t="shared" si="7"/>
        <v>-4.5016762820889789E-4</v>
      </c>
    </row>
    <row r="126" spans="1:7" x14ac:dyDescent="0.55000000000000004">
      <c r="A126" s="8">
        <v>45236</v>
      </c>
      <c r="B126" s="13">
        <v>5385.6041131105394</v>
      </c>
      <c r="C126" s="1">
        <v>5392</v>
      </c>
      <c r="D126" s="6">
        <f t="shared" si="8"/>
        <v>-6.3958868894605985</v>
      </c>
      <c r="G126" s="1">
        <f t="shared" ref="G126:G155" si="9">D126/C126</f>
        <v>-1.1861808029415056E-3</v>
      </c>
    </row>
    <row r="127" spans="1:7" x14ac:dyDescent="0.55000000000000004">
      <c r="A127" s="5">
        <v>45237</v>
      </c>
      <c r="B127" s="13">
        <v>925.44987146529559</v>
      </c>
      <c r="C127" s="1">
        <v>934</v>
      </c>
      <c r="D127" s="2">
        <f t="shared" si="8"/>
        <v>-8.5501285347044131</v>
      </c>
      <c r="G127" s="1">
        <f t="shared" si="9"/>
        <v>-9.1543132063216411E-3</v>
      </c>
    </row>
    <row r="128" spans="1:7" x14ac:dyDescent="0.55000000000000004">
      <c r="A128" s="11" t="s">
        <v>1</v>
      </c>
      <c r="B128" s="10">
        <v>4820.051413881748</v>
      </c>
      <c r="C128" s="9">
        <v>4821</v>
      </c>
      <c r="D128" s="6">
        <f t="shared" si="8"/>
        <v>-0.94858611825202388</v>
      </c>
      <c r="G128" s="1">
        <f t="shared" si="9"/>
        <v>-1.9676127738063137E-4</v>
      </c>
    </row>
    <row r="129" spans="1:7" x14ac:dyDescent="0.55000000000000004">
      <c r="A129" s="8">
        <v>45232</v>
      </c>
      <c r="B129" s="7">
        <v>6227.5064267352182</v>
      </c>
      <c r="C129" s="1">
        <v>6235</v>
      </c>
      <c r="D129" s="6">
        <f t="shared" si="8"/>
        <v>-7.493573264781844</v>
      </c>
      <c r="G129" s="1">
        <f t="shared" si="9"/>
        <v>-1.2018561771903519E-3</v>
      </c>
    </row>
    <row r="130" spans="1:7" x14ac:dyDescent="0.55000000000000004">
      <c r="A130" s="8">
        <v>45233</v>
      </c>
      <c r="B130" s="7">
        <v>8772.4935732647809</v>
      </c>
      <c r="C130" s="1">
        <v>8774</v>
      </c>
      <c r="D130" s="6">
        <f t="shared" si="8"/>
        <v>-1.5064267352190654</v>
      </c>
      <c r="G130" s="1">
        <f t="shared" si="9"/>
        <v>-1.7169212847265391E-4</v>
      </c>
    </row>
    <row r="131" spans="1:7" x14ac:dyDescent="0.55000000000000004">
      <c r="A131" s="8">
        <v>45234</v>
      </c>
      <c r="B131" s="7">
        <v>11934.447300771208</v>
      </c>
      <c r="C131" s="1">
        <v>11949</v>
      </c>
      <c r="D131" s="6">
        <f t="shared" ref="D131:D162" si="10">B131-C131</f>
        <v>-14.552699228792335</v>
      </c>
      <c r="G131" s="1">
        <f t="shared" si="9"/>
        <v>-1.2179010150466427E-3</v>
      </c>
    </row>
    <row r="132" spans="1:7" x14ac:dyDescent="0.55000000000000004">
      <c r="A132" s="8">
        <v>45235</v>
      </c>
      <c r="B132" s="7">
        <v>7866.3239074550129</v>
      </c>
      <c r="C132" s="1">
        <v>7879</v>
      </c>
      <c r="D132" s="6">
        <f t="shared" si="10"/>
        <v>-12.676092544987114</v>
      </c>
      <c r="G132" s="1">
        <f t="shared" si="9"/>
        <v>-1.6088453541042156E-3</v>
      </c>
    </row>
    <row r="133" spans="1:7" x14ac:dyDescent="0.55000000000000004">
      <c r="A133" s="8">
        <v>45236</v>
      </c>
      <c r="B133" s="7">
        <v>8926.7352185089967</v>
      </c>
      <c r="C133" s="1">
        <v>8929</v>
      </c>
      <c r="D133" s="6">
        <f t="shared" si="10"/>
        <v>-2.2647814910033048</v>
      </c>
      <c r="G133" s="1">
        <f t="shared" si="9"/>
        <v>-2.5364335211146879E-4</v>
      </c>
    </row>
    <row r="134" spans="1:7" x14ac:dyDescent="0.55000000000000004">
      <c r="A134" s="5">
        <v>45237</v>
      </c>
      <c r="B134" s="4">
        <v>12474.293059125963</v>
      </c>
      <c r="C134" s="3">
        <v>12481</v>
      </c>
      <c r="D134" s="2">
        <f t="shared" si="10"/>
        <v>-6.7069408740371728</v>
      </c>
      <c r="G134" s="1">
        <f t="shared" si="9"/>
        <v>-5.3737207547769987E-4</v>
      </c>
    </row>
    <row r="135" spans="1:7" x14ac:dyDescent="0.55000000000000004">
      <c r="A135" s="11" t="s">
        <v>0</v>
      </c>
      <c r="B135" s="14">
        <v>4257.6419213973795</v>
      </c>
      <c r="C135" s="9">
        <v>4269</v>
      </c>
      <c r="D135" s="6">
        <f t="shared" si="10"/>
        <v>-11.358078602620481</v>
      </c>
      <c r="G135" s="1">
        <f t="shared" si="9"/>
        <v>-2.6605946597846055E-3</v>
      </c>
    </row>
    <row r="136" spans="1:7" x14ac:dyDescent="0.55000000000000004">
      <c r="A136" s="8">
        <v>45232</v>
      </c>
      <c r="B136" s="13">
        <v>6550.2183406113536</v>
      </c>
      <c r="C136" s="1">
        <v>6565</v>
      </c>
      <c r="D136" s="6">
        <f t="shared" si="10"/>
        <v>-14.781659388646403</v>
      </c>
      <c r="G136" s="1">
        <f t="shared" si="9"/>
        <v>-2.25158558852192E-3</v>
      </c>
    </row>
    <row r="137" spans="1:7" x14ac:dyDescent="0.55000000000000004">
      <c r="A137" s="8">
        <v>45233</v>
      </c>
      <c r="B137" s="13">
        <v>2292.5764192139736</v>
      </c>
      <c r="C137" s="1">
        <v>2298</v>
      </c>
      <c r="D137" s="6">
        <f t="shared" si="10"/>
        <v>-5.4235807860263776</v>
      </c>
      <c r="G137" s="1">
        <f t="shared" si="9"/>
        <v>-2.3601308903509039E-3</v>
      </c>
    </row>
    <row r="138" spans="1:7" x14ac:dyDescent="0.55000000000000004">
      <c r="A138" s="8">
        <v>45234</v>
      </c>
      <c r="B138" s="13">
        <v>786.02620087336243</v>
      </c>
      <c r="C138" s="1">
        <v>805</v>
      </c>
      <c r="D138" s="6">
        <f t="shared" si="10"/>
        <v>-18.973799126637573</v>
      </c>
      <c r="G138" s="1">
        <f t="shared" si="9"/>
        <v>-2.3569936803276487E-2</v>
      </c>
    </row>
    <row r="139" spans="1:7" x14ac:dyDescent="0.55000000000000004">
      <c r="A139" s="8">
        <v>45235</v>
      </c>
      <c r="B139" s="13">
        <v>5283.8427947598257</v>
      </c>
      <c r="C139" s="1">
        <v>5297</v>
      </c>
      <c r="D139" s="6">
        <f t="shared" si="10"/>
        <v>-13.157205240174335</v>
      </c>
      <c r="G139" s="1">
        <f t="shared" si="9"/>
        <v>-2.4838975344863763E-3</v>
      </c>
    </row>
    <row r="140" spans="1:7" x14ac:dyDescent="0.55000000000000004">
      <c r="A140" s="8">
        <v>45236</v>
      </c>
      <c r="B140" s="13">
        <v>2270.7423580786026</v>
      </c>
      <c r="C140" s="1">
        <v>2289</v>
      </c>
      <c r="D140" s="6">
        <f t="shared" si="10"/>
        <v>-18.257641921397408</v>
      </c>
      <c r="G140" s="1">
        <f t="shared" si="9"/>
        <v>-7.9762524776747085E-3</v>
      </c>
    </row>
    <row r="141" spans="1:7" x14ac:dyDescent="0.55000000000000004">
      <c r="A141" s="5">
        <v>45237</v>
      </c>
      <c r="B141" s="12">
        <v>4606.9868995633187</v>
      </c>
      <c r="C141" s="3">
        <v>4619</v>
      </c>
      <c r="D141" s="2">
        <f t="shared" si="10"/>
        <v>-12.01310043668127</v>
      </c>
      <c r="G141" s="1">
        <f t="shared" si="9"/>
        <v>-2.6008011337261897E-3</v>
      </c>
    </row>
    <row r="142" spans="1:7" x14ac:dyDescent="0.55000000000000004">
      <c r="A142" s="11" t="s">
        <v>40</v>
      </c>
      <c r="B142" s="10">
        <v>2622.1079691516711</v>
      </c>
      <c r="C142" s="9">
        <v>2632</v>
      </c>
      <c r="D142" s="6">
        <f t="shared" si="10"/>
        <v>-9.8920308483288863</v>
      </c>
      <c r="G142" s="1">
        <f t="shared" si="9"/>
        <v>-3.7583703831036803E-3</v>
      </c>
    </row>
    <row r="143" spans="1:7" x14ac:dyDescent="0.55000000000000004">
      <c r="A143" s="8">
        <v>45232</v>
      </c>
      <c r="B143" s="7">
        <v>1491.0025706940874</v>
      </c>
      <c r="C143" s="1">
        <v>1499</v>
      </c>
      <c r="D143" s="6">
        <f t="shared" si="10"/>
        <v>-7.9974293059126467</v>
      </c>
      <c r="G143" s="1">
        <f t="shared" si="9"/>
        <v>-5.3351763214894241E-3</v>
      </c>
    </row>
    <row r="144" spans="1:7" x14ac:dyDescent="0.55000000000000004">
      <c r="A144" s="8">
        <v>45233</v>
      </c>
      <c r="B144" s="7">
        <v>2377.8920308483289</v>
      </c>
      <c r="C144" s="1">
        <v>2387</v>
      </c>
      <c r="D144" s="6">
        <f t="shared" si="10"/>
        <v>-9.1079691516711137</v>
      </c>
      <c r="G144" s="1">
        <f t="shared" si="9"/>
        <v>-3.8156552792924649E-3</v>
      </c>
    </row>
    <row r="145" spans="1:7" x14ac:dyDescent="0.55000000000000004">
      <c r="A145" s="8">
        <v>45234</v>
      </c>
      <c r="B145" s="7">
        <v>5629.8200514138816</v>
      </c>
      <c r="C145" s="1">
        <v>5635</v>
      </c>
      <c r="D145" s="6">
        <f t="shared" si="10"/>
        <v>-5.1799485861183712</v>
      </c>
      <c r="G145" s="1">
        <f t="shared" si="9"/>
        <v>-9.1924553435995934E-4</v>
      </c>
    </row>
    <row r="146" spans="1:7" x14ac:dyDescent="0.55000000000000004">
      <c r="A146" s="8">
        <v>45235</v>
      </c>
      <c r="B146" s="7">
        <v>3470.4370179948587</v>
      </c>
      <c r="C146" s="1">
        <v>3472</v>
      </c>
      <c r="D146" s="6">
        <f t="shared" si="10"/>
        <v>-1.5629820051412935</v>
      </c>
      <c r="G146" s="1">
        <f t="shared" si="9"/>
        <v>-4.5016762820889789E-4</v>
      </c>
    </row>
    <row r="147" spans="1:7" x14ac:dyDescent="0.55000000000000004">
      <c r="A147" s="8">
        <v>45236</v>
      </c>
      <c r="B147" s="7">
        <v>5385.6041131105394</v>
      </c>
      <c r="C147" s="1">
        <v>5392</v>
      </c>
      <c r="D147" s="6">
        <f t="shared" si="10"/>
        <v>-6.3958868894605985</v>
      </c>
      <c r="G147" s="1">
        <f t="shared" si="9"/>
        <v>-1.1861808029415056E-3</v>
      </c>
    </row>
    <row r="148" spans="1:7" x14ac:dyDescent="0.55000000000000004">
      <c r="A148" s="5">
        <v>45237</v>
      </c>
      <c r="B148" s="4">
        <v>925.44987146529559</v>
      </c>
      <c r="C148" s="3">
        <v>934</v>
      </c>
      <c r="D148" s="2">
        <f t="shared" si="10"/>
        <v>-8.5501285347044131</v>
      </c>
      <c r="G148" s="1">
        <f t="shared" si="9"/>
        <v>-9.1543132063216411E-3</v>
      </c>
    </row>
    <row r="149" spans="1:7" x14ac:dyDescent="0.55000000000000004">
      <c r="A149" s="11" t="s">
        <v>39</v>
      </c>
      <c r="B149" s="10">
        <v>4806.9498069498068</v>
      </c>
      <c r="C149" s="9">
        <v>4821</v>
      </c>
      <c r="D149" s="6">
        <f t="shared" si="10"/>
        <v>-14.050193050193229</v>
      </c>
      <c r="G149" s="1">
        <f t="shared" si="9"/>
        <v>-2.9143731695069962E-3</v>
      </c>
    </row>
    <row r="150" spans="1:7" x14ac:dyDescent="0.55000000000000004">
      <c r="A150" s="8">
        <v>45232</v>
      </c>
      <c r="B150" s="7">
        <v>6216.2162162162158</v>
      </c>
      <c r="C150" s="1">
        <v>6235</v>
      </c>
      <c r="D150" s="6">
        <f t="shared" si="10"/>
        <v>-18.783783783784202</v>
      </c>
      <c r="G150" s="1">
        <f t="shared" si="9"/>
        <v>-3.012635731160257E-3</v>
      </c>
    </row>
    <row r="151" spans="1:7" x14ac:dyDescent="0.55000000000000004">
      <c r="A151" s="8">
        <v>45233</v>
      </c>
      <c r="B151" s="7">
        <v>8764.4787644787648</v>
      </c>
      <c r="C151" s="1">
        <v>8774</v>
      </c>
      <c r="D151" s="6">
        <f t="shared" si="10"/>
        <v>-9.5212355212352122</v>
      </c>
      <c r="G151" s="1">
        <f t="shared" si="9"/>
        <v>-1.0851647505396868E-3</v>
      </c>
    </row>
    <row r="152" spans="1:7" x14ac:dyDescent="0.55000000000000004">
      <c r="A152" s="8">
        <v>45234</v>
      </c>
      <c r="B152" s="7">
        <v>11930.50193050193</v>
      </c>
      <c r="C152" s="1">
        <v>11949</v>
      </c>
      <c r="D152" s="6">
        <f t="shared" si="10"/>
        <v>-18.498069498069526</v>
      </c>
      <c r="G152" s="1">
        <f t="shared" si="9"/>
        <v>-1.548085153407777E-3</v>
      </c>
    </row>
    <row r="153" spans="1:7" x14ac:dyDescent="0.55000000000000004">
      <c r="A153" s="8">
        <v>45235</v>
      </c>
      <c r="B153" s="7">
        <v>7857.1428571428569</v>
      </c>
      <c r="C153" s="1">
        <v>7879</v>
      </c>
      <c r="D153" s="6">
        <f t="shared" si="10"/>
        <v>-21.857142857143117</v>
      </c>
      <c r="G153" s="1">
        <f t="shared" si="9"/>
        <v>-2.7741011368375575E-3</v>
      </c>
    </row>
    <row r="154" spans="1:7" x14ac:dyDescent="0.55000000000000004">
      <c r="A154" s="8">
        <v>45236</v>
      </c>
      <c r="B154" s="7">
        <v>8918.9189189189183</v>
      </c>
      <c r="C154" s="1">
        <v>8929</v>
      </c>
      <c r="D154" s="6">
        <f t="shared" si="10"/>
        <v>-10.08108108108172</v>
      </c>
      <c r="G154" s="1">
        <f t="shared" si="9"/>
        <v>-1.1290268877905388E-3</v>
      </c>
    </row>
    <row r="155" spans="1:7" x14ac:dyDescent="0.55000000000000004">
      <c r="A155" s="5">
        <v>45237</v>
      </c>
      <c r="B155" s="4">
        <v>12471.04247104247</v>
      </c>
      <c r="C155" s="3">
        <v>12481</v>
      </c>
      <c r="D155" s="2">
        <f t="shared" si="10"/>
        <v>-9.9575289575295756</v>
      </c>
      <c r="G155" s="1">
        <f t="shared" si="9"/>
        <v>-7.9781499539536703E-4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858F-7F50-447A-A49F-5164C9EE9BF8}">
  <dimension ref="A1:M38"/>
  <sheetViews>
    <sheetView topLeftCell="A43" workbookViewId="0">
      <selection activeCell="G2" sqref="G2"/>
    </sheetView>
  </sheetViews>
  <sheetFormatPr defaultColWidth="10" defaultRowHeight="18" x14ac:dyDescent="0.55000000000000004"/>
  <cols>
    <col min="1" max="1" width="14.83203125" style="1" customWidth="1"/>
    <col min="2" max="2" width="21" style="1" customWidth="1"/>
    <col min="3" max="3" width="13.58203125" style="1" customWidth="1"/>
    <col min="4" max="4" width="15.6640625" style="1" customWidth="1"/>
    <col min="5" max="5" width="24.25" style="1" bestFit="1" customWidth="1"/>
    <col min="6" max="6" width="10" style="1"/>
    <col min="7" max="7" width="19.25" style="1" customWidth="1"/>
    <col min="8" max="8" width="26.6640625" style="1" customWidth="1"/>
    <col min="9" max="16384" width="10" style="1"/>
  </cols>
  <sheetData>
    <row r="1" spans="1:10" x14ac:dyDescent="0.55000000000000004">
      <c r="A1" s="1" t="s">
        <v>19</v>
      </c>
    </row>
    <row r="2" spans="1:10" x14ac:dyDescent="0.55000000000000004">
      <c r="A2" s="27" t="s">
        <v>35</v>
      </c>
      <c r="B2" s="26" t="s">
        <v>17</v>
      </c>
      <c r="C2" s="26" t="s">
        <v>16</v>
      </c>
      <c r="D2" s="25" t="s">
        <v>15</v>
      </c>
      <c r="E2" s="24" t="s">
        <v>34</v>
      </c>
      <c r="F2" s="23" t="s">
        <v>11</v>
      </c>
      <c r="G2" s="22" t="s">
        <v>13</v>
      </c>
      <c r="H2" s="21" t="s">
        <v>33</v>
      </c>
      <c r="I2" s="21" t="s">
        <v>11</v>
      </c>
    </row>
    <row r="3" spans="1:10" x14ac:dyDescent="0.55000000000000004">
      <c r="A3" s="33" t="s">
        <v>36</v>
      </c>
      <c r="B3" s="10">
        <v>4519.9063231850123</v>
      </c>
      <c r="C3" s="32">
        <v>4517</v>
      </c>
      <c r="D3" s="13">
        <f t="shared" ref="D3:D38" si="0">B3-C3</f>
        <v>2.9063231850122975</v>
      </c>
      <c r="E3" s="19">
        <f>AVERAGE(D3:D38)</f>
        <v>3.0372755659641624</v>
      </c>
      <c r="F3" s="18">
        <f>_xlfn.STDEV.P(D3:D38)</f>
        <v>9.0920433045461149</v>
      </c>
      <c r="G3" s="1">
        <f t="shared" ref="G3:G38" si="1">D3/C3</f>
        <v>6.4341890303570902E-4</v>
      </c>
      <c r="H3" s="1">
        <f>AVERAGE(G3:G38)</f>
        <v>5.1000195970501527E-4</v>
      </c>
      <c r="I3" s="1">
        <f>_xlfn.STDEV.P(G3:G38)</f>
        <v>1.9848950063568026E-3</v>
      </c>
    </row>
    <row r="4" spans="1:10" x14ac:dyDescent="0.55000000000000004">
      <c r="A4" s="31" t="s">
        <v>30</v>
      </c>
      <c r="B4" s="7">
        <v>4613.5831381733024</v>
      </c>
      <c r="C4" s="30">
        <v>4590</v>
      </c>
      <c r="D4" s="13">
        <f t="shared" si="0"/>
        <v>23.583138173302359</v>
      </c>
      <c r="G4" s="1">
        <f t="shared" si="1"/>
        <v>5.1379385998480088E-3</v>
      </c>
      <c r="H4" s="35" t="s">
        <v>32</v>
      </c>
      <c r="I4" s="16">
        <v>0.02</v>
      </c>
      <c r="J4" s="34" t="s">
        <v>31</v>
      </c>
    </row>
    <row r="5" spans="1:10" x14ac:dyDescent="0.55000000000000004">
      <c r="A5" s="31" t="s">
        <v>29</v>
      </c>
      <c r="B5" s="7">
        <v>7025.7611241217801</v>
      </c>
      <c r="C5" s="30">
        <v>7008</v>
      </c>
      <c r="D5" s="13">
        <f t="shared" si="0"/>
        <v>17.761124121780085</v>
      </c>
      <c r="G5" s="1">
        <f t="shared" si="1"/>
        <v>2.5344069808476148E-3</v>
      </c>
    </row>
    <row r="6" spans="1:10" x14ac:dyDescent="0.55000000000000004">
      <c r="A6" s="31" t="s">
        <v>28</v>
      </c>
      <c r="B6" s="7">
        <v>8805.6206088992985</v>
      </c>
      <c r="C6" s="30">
        <v>8800</v>
      </c>
      <c r="D6" s="13">
        <f t="shared" si="0"/>
        <v>5.6206088992985315</v>
      </c>
      <c r="G6" s="1">
        <f t="shared" si="1"/>
        <v>6.387055567384695E-4</v>
      </c>
    </row>
    <row r="7" spans="1:10" x14ac:dyDescent="0.55000000000000004">
      <c r="A7" s="31" t="s">
        <v>27</v>
      </c>
      <c r="B7" s="7">
        <v>6206.0889929742389</v>
      </c>
      <c r="C7" s="30">
        <v>6198</v>
      </c>
      <c r="D7" s="13">
        <f t="shared" si="0"/>
        <v>8.0889929742388631</v>
      </c>
      <c r="G7" s="1">
        <f t="shared" si="1"/>
        <v>1.3050972852918462E-3</v>
      </c>
    </row>
    <row r="8" spans="1:10" x14ac:dyDescent="0.55000000000000004">
      <c r="A8" s="31" t="s">
        <v>26</v>
      </c>
      <c r="B8" s="7">
        <v>5362.9976580796256</v>
      </c>
      <c r="C8" s="30">
        <v>5340</v>
      </c>
      <c r="D8" s="13">
        <f t="shared" si="0"/>
        <v>22.99765807962558</v>
      </c>
      <c r="G8" s="1">
        <f t="shared" si="1"/>
        <v>4.3066775430010452E-3</v>
      </c>
    </row>
    <row r="9" spans="1:10" x14ac:dyDescent="0.55000000000000004">
      <c r="A9" s="31" t="s">
        <v>25</v>
      </c>
      <c r="B9" s="7">
        <v>4824.3559718969555</v>
      </c>
      <c r="C9" s="30">
        <v>4806</v>
      </c>
      <c r="D9" s="13">
        <f t="shared" si="0"/>
        <v>18.355971896955452</v>
      </c>
      <c r="G9" s="1">
        <f t="shared" si="1"/>
        <v>3.8193865786424162E-3</v>
      </c>
    </row>
    <row r="10" spans="1:10" x14ac:dyDescent="0.55000000000000004">
      <c r="A10" s="31" t="s">
        <v>24</v>
      </c>
      <c r="B10" s="7">
        <v>6252</v>
      </c>
      <c r="C10" s="30">
        <v>6238</v>
      </c>
      <c r="D10" s="13">
        <f t="shared" si="0"/>
        <v>14</v>
      </c>
      <c r="G10" s="1">
        <f t="shared" si="1"/>
        <v>2.2443090734209684E-3</v>
      </c>
    </row>
    <row r="11" spans="1:10" x14ac:dyDescent="0.55000000000000004">
      <c r="A11" s="31" t="s">
        <v>23</v>
      </c>
      <c r="B11" s="7">
        <v>5644.0281030444967</v>
      </c>
      <c r="C11" s="30">
        <v>5624</v>
      </c>
      <c r="D11" s="13">
        <f t="shared" si="0"/>
        <v>20.028103044496675</v>
      </c>
      <c r="G11" s="1">
        <f t="shared" si="1"/>
        <v>3.5611847518664075E-3</v>
      </c>
    </row>
    <row r="12" spans="1:10" x14ac:dyDescent="0.55000000000000004">
      <c r="A12" s="31" t="s">
        <v>22</v>
      </c>
      <c r="B12" s="7">
        <v>4192</v>
      </c>
      <c r="C12" s="30">
        <v>4190</v>
      </c>
      <c r="D12" s="13">
        <f t="shared" si="0"/>
        <v>2</v>
      </c>
      <c r="G12" s="1">
        <f t="shared" si="1"/>
        <v>4.7732696897374703E-4</v>
      </c>
    </row>
    <row r="13" spans="1:10" x14ac:dyDescent="0.55000000000000004">
      <c r="A13" s="31" t="s">
        <v>21</v>
      </c>
      <c r="B13" s="7">
        <v>4520</v>
      </c>
      <c r="C13" s="30">
        <v>4516</v>
      </c>
      <c r="D13" s="13">
        <f t="shared" si="0"/>
        <v>4</v>
      </c>
      <c r="G13" s="1">
        <f t="shared" si="1"/>
        <v>8.8573959255978745E-4</v>
      </c>
    </row>
    <row r="14" spans="1:10" x14ac:dyDescent="0.55000000000000004">
      <c r="A14" s="29" t="s">
        <v>20</v>
      </c>
      <c r="B14" s="4">
        <v>4778</v>
      </c>
      <c r="C14" s="28">
        <v>4763</v>
      </c>
      <c r="D14" s="12">
        <f t="shared" si="0"/>
        <v>15</v>
      </c>
      <c r="G14" s="1">
        <f t="shared" si="1"/>
        <v>3.1492756665966828E-3</v>
      </c>
    </row>
    <row r="15" spans="1:10" x14ac:dyDescent="0.55000000000000004">
      <c r="A15" s="31" t="s">
        <v>37</v>
      </c>
      <c r="B15" s="7">
        <v>1899</v>
      </c>
      <c r="C15" s="30">
        <v>1897</v>
      </c>
      <c r="D15" s="13">
        <f t="shared" si="0"/>
        <v>2</v>
      </c>
      <c r="G15" s="1">
        <f t="shared" si="1"/>
        <v>1.0542962572482868E-3</v>
      </c>
    </row>
    <row r="16" spans="1:10" x14ac:dyDescent="0.55000000000000004">
      <c r="A16" s="31" t="s">
        <v>30</v>
      </c>
      <c r="B16" s="7">
        <v>1811</v>
      </c>
      <c r="C16" s="30">
        <v>1811</v>
      </c>
      <c r="D16" s="13">
        <f t="shared" si="0"/>
        <v>0</v>
      </c>
      <c r="G16" s="1">
        <f t="shared" si="1"/>
        <v>0</v>
      </c>
    </row>
    <row r="17" spans="1:13" x14ac:dyDescent="0.55000000000000004">
      <c r="A17" s="31" t="s">
        <v>29</v>
      </c>
      <c r="B17" s="7">
        <v>2254</v>
      </c>
      <c r="C17" s="30">
        <v>2254</v>
      </c>
      <c r="D17" s="13">
        <f t="shared" si="0"/>
        <v>0</v>
      </c>
      <c r="G17" s="1">
        <f t="shared" si="1"/>
        <v>0</v>
      </c>
    </row>
    <row r="18" spans="1:13" x14ac:dyDescent="0.55000000000000004">
      <c r="A18" s="31" t="s">
        <v>28</v>
      </c>
      <c r="B18" s="7">
        <v>3179</v>
      </c>
      <c r="C18" s="30">
        <v>3175</v>
      </c>
      <c r="D18" s="13">
        <f t="shared" si="0"/>
        <v>4</v>
      </c>
      <c r="G18" s="1">
        <f t="shared" si="1"/>
        <v>1.2598425196850393E-3</v>
      </c>
    </row>
    <row r="19" spans="1:13" x14ac:dyDescent="0.55000000000000004">
      <c r="A19" s="31" t="s">
        <v>27</v>
      </c>
      <c r="B19" s="7">
        <v>2895</v>
      </c>
      <c r="C19" s="30">
        <v>2894</v>
      </c>
      <c r="D19" s="13">
        <f t="shared" si="0"/>
        <v>1</v>
      </c>
      <c r="G19" s="1">
        <f t="shared" si="1"/>
        <v>3.455425017277125E-4</v>
      </c>
    </row>
    <row r="20" spans="1:13" x14ac:dyDescent="0.55000000000000004">
      <c r="A20" s="31" t="s">
        <v>26</v>
      </c>
      <c r="B20" s="7">
        <v>2430</v>
      </c>
      <c r="C20" s="30">
        <v>2429</v>
      </c>
      <c r="D20" s="13">
        <f t="shared" si="0"/>
        <v>1</v>
      </c>
      <c r="G20" s="1">
        <f t="shared" si="1"/>
        <v>4.1169205434335118E-4</v>
      </c>
    </row>
    <row r="21" spans="1:13" x14ac:dyDescent="0.55000000000000004">
      <c r="A21" s="31" t="s">
        <v>25</v>
      </c>
      <c r="B21" s="7">
        <v>2681</v>
      </c>
      <c r="C21" s="30">
        <v>2677</v>
      </c>
      <c r="D21" s="13">
        <f t="shared" si="0"/>
        <v>4</v>
      </c>
      <c r="G21" s="1">
        <f t="shared" si="1"/>
        <v>1.4942099364960778E-3</v>
      </c>
    </row>
    <row r="22" spans="1:13" x14ac:dyDescent="0.55000000000000004">
      <c r="A22" s="31" t="s">
        <v>24</v>
      </c>
      <c r="B22" s="7">
        <v>1833</v>
      </c>
      <c r="C22" s="30">
        <v>1834</v>
      </c>
      <c r="D22" s="13">
        <f t="shared" si="0"/>
        <v>-1</v>
      </c>
      <c r="G22" s="1">
        <f t="shared" si="1"/>
        <v>-5.4525627044711017E-4</v>
      </c>
    </row>
    <row r="23" spans="1:13" x14ac:dyDescent="0.55000000000000004">
      <c r="A23" s="31" t="s">
        <v>23</v>
      </c>
      <c r="B23" s="7">
        <v>1915</v>
      </c>
      <c r="C23" s="30">
        <v>1914</v>
      </c>
      <c r="D23" s="13">
        <f t="shared" si="0"/>
        <v>1</v>
      </c>
      <c r="G23" s="1">
        <f t="shared" si="1"/>
        <v>5.2246603970741907E-4</v>
      </c>
    </row>
    <row r="24" spans="1:13" x14ac:dyDescent="0.55000000000000004">
      <c r="A24" s="31" t="s">
        <v>22</v>
      </c>
      <c r="B24" s="7">
        <v>3360</v>
      </c>
      <c r="C24" s="30">
        <v>3355</v>
      </c>
      <c r="D24" s="13">
        <f t="shared" si="0"/>
        <v>5</v>
      </c>
      <c r="G24" s="1">
        <f t="shared" si="1"/>
        <v>1.4903129657228018E-3</v>
      </c>
    </row>
    <row r="25" spans="1:13" x14ac:dyDescent="0.55000000000000004">
      <c r="A25" s="31" t="s">
        <v>21</v>
      </c>
      <c r="B25" s="7">
        <v>3305</v>
      </c>
      <c r="C25" s="30">
        <v>3302</v>
      </c>
      <c r="D25" s="13">
        <f t="shared" si="0"/>
        <v>3</v>
      </c>
      <c r="G25" s="1">
        <f t="shared" si="1"/>
        <v>9.0854027861901881E-4</v>
      </c>
    </row>
    <row r="26" spans="1:13" x14ac:dyDescent="0.55000000000000004">
      <c r="A26" s="29" t="s">
        <v>20</v>
      </c>
      <c r="B26" s="4">
        <v>2747</v>
      </c>
      <c r="C26" s="28">
        <v>2745</v>
      </c>
      <c r="D26" s="12">
        <f t="shared" si="0"/>
        <v>2</v>
      </c>
      <c r="G26" s="1">
        <f t="shared" si="1"/>
        <v>7.2859744990892532E-4</v>
      </c>
    </row>
    <row r="27" spans="1:13" x14ac:dyDescent="0.55000000000000004">
      <c r="A27" s="33" t="s">
        <v>38</v>
      </c>
      <c r="B27" s="10">
        <v>2842</v>
      </c>
      <c r="C27" s="32">
        <v>2842</v>
      </c>
      <c r="D27" s="13">
        <f t="shared" si="0"/>
        <v>0</v>
      </c>
      <c r="E27" s="7"/>
      <c r="F27" s="7"/>
      <c r="G27" s="1">
        <f t="shared" si="1"/>
        <v>0</v>
      </c>
      <c r="H27" s="7"/>
      <c r="I27" s="7"/>
      <c r="J27" s="7"/>
      <c r="K27" s="7"/>
      <c r="L27" s="7"/>
      <c r="M27" s="7"/>
    </row>
    <row r="28" spans="1:13" x14ac:dyDescent="0.55000000000000004">
      <c r="A28" s="31" t="s">
        <v>30</v>
      </c>
      <c r="B28" s="7">
        <v>2432</v>
      </c>
      <c r="C28" s="30">
        <v>2442</v>
      </c>
      <c r="D28" s="13">
        <f t="shared" si="0"/>
        <v>-10</v>
      </c>
      <c r="E28" s="30"/>
      <c r="F28" s="30"/>
      <c r="G28" s="1">
        <f t="shared" si="1"/>
        <v>-4.095004095004095E-3</v>
      </c>
      <c r="H28" s="30"/>
      <c r="I28" s="30"/>
      <c r="J28" s="30"/>
      <c r="K28" s="30"/>
      <c r="L28" s="30"/>
      <c r="M28" s="30"/>
    </row>
    <row r="29" spans="1:13" x14ac:dyDescent="0.55000000000000004">
      <c r="A29" s="31" t="s">
        <v>29</v>
      </c>
      <c r="B29" s="7">
        <v>3238</v>
      </c>
      <c r="C29" s="30">
        <v>3239</v>
      </c>
      <c r="D29" s="13">
        <f t="shared" si="0"/>
        <v>-1</v>
      </c>
      <c r="G29" s="1">
        <f t="shared" si="1"/>
        <v>-3.0873726458783575E-4</v>
      </c>
    </row>
    <row r="30" spans="1:13" x14ac:dyDescent="0.55000000000000004">
      <c r="A30" s="31" t="s">
        <v>28</v>
      </c>
      <c r="B30" s="7">
        <v>3251</v>
      </c>
      <c r="C30" s="30">
        <v>3259</v>
      </c>
      <c r="D30" s="13">
        <f t="shared" si="0"/>
        <v>-8</v>
      </c>
      <c r="G30" s="1">
        <f t="shared" si="1"/>
        <v>-2.4547407180116601E-3</v>
      </c>
    </row>
    <row r="31" spans="1:13" x14ac:dyDescent="0.55000000000000004">
      <c r="A31" s="31" t="s">
        <v>27</v>
      </c>
      <c r="B31" s="7">
        <v>3101</v>
      </c>
      <c r="C31" s="30">
        <v>3104</v>
      </c>
      <c r="D31" s="13">
        <f t="shared" si="0"/>
        <v>-3</v>
      </c>
      <c r="G31" s="1">
        <f t="shared" si="1"/>
        <v>-9.6649484536082478E-4</v>
      </c>
    </row>
    <row r="32" spans="1:13" x14ac:dyDescent="0.55000000000000004">
      <c r="A32" s="31" t="s">
        <v>26</v>
      </c>
      <c r="B32" s="7">
        <v>4344</v>
      </c>
      <c r="C32" s="30">
        <v>4350</v>
      </c>
      <c r="D32" s="13">
        <f t="shared" si="0"/>
        <v>-6</v>
      </c>
      <c r="G32" s="1">
        <f t="shared" si="1"/>
        <v>-1.3793103448275861E-3</v>
      </c>
    </row>
    <row r="33" spans="1:7" x14ac:dyDescent="0.55000000000000004">
      <c r="A33" s="31" t="s">
        <v>25</v>
      </c>
      <c r="B33" s="7">
        <v>3388</v>
      </c>
      <c r="C33" s="30">
        <v>3399</v>
      </c>
      <c r="D33" s="13">
        <f t="shared" si="0"/>
        <v>-11</v>
      </c>
      <c r="G33" s="1">
        <f t="shared" si="1"/>
        <v>-3.2362459546925568E-3</v>
      </c>
    </row>
    <row r="34" spans="1:7" x14ac:dyDescent="0.55000000000000004">
      <c r="A34" s="31" t="s">
        <v>24</v>
      </c>
      <c r="B34" s="7">
        <v>3033</v>
      </c>
      <c r="C34" s="30">
        <v>3035</v>
      </c>
      <c r="D34" s="13">
        <f t="shared" si="0"/>
        <v>-2</v>
      </c>
      <c r="G34" s="1">
        <f t="shared" si="1"/>
        <v>-6.5897858319604609E-4</v>
      </c>
    </row>
    <row r="35" spans="1:7" x14ac:dyDescent="0.55000000000000004">
      <c r="A35" s="31" t="s">
        <v>23</v>
      </c>
      <c r="B35" s="7">
        <v>4112</v>
      </c>
      <c r="C35" s="30">
        <v>4120</v>
      </c>
      <c r="D35" s="13">
        <f t="shared" si="0"/>
        <v>-8</v>
      </c>
      <c r="G35" s="1">
        <f t="shared" si="1"/>
        <v>-1.9417475728155339E-3</v>
      </c>
    </row>
    <row r="36" spans="1:7" x14ac:dyDescent="0.55000000000000004">
      <c r="A36" s="31" t="s">
        <v>22</v>
      </c>
      <c r="B36" s="7">
        <v>5669</v>
      </c>
      <c r="C36" s="30">
        <v>5680</v>
      </c>
      <c r="D36" s="13">
        <f t="shared" si="0"/>
        <v>-11</v>
      </c>
      <c r="G36" s="1">
        <f t="shared" si="1"/>
        <v>-1.9366197183098592E-3</v>
      </c>
    </row>
    <row r="37" spans="1:7" x14ac:dyDescent="0.55000000000000004">
      <c r="A37" s="31" t="s">
        <v>21</v>
      </c>
      <c r="B37" s="7">
        <v>6981</v>
      </c>
      <c r="C37" s="30">
        <v>6985</v>
      </c>
      <c r="D37" s="13">
        <f t="shared" si="0"/>
        <v>-4</v>
      </c>
      <c r="G37" s="1">
        <f t="shared" si="1"/>
        <v>-5.7265569076592703E-4</v>
      </c>
    </row>
    <row r="38" spans="1:7" x14ac:dyDescent="0.55000000000000004">
      <c r="A38" s="29" t="s">
        <v>20</v>
      </c>
      <c r="B38" s="4">
        <v>6475</v>
      </c>
      <c r="C38" s="28">
        <v>6478</v>
      </c>
      <c r="D38" s="12">
        <f t="shared" si="0"/>
        <v>-3</v>
      </c>
      <c r="G38" s="1">
        <f t="shared" si="1"/>
        <v>-4.631058968817536E-4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153日分の平均SD</vt:lpstr>
      <vt:lpstr>36ヶ月分の平均SD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まりも 森</dc:creator>
  <cp:lastModifiedBy>まりも 森</cp:lastModifiedBy>
  <dcterms:created xsi:type="dcterms:W3CDTF">2024-02-20T06:05:41Z</dcterms:created>
  <dcterms:modified xsi:type="dcterms:W3CDTF">2024-02-22T13:06:34Z</dcterms:modified>
</cp:coreProperties>
</file>