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eiorg-my.sharepoint.com/personal/marlon_passos_sei_org/Documents/Documents/KTH PhD/Thesis Work/Task 2/Codes/Economic/"/>
    </mc:Choice>
  </mc:AlternateContent>
  <xr:revisionPtr revIDLastSave="41" documentId="11_31DE3A154AA0C7BB43003DA88544E7A8DFDC0270" xr6:coauthVersionLast="47" xr6:coauthVersionMax="47" xr10:uidLastSave="{26157EF5-F56F-40D9-9771-8A5CA8D56DF6}"/>
  <bookViews>
    <workbookView xWindow="-110" yWindow="-110" windowWidth="19420" windowHeight="10420" xr2:uid="{00000000-000D-0000-FFFF-FFFF00000000}"/>
  </bookViews>
  <sheets>
    <sheet name="JO0205H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4" i="2"/>
</calcChain>
</file>

<file path=xl/sharedStrings.xml><?xml version="1.0" encoding="utf-8"?>
<sst xmlns="http://schemas.openxmlformats.org/spreadsheetml/2006/main" count="60" uniqueCount="60">
  <si>
    <t>Sammanfattande resultat från EAA efter Kategori i EAA och År</t>
  </si>
  <si>
    <t>2019</t>
  </si>
  <si>
    <t>10000 VEGETABILIEPRODUKTIONENS VÄRDE</t>
  </si>
  <si>
    <t>13000 ANIMALIEPRODUKTIONENS VÄRDE</t>
  </si>
  <si>
    <t>15000 INTÄKTER FRÅN JORDBRUKSTJÄNSTER</t>
  </si>
  <si>
    <t>17000 INTÄKTER FRÅN SEKUNDÄRA ICKE-JORDBRUKSAKTIVITETER</t>
  </si>
  <si>
    <t>18000 JORDBRUKSSEKTORNS TOTALA PRODUKTIONSVÄRDE</t>
  </si>
  <si>
    <t>19000 KOSTNADER FÖR INSATSVAROR OCH TJÄNSTER</t>
  </si>
  <si>
    <t>20000 FÖRÄDLINGSVÄRDE BRUTTO TILL BASPRISER</t>
  </si>
  <si>
    <t>21000 KAPITALFÖRSLITNING</t>
  </si>
  <si>
    <t>22000 FÖRÄDLINGSVÄRDE NETTO TILL BASPRISER</t>
  </si>
  <si>
    <t>25000 ÖVRIGA PRODUKTIONSSUBVENTIONER</t>
  </si>
  <si>
    <t>26000 FAKTORINKOMST</t>
  </si>
  <si>
    <t>23000 LÖNER OCH KOLLEKTIVA AVGIFTER</t>
  </si>
  <si>
    <t>27000 DRIFTSÖVERSKOTT NETTO</t>
  </si>
  <si>
    <t>28000 ARRENDE- OCH HYRESKOSTNADER</t>
  </si>
  <si>
    <t>29000 RÄNTEKOSTNADER</t>
  </si>
  <si>
    <t>30000 RÄNTEINTÄKTER</t>
  </si>
  <si>
    <t>31000 FÖRETAGSINKOMST</t>
  </si>
  <si>
    <t>Källa:</t>
  </si>
  <si>
    <t>Jordbruksverket</t>
  </si>
  <si>
    <t>Kontaktperson:</t>
  </si>
  <si>
    <t>Ulf Svensson</t>
  </si>
  <si>
    <t>Telefon: 036-15 50 74</t>
  </si>
  <si>
    <t>E-post: statistik@jordbruksverket.se</t>
  </si>
  <si>
    <t>Sort:</t>
  </si>
  <si>
    <t>Miljoner kronor, löpande priser</t>
  </si>
  <si>
    <t>Intern referenskod:</t>
  </si>
  <si>
    <t>JO0205H2</t>
  </si>
  <si>
    <t>English</t>
  </si>
  <si>
    <t>10000 VALUE OF VEGETABLE PRODUCTION</t>
  </si>
  <si>
    <t>13000 VALUE OF ANIMAL PRODUCTION</t>
  </si>
  <si>
    <t>15000 REVENUE FROM AGRICULTURAL SERVICES</t>
  </si>
  <si>
    <t>17000 REVENUE FROM SECONDARY NON-AGRICULTURAL ACTIVITIES</t>
  </si>
  <si>
    <t>18000 TOTAL PRODUCTION VALUE OF THE AGRICULTURAL SECTOR</t>
  </si>
  <si>
    <t>19000 COSTS FOR INPUTS AND SERVICES</t>
  </si>
  <si>
    <t>20000 GROSS VALUE ADDED AT BASIC PRICES</t>
  </si>
  <si>
    <t>21000 CAPITAL CONSUMPTION</t>
  </si>
  <si>
    <t>22000 NET VALUE ADDED AT BASIC PRICES</t>
  </si>
  <si>
    <t>25000 OTHER PRODUCTION SUBSIDIES</t>
  </si>
  <si>
    <t>26000 FACTOR INCOME</t>
  </si>
  <si>
    <t>23000 WAGES AND COLLECTIVE CHARGES</t>
  </si>
  <si>
    <t>27000 NET OPERATING SURPLUS</t>
  </si>
  <si>
    <t>28000 RENT AND LEASE COSTS</t>
  </si>
  <si>
    <t>29000 INTEREST COSTS</t>
  </si>
  <si>
    <t>30000 INTEREST INCOME</t>
  </si>
  <si>
    <t>31000 CORPORATE INCOME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</si>
  <si>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</si>
  <si>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</si>
  <si>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</si>
  <si>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</si>
  <si>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</si>
  <si>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</si>
  <si>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</si>
  <si>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</si>
  <si>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</si>
  <si>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</si>
  <si>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</si>
  <si>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Type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</si>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</sst>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9" fontId="0" fillId="2" borderId="0" xfId="1" applyFont="1" applyFill="1"/>
    <xf numFmtId="0" fontId="2" fillId="0" borderId="0" xfId="0" applyFont="1" applyAlignment="1">
      <alignment vertical="center" wrapText="1"/>
    </xf>
    <xf numFmtId="0" fontId="2" fillId="0" borderId="0" xfId="0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topLeftCell="B1" workbookViewId="0">
      <selection activeCell="P6" sqref="P6"/>
    </sheetView>
  </sheetViews>
  <sheetFormatPr defaultRowHeight="14.5" x14ac:dyDescent="0.35"/>
  <cols>
    <col min="1" max="1" width="38.90625" bestFit="1" customWidth="1"/>
    <col min="2" max="2" width="56.36328125" bestFit="1" customWidth="1"/>
    <col min="3" max="14" width="8.36328125" bestFit="1" customWidth="1"/>
  </cols>
  <sheetData>
    <row r="1" spans="1:16" ht="18.5" x14ac:dyDescent="0.45">
      <c r="A1" s="1" t="s">
        <v>0</v>
      </c>
    </row>
    <row r="3" spans="1:16" x14ac:dyDescent="0.35">
      <c r="A3" s="2" t="s">
        <v>29</v>
      </c>
      <c r="B3" s="5" t="s">
        <v>58</v>
      </c>
      <c r="C3" s="5" t="s">
        <v>47</v>
      </c>
      <c r="D3" s="5" t="s">
        <v>48</v>
      </c>
      <c r="E3" s="5" t="s">
        <v>49</v>
      </c>
      <c r="F3" s="5" t="s">
        <v>50</v>
      </c>
      <c r="G3" s="5" t="s">
        <v>51</v>
      </c>
      <c r="H3" s="5" t="s">
        <v>52</v>
      </c>
      <c r="I3" s="5" t="s">
        <v>53</v>
      </c>
      <c r="J3" s="5" t="s">
        <v>54</v>
      </c>
      <c r="K3" s="5" t="s">
        <v>55</v>
      </c>
      <c r="L3" s="5" t="s">
        <v>56</v>
      </c>
      <c r="M3" s="5" t="s">
        <v>57</v>
      </c>
      <c r="N3" s="5" t="s">
        <v>1</v>
      </c>
      <c r="O3" s="5" t="s">
        <v>59</v>
      </c>
    </row>
    <row r="4" spans="1:16" x14ac:dyDescent="0.35">
      <c r="A4" s="4" t="s">
        <v>30</v>
      </c>
      <c r="B4" s="5" t="s">
        <v>2</v>
      </c>
      <c r="C4" s="6">
        <v>19978.8</v>
      </c>
      <c r="D4" s="6">
        <v>18723.05</v>
      </c>
      <c r="E4" s="6">
        <v>22066.57</v>
      </c>
      <c r="F4" s="6">
        <v>23130.45</v>
      </c>
      <c r="G4" s="6">
        <v>25794.240000000002</v>
      </c>
      <c r="H4" s="6">
        <v>23553.89</v>
      </c>
      <c r="I4" s="6">
        <v>25199.63</v>
      </c>
      <c r="J4" s="6">
        <v>26036.07</v>
      </c>
      <c r="K4" s="6">
        <v>24863.68</v>
      </c>
      <c r="L4" s="6">
        <v>27697.040000000001</v>
      </c>
      <c r="M4" s="6">
        <v>26699.39</v>
      </c>
      <c r="N4" s="6">
        <v>29957.91</v>
      </c>
      <c r="O4" s="6">
        <f>AVERAGE(C4:N4)</f>
        <v>24475.059999999998</v>
      </c>
      <c r="P4" s="3">
        <f>O4/O8</f>
        <v>0.43858529247474609</v>
      </c>
    </row>
    <row r="5" spans="1:16" x14ac:dyDescent="0.35">
      <c r="A5" s="4" t="s">
        <v>31</v>
      </c>
      <c r="B5" s="5" t="s">
        <v>3</v>
      </c>
      <c r="C5" s="6">
        <v>23525.21</v>
      </c>
      <c r="D5" s="6">
        <v>21427.55</v>
      </c>
      <c r="E5" s="6">
        <v>22966.66</v>
      </c>
      <c r="F5" s="6">
        <v>23848.69</v>
      </c>
      <c r="G5" s="6">
        <v>23556.57</v>
      </c>
      <c r="H5" s="6">
        <v>25378.42</v>
      </c>
      <c r="I5" s="6">
        <v>25231.27</v>
      </c>
      <c r="J5" s="6">
        <v>24928.71</v>
      </c>
      <c r="K5" s="6">
        <v>25431.33</v>
      </c>
      <c r="L5" s="6">
        <v>27681.57</v>
      </c>
      <c r="M5" s="6">
        <v>27874.78</v>
      </c>
      <c r="N5" s="6">
        <v>27787.06</v>
      </c>
      <c r="O5" s="6">
        <f t="shared" ref="O5:O20" si="0">AVERAGE(C5:N5)</f>
        <v>24969.818333333333</v>
      </c>
      <c r="P5" s="3">
        <f>O5/O8</f>
        <v>0.44745120448187981</v>
      </c>
    </row>
    <row r="6" spans="1:16" ht="29" x14ac:dyDescent="0.35">
      <c r="A6" s="4" t="s">
        <v>32</v>
      </c>
      <c r="B6" s="5" t="s">
        <v>4</v>
      </c>
      <c r="C6" s="6">
        <v>2701.58</v>
      </c>
      <c r="D6" s="6">
        <v>2646</v>
      </c>
      <c r="E6" s="6">
        <v>2528.35</v>
      </c>
      <c r="F6" s="6">
        <v>2719.1</v>
      </c>
      <c r="G6" s="6">
        <v>2792.21</v>
      </c>
      <c r="H6" s="6">
        <v>3056.3</v>
      </c>
      <c r="I6" s="6">
        <v>3229</v>
      </c>
      <c r="J6" s="6">
        <v>3195.3</v>
      </c>
      <c r="K6" s="6">
        <v>3624.27</v>
      </c>
      <c r="L6" s="6">
        <v>3790.79</v>
      </c>
      <c r="M6" s="6">
        <v>3882.65</v>
      </c>
      <c r="N6" s="6">
        <v>4034.35</v>
      </c>
      <c r="O6" s="6">
        <f t="shared" si="0"/>
        <v>3183.3250000000003</v>
      </c>
    </row>
    <row r="7" spans="1:16" ht="29" x14ac:dyDescent="0.35">
      <c r="A7" s="4" t="s">
        <v>33</v>
      </c>
      <c r="B7" s="5" t="s">
        <v>5</v>
      </c>
      <c r="C7" s="6">
        <v>3859.43</v>
      </c>
      <c r="D7" s="6">
        <v>3137.58</v>
      </c>
      <c r="E7" s="6">
        <v>3742.83</v>
      </c>
      <c r="F7" s="6">
        <v>3729.99</v>
      </c>
      <c r="G7" s="6">
        <v>2922.6</v>
      </c>
      <c r="H7" s="6">
        <v>3528.64</v>
      </c>
      <c r="I7" s="6">
        <v>2925.17</v>
      </c>
      <c r="J7" s="6">
        <v>3388.23</v>
      </c>
      <c r="K7" s="6">
        <v>2768.17</v>
      </c>
      <c r="L7" s="6">
        <v>3097.75</v>
      </c>
      <c r="M7" s="6">
        <v>2771.87</v>
      </c>
      <c r="N7" s="6">
        <v>2244.02</v>
      </c>
      <c r="O7" s="6">
        <f t="shared" si="0"/>
        <v>3176.3566666666666</v>
      </c>
    </row>
    <row r="8" spans="1:16" ht="29" x14ac:dyDescent="0.35">
      <c r="A8" s="4" t="s">
        <v>34</v>
      </c>
      <c r="B8" s="5" t="s">
        <v>6</v>
      </c>
      <c r="C8" s="6">
        <v>50065.03</v>
      </c>
      <c r="D8" s="6">
        <v>45934.18</v>
      </c>
      <c r="E8" s="6">
        <v>51304.41</v>
      </c>
      <c r="F8" s="6">
        <v>53428.23</v>
      </c>
      <c r="G8" s="6">
        <v>55065.62</v>
      </c>
      <c r="H8" s="6">
        <v>55517.25</v>
      </c>
      <c r="I8" s="6">
        <v>56585.08</v>
      </c>
      <c r="J8" s="6">
        <v>57548.31</v>
      </c>
      <c r="K8" s="6">
        <v>56687.45</v>
      </c>
      <c r="L8" s="6">
        <v>62267.16</v>
      </c>
      <c r="M8" s="6">
        <v>61228.69</v>
      </c>
      <c r="N8" s="6">
        <v>64023.33</v>
      </c>
      <c r="O8" s="6">
        <f t="shared" si="0"/>
        <v>55804.561666666654</v>
      </c>
    </row>
    <row r="9" spans="1:16" x14ac:dyDescent="0.35">
      <c r="A9" s="4" t="s">
        <v>35</v>
      </c>
      <c r="B9" s="5" t="s">
        <v>7</v>
      </c>
      <c r="C9" s="6">
        <v>36244.19</v>
      </c>
      <c r="D9" s="6">
        <v>34981.01</v>
      </c>
      <c r="E9" s="6">
        <v>36539.949999999997</v>
      </c>
      <c r="F9" s="6">
        <v>38094.269999999997</v>
      </c>
      <c r="G9" s="6">
        <v>39452.54</v>
      </c>
      <c r="H9" s="6">
        <v>41453.03</v>
      </c>
      <c r="I9" s="6">
        <v>41117.360000000001</v>
      </c>
      <c r="J9" s="6">
        <v>40257.839999999997</v>
      </c>
      <c r="K9" s="6">
        <v>41139.58</v>
      </c>
      <c r="L9" s="6">
        <v>43710.83</v>
      </c>
      <c r="M9" s="6">
        <v>45876.17</v>
      </c>
      <c r="N9" s="6">
        <v>47308.52</v>
      </c>
      <c r="O9" s="6">
        <f t="shared" si="0"/>
        <v>40514.607500000006</v>
      </c>
    </row>
    <row r="10" spans="1:16" x14ac:dyDescent="0.35">
      <c r="A10" s="4" t="s">
        <v>36</v>
      </c>
      <c r="B10" s="5" t="s">
        <v>8</v>
      </c>
      <c r="C10" s="6">
        <v>13820.84</v>
      </c>
      <c r="D10" s="6">
        <v>10953.17</v>
      </c>
      <c r="E10" s="6">
        <v>14764.47</v>
      </c>
      <c r="F10" s="6">
        <v>15333.97</v>
      </c>
      <c r="G10" s="6">
        <v>15613.08</v>
      </c>
      <c r="H10" s="6">
        <v>14064.22</v>
      </c>
      <c r="I10" s="6">
        <v>15467.72</v>
      </c>
      <c r="J10" s="6">
        <v>17290.47</v>
      </c>
      <c r="K10" s="6">
        <v>15547.87</v>
      </c>
      <c r="L10" s="6">
        <v>18556.330000000002</v>
      </c>
      <c r="M10" s="6">
        <v>15352.51</v>
      </c>
      <c r="N10" s="6">
        <v>16714.810000000001</v>
      </c>
      <c r="O10" s="6">
        <f t="shared" si="0"/>
        <v>15289.955000000002</v>
      </c>
    </row>
    <row r="11" spans="1:16" x14ac:dyDescent="0.35">
      <c r="A11" s="4" t="s">
        <v>37</v>
      </c>
      <c r="B11" s="5" t="s">
        <v>9</v>
      </c>
      <c r="C11" s="6">
        <v>8212.43</v>
      </c>
      <c r="D11" s="6">
        <v>8704.56</v>
      </c>
      <c r="E11" s="6">
        <v>8919.56</v>
      </c>
      <c r="F11" s="6">
        <v>9189.07</v>
      </c>
      <c r="G11" s="6">
        <v>9506.8700000000008</v>
      </c>
      <c r="H11" s="6">
        <v>9575.3799999999992</v>
      </c>
      <c r="I11" s="6">
        <v>9678.77</v>
      </c>
      <c r="J11" s="6">
        <v>9878.2900000000009</v>
      </c>
      <c r="K11" s="6">
        <v>10131.5</v>
      </c>
      <c r="L11" s="6">
        <v>10478.77</v>
      </c>
      <c r="M11" s="6">
        <v>11066.84</v>
      </c>
      <c r="N11" s="6">
        <v>11292.87</v>
      </c>
      <c r="O11" s="6">
        <f t="shared" si="0"/>
        <v>9719.5758333333324</v>
      </c>
    </row>
    <row r="12" spans="1:16" x14ac:dyDescent="0.35">
      <c r="A12" s="4" t="s">
        <v>38</v>
      </c>
      <c r="B12" s="5" t="s">
        <v>10</v>
      </c>
      <c r="C12" s="6">
        <v>5608.41</v>
      </c>
      <c r="D12" s="6">
        <v>2248.61</v>
      </c>
      <c r="E12" s="6">
        <v>5844.91</v>
      </c>
      <c r="F12" s="6">
        <v>6144.9</v>
      </c>
      <c r="G12" s="6">
        <v>6106.2</v>
      </c>
      <c r="H12" s="6">
        <v>4488.84</v>
      </c>
      <c r="I12" s="6">
        <v>5788.95</v>
      </c>
      <c r="J12" s="6">
        <v>7412.18</v>
      </c>
      <c r="K12" s="6">
        <v>5416.37</v>
      </c>
      <c r="L12" s="6">
        <v>8077.55</v>
      </c>
      <c r="M12" s="6">
        <v>4285.68</v>
      </c>
      <c r="N12" s="6">
        <v>5421.93</v>
      </c>
      <c r="O12" s="6">
        <f t="shared" si="0"/>
        <v>5570.3774999999996</v>
      </c>
    </row>
    <row r="13" spans="1:16" x14ac:dyDescent="0.35">
      <c r="A13" s="4" t="s">
        <v>39</v>
      </c>
      <c r="B13" s="5" t="s">
        <v>11</v>
      </c>
      <c r="C13" s="6">
        <v>9419.02</v>
      </c>
      <c r="D13" s="6">
        <v>9538.64</v>
      </c>
      <c r="E13" s="6">
        <v>9309.0499999999993</v>
      </c>
      <c r="F13" s="6">
        <v>9351.19</v>
      </c>
      <c r="G13" s="6">
        <v>9178.0499999999993</v>
      </c>
      <c r="H13" s="6">
        <v>9242.3700000000008</v>
      </c>
      <c r="I13" s="6">
        <v>9223.31</v>
      </c>
      <c r="J13" s="6">
        <v>8439.9599999999991</v>
      </c>
      <c r="K13" s="6">
        <v>8922.67</v>
      </c>
      <c r="L13" s="6">
        <v>8909.69</v>
      </c>
      <c r="M13" s="6">
        <v>9860.91</v>
      </c>
      <c r="N13" s="6">
        <v>10814.84</v>
      </c>
      <c r="O13" s="6">
        <f t="shared" si="0"/>
        <v>9350.8083333333325</v>
      </c>
    </row>
    <row r="14" spans="1:16" x14ac:dyDescent="0.35">
      <c r="A14" s="4" t="s">
        <v>40</v>
      </c>
      <c r="B14" s="5" t="s">
        <v>12</v>
      </c>
      <c r="C14" s="6">
        <v>15027.43</v>
      </c>
      <c r="D14" s="6">
        <v>11787.25</v>
      </c>
      <c r="E14" s="6">
        <v>15153.95</v>
      </c>
      <c r="F14" s="6">
        <v>15496.09</v>
      </c>
      <c r="G14" s="6">
        <v>15284.25</v>
      </c>
      <c r="H14" s="6">
        <v>13731.21</v>
      </c>
      <c r="I14" s="6">
        <v>15012.26</v>
      </c>
      <c r="J14" s="6">
        <v>15852.14</v>
      </c>
      <c r="K14" s="6">
        <v>14339.04</v>
      </c>
      <c r="L14" s="6">
        <v>16987.240000000002</v>
      </c>
      <c r="M14" s="6">
        <v>14146.59</v>
      </c>
      <c r="N14" s="6">
        <v>16236.78</v>
      </c>
      <c r="O14" s="6">
        <f t="shared" si="0"/>
        <v>14921.185833333331</v>
      </c>
    </row>
    <row r="15" spans="1:16" x14ac:dyDescent="0.35">
      <c r="A15" s="4" t="s">
        <v>41</v>
      </c>
      <c r="B15" s="5" t="s">
        <v>13</v>
      </c>
      <c r="C15" s="6">
        <v>2471.63</v>
      </c>
      <c r="D15" s="6">
        <v>2714</v>
      </c>
      <c r="E15" s="6">
        <v>2803.52</v>
      </c>
      <c r="F15" s="6">
        <v>2865</v>
      </c>
      <c r="G15" s="6">
        <v>2996.34</v>
      </c>
      <c r="H15" s="6">
        <v>3102.15</v>
      </c>
      <c r="I15" s="6">
        <v>3179.54</v>
      </c>
      <c r="J15" s="6">
        <v>3295.62</v>
      </c>
      <c r="K15" s="6">
        <v>3373.58</v>
      </c>
      <c r="L15" s="6">
        <v>3495.33</v>
      </c>
      <c r="M15" s="6">
        <v>3521.19</v>
      </c>
      <c r="N15" s="6">
        <v>3601.74</v>
      </c>
      <c r="O15" s="6">
        <f t="shared" si="0"/>
        <v>3118.3033333333333</v>
      </c>
    </row>
    <row r="16" spans="1:16" x14ac:dyDescent="0.35">
      <c r="A16" s="4" t="s">
        <v>42</v>
      </c>
      <c r="B16" s="5" t="s">
        <v>14</v>
      </c>
      <c r="C16" s="6">
        <v>12555.8</v>
      </c>
      <c r="D16" s="6">
        <v>9073.25</v>
      </c>
      <c r="E16" s="6">
        <v>12350.43</v>
      </c>
      <c r="F16" s="6">
        <v>12631.09</v>
      </c>
      <c r="G16" s="6">
        <v>12287.92</v>
      </c>
      <c r="H16" s="6">
        <v>10629.06</v>
      </c>
      <c r="I16" s="6">
        <v>11832.73</v>
      </c>
      <c r="J16" s="6">
        <v>12556.52</v>
      </c>
      <c r="K16" s="6">
        <v>10965.46</v>
      </c>
      <c r="L16" s="6">
        <v>13491.91</v>
      </c>
      <c r="M16" s="6">
        <v>10625.4</v>
      </c>
      <c r="N16" s="6">
        <v>12635.04</v>
      </c>
      <c r="O16" s="6">
        <f t="shared" si="0"/>
        <v>11802.884166666665</v>
      </c>
    </row>
    <row r="17" spans="1:15" x14ac:dyDescent="0.35">
      <c r="A17" s="4" t="s">
        <v>43</v>
      </c>
      <c r="B17" s="5" t="s">
        <v>15</v>
      </c>
      <c r="C17" s="6">
        <v>2003.29</v>
      </c>
      <c r="D17" s="6">
        <v>2082</v>
      </c>
      <c r="E17" s="6">
        <v>2314.38</v>
      </c>
      <c r="F17" s="6">
        <v>2471.37</v>
      </c>
      <c r="G17" s="6">
        <v>2564.79</v>
      </c>
      <c r="H17" s="6">
        <v>2667.48</v>
      </c>
      <c r="I17" s="6">
        <v>2872</v>
      </c>
      <c r="J17" s="6">
        <v>2825.62</v>
      </c>
      <c r="K17" s="6">
        <v>2897.68</v>
      </c>
      <c r="L17" s="6">
        <v>3131.7</v>
      </c>
      <c r="M17" s="6">
        <v>3280.44</v>
      </c>
      <c r="N17" s="6">
        <v>3233.81</v>
      </c>
      <c r="O17" s="6">
        <f t="shared" si="0"/>
        <v>2695.38</v>
      </c>
    </row>
    <row r="18" spans="1:15" x14ac:dyDescent="0.35">
      <c r="A18" s="4" t="s">
        <v>44</v>
      </c>
      <c r="B18" s="5" t="s">
        <v>16</v>
      </c>
      <c r="C18" s="6">
        <v>2823.46</v>
      </c>
      <c r="D18" s="6">
        <v>2485.52</v>
      </c>
      <c r="E18" s="6">
        <v>2126.34</v>
      </c>
      <c r="F18" s="6">
        <v>3323.64</v>
      </c>
      <c r="G18" s="6">
        <v>3421.58</v>
      </c>
      <c r="H18" s="6">
        <v>3236.18</v>
      </c>
      <c r="I18" s="6">
        <v>2714.44</v>
      </c>
      <c r="J18" s="6">
        <v>1937.55</v>
      </c>
      <c r="K18" s="6">
        <v>1873.31</v>
      </c>
      <c r="L18" s="6">
        <v>1820.93</v>
      </c>
      <c r="M18" s="6">
        <v>1779.77</v>
      </c>
      <c r="N18" s="6">
        <v>1906.35</v>
      </c>
      <c r="O18" s="6">
        <f t="shared" si="0"/>
        <v>2454.0891666666662</v>
      </c>
    </row>
    <row r="19" spans="1:15" x14ac:dyDescent="0.35">
      <c r="A19" s="4" t="s">
        <v>45</v>
      </c>
      <c r="B19" s="5" t="s">
        <v>17</v>
      </c>
      <c r="C19" s="6">
        <v>495.96</v>
      </c>
      <c r="D19" s="6">
        <v>515.41999999999996</v>
      </c>
      <c r="E19" s="6">
        <v>448.46</v>
      </c>
      <c r="F19" s="6">
        <v>629.07000000000005</v>
      </c>
      <c r="G19" s="6">
        <v>633.29</v>
      </c>
      <c r="H19" s="6">
        <v>548.59</v>
      </c>
      <c r="I19" s="6">
        <v>509.34</v>
      </c>
      <c r="J19" s="6">
        <v>470.27</v>
      </c>
      <c r="K19" s="6">
        <v>468.9</v>
      </c>
      <c r="L19" s="6">
        <v>405.01</v>
      </c>
      <c r="M19" s="6">
        <v>395.92</v>
      </c>
      <c r="N19" s="6">
        <v>547.63</v>
      </c>
      <c r="O19" s="6">
        <f t="shared" si="0"/>
        <v>505.65499999999997</v>
      </c>
    </row>
    <row r="20" spans="1:15" x14ac:dyDescent="0.35">
      <c r="A20" s="4" t="s">
        <v>46</v>
      </c>
      <c r="B20" s="5" t="s">
        <v>18</v>
      </c>
      <c r="C20" s="6">
        <v>8225.01</v>
      </c>
      <c r="D20" s="6">
        <v>5021.1499999999996</v>
      </c>
      <c r="E20" s="6">
        <v>8358.17</v>
      </c>
      <c r="F20" s="6">
        <v>7465.14</v>
      </c>
      <c r="G20" s="6">
        <v>6934.83</v>
      </c>
      <c r="H20" s="6">
        <v>5273.99</v>
      </c>
      <c r="I20" s="6">
        <v>6755.62</v>
      </c>
      <c r="J20" s="6">
        <v>8263.6200000000008</v>
      </c>
      <c r="K20" s="6">
        <v>6663.38</v>
      </c>
      <c r="L20" s="6">
        <v>8944.2800000000007</v>
      </c>
      <c r="M20" s="6">
        <v>5961.12</v>
      </c>
      <c r="N20" s="6">
        <v>8042.51</v>
      </c>
      <c r="O20" s="6">
        <f t="shared" si="0"/>
        <v>7159.0683333333327</v>
      </c>
    </row>
    <row r="24" spans="1:15" x14ac:dyDescent="0.35">
      <c r="A24" t="s">
        <v>19</v>
      </c>
    </row>
    <row r="25" spans="1:15" x14ac:dyDescent="0.35">
      <c r="A25" t="s">
        <v>20</v>
      </c>
    </row>
    <row r="27" spans="1:15" x14ac:dyDescent="0.35">
      <c r="A27" t="s">
        <v>21</v>
      </c>
    </row>
    <row r="28" spans="1:15" x14ac:dyDescent="0.35">
      <c r="A28" t="s">
        <v>22</v>
      </c>
    </row>
    <row r="29" spans="1:15" x14ac:dyDescent="0.35">
      <c r="A29" t="s">
        <v>23</v>
      </c>
    </row>
    <row r="30" spans="1:15" x14ac:dyDescent="0.35">
      <c r="A30" t="s">
        <v>24</v>
      </c>
    </row>
    <row r="33" spans="1:1" x14ac:dyDescent="0.35">
      <c r="A33" t="s">
        <v>25</v>
      </c>
    </row>
    <row r="34" spans="1:1" x14ac:dyDescent="0.35">
      <c r="A34" t="s">
        <v>26</v>
      </c>
    </row>
    <row r="44" spans="1:1" x14ac:dyDescent="0.35">
      <c r="A44" t="s">
        <v>27</v>
      </c>
    </row>
    <row r="45" spans="1:1" x14ac:dyDescent="0.35">
      <c r="A45" t="s">
        <v>28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JO0205H2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Marlon Vieira Passos</cp:lastModifiedBy>
  <dcterms:created xsi:type="dcterms:W3CDTF">2024-06-20T14:05:43Z</dcterms:created>
  <dcterms:modified xsi:type="dcterms:W3CDTF">2024-09-12T08:53:35Z</dcterms:modified>
</cp:coreProperties>
</file>