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seiorg-my.sharepoint.com/personal/marlon_passos_sei_org/Documents/Documents/KTH PhD/Thesis Work/Task 2/Codes/Economic/"/>
    </mc:Choice>
  </mc:AlternateContent>
  <xr:revisionPtr revIDLastSave="100" documentId="11_F25DC773A252ABDACC10487A799979405ADE58F7" xr6:coauthVersionLast="47" xr6:coauthVersionMax="47" xr10:uidLastSave="{A975D217-7E2F-4A7D-9493-011423D7A9F6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4" i="2" l="1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B14" i="2"/>
</calcChain>
</file>

<file path=xl/sharedStrings.xml><?xml version="1.0" encoding="utf-8"?>
<sst xmlns="http://schemas.openxmlformats.org/spreadsheetml/2006/main" count="351" uniqueCount="330">
  <si>
    <t>Wind power</t>
  </si>
  <si>
    <t>Solar</t>
  </si>
  <si>
    <t>Hydropower Share</t>
  </si>
  <si>
    <t>Net</t>
  </si>
  <si>
    <t>Production</t>
  </si>
  <si>
    <t>Hydro power</t>
  </si>
  <si>
    <t>1 432</t>
  </si>
  <si>
    <t>1 996</t>
  </si>
  <si>
    <t>2 485</t>
  </si>
  <si>
    <t>3 502</t>
  </si>
  <si>
    <t>6 101</t>
  </si>
  <si>
    <t>7 165</t>
  </si>
  <si>
    <t>9 842</t>
  </si>
  <si>
    <t>11 234</t>
  </si>
  <si>
    <t>16  268</t>
  </si>
  <si>
    <t>15 479</t>
  </si>
  <si>
    <t>17 609</t>
  </si>
  <si>
    <t>16 623</t>
  </si>
  <si>
    <t>19 847</t>
  </si>
  <si>
    <t>27 108</t>
  </si>
  <si>
    <t>33 087</t>
  </si>
  <si>
    <t>1 035</t>
  </si>
  <si>
    <t>1 507</t>
  </si>
  <si>
    <t>1 963</t>
  </si>
  <si>
    <t>Nuclear power</t>
  </si>
  <si>
    <t>65 550</t>
  </si>
  <si>
    <t>65 454</t>
  </si>
  <si>
    <t>75 000</t>
  </si>
  <si>
    <t>69 764</t>
  </si>
  <si>
    <t>64 983</t>
  </si>
  <si>
    <t>64 279</t>
  </si>
  <si>
    <t>61 266</t>
  </si>
  <si>
    <t>49 987</t>
  </si>
  <si>
    <t>55 626</t>
  </si>
  <si>
    <t>58 026</t>
  </si>
  <si>
    <t>61 393</t>
  </si>
  <si>
    <t>63 597</t>
  </si>
  <si>
    <t>62 185</t>
  </si>
  <si>
    <t>54  347</t>
  </si>
  <si>
    <t>60 542</t>
  </si>
  <si>
    <t>63 008</t>
  </si>
  <si>
    <t>65 801</t>
  </si>
  <si>
    <t>64 334</t>
  </si>
  <si>
    <t>47 262</t>
  </si>
  <si>
    <t>50 992</t>
  </si>
  <si>
    <t>50 063</t>
  </si>
  <si>
    <t>Conventionel thermal power</t>
  </si>
  <si>
    <t>11 264</t>
  </si>
  <si>
    <t>13 315</t>
  </si>
  <si>
    <t>12 889</t>
  </si>
  <si>
    <t>12 260</t>
  </si>
  <si>
    <t>13 151</t>
  </si>
  <si>
    <t>13 406</t>
  </si>
  <si>
    <t>14 150</t>
  </si>
  <si>
    <t>15 839</t>
  </si>
  <si>
    <t>19 056</t>
  </si>
  <si>
    <t>16 779</t>
  </si>
  <si>
    <t>15 456</t>
  </si>
  <si>
    <t>14 789</t>
  </si>
  <si>
    <t>13 155</t>
  </si>
  <si>
    <t>13  419</t>
  </si>
  <si>
    <t>14 621</t>
  </si>
  <si>
    <t>15 003</t>
  </si>
  <si>
    <t>15 027</t>
  </si>
  <si>
    <t>15 816</t>
  </si>
  <si>
    <t>13 142</t>
  </si>
  <si>
    <t>15 573</t>
  </si>
  <si>
    <t>15 454</t>
  </si>
  <si>
    <t>CHP in industry</t>
  </si>
  <si>
    <t>3 918</t>
  </si>
  <si>
    <t>4 552</t>
  </si>
  <si>
    <t>4 637</t>
  </si>
  <si>
    <t>4 620</t>
  </si>
  <si>
    <t>4 821</t>
  </si>
  <si>
    <t>5 142</t>
  </si>
  <si>
    <t>5 707</t>
  </si>
  <si>
    <t>6 063</t>
  </si>
  <si>
    <t>5 894</t>
  </si>
  <si>
    <t>6 242</t>
  </si>
  <si>
    <t>5 790</t>
  </si>
  <si>
    <t>6 111</t>
  </si>
  <si>
    <t>5 640</t>
  </si>
  <si>
    <t>5 583</t>
  </si>
  <si>
    <t>5  613</t>
  </si>
  <si>
    <t>5 527</t>
  </si>
  <si>
    <t>5 986</t>
  </si>
  <si>
    <t>5 914</t>
  </si>
  <si>
    <t>6 716</t>
  </si>
  <si>
    <t>6 378</t>
  </si>
  <si>
    <t>6 653</t>
  </si>
  <si>
    <t>6 750</t>
  </si>
  <si>
    <t>CHP in public steam ant hot water works</t>
  </si>
  <si>
    <t>5 120</t>
  </si>
  <si>
    <t>5 650</t>
  </si>
  <si>
    <t>6 694</t>
  </si>
  <si>
    <t>7 382</t>
  </si>
  <si>
    <t>6 737</t>
  </si>
  <si>
    <t>7 249</t>
  </si>
  <si>
    <t>7 163</t>
  </si>
  <si>
    <t>7 402</t>
  </si>
  <si>
    <t>9 484</t>
  </si>
  <si>
    <t>12 276</t>
  </si>
  <si>
    <t>10 180</t>
  </si>
  <si>
    <t>9 015</t>
  </si>
  <si>
    <t>8 839</t>
  </si>
  <si>
    <t>7 151</t>
  </si>
  <si>
    <t>7  568</t>
  </si>
  <si>
    <t>8 803</t>
  </si>
  <si>
    <t>8 703</t>
  </si>
  <si>
    <t>8 806</t>
  </si>
  <si>
    <t>8 924</t>
  </si>
  <si>
    <t>6 480</t>
  </si>
  <si>
    <t>8 522</t>
  </si>
  <si>
    <t>8 254</t>
  </si>
  <si>
    <t>condensing steam power</t>
  </si>
  <si>
    <t>1 033</t>
  </si>
  <si>
    <t>1 882</t>
  </si>
  <si>
    <t>gas turbines and others</t>
  </si>
  <si>
    <t>Total production</t>
  </si>
  <si>
    <t>Imports</t>
  </si>
  <si>
    <t>11 164</t>
  </si>
  <si>
    <t>20 110</t>
  </si>
  <si>
    <t>24 286</t>
  </si>
  <si>
    <t>15 646</t>
  </si>
  <si>
    <t>12 868</t>
  </si>
  <si>
    <t>17 547</t>
  </si>
  <si>
    <t>16 051</t>
  </si>
  <si>
    <t>12 754</t>
  </si>
  <si>
    <t>13 771</t>
  </si>
  <si>
    <t>14 932</t>
  </si>
  <si>
    <t>12 481</t>
  </si>
  <si>
    <t>11 680</t>
  </si>
  <si>
    <t>12 674</t>
  </si>
  <si>
    <t>13 852</t>
  </si>
  <si>
    <t>9  294</t>
  </si>
  <si>
    <t>14 287</t>
  </si>
  <si>
    <t>11 896</t>
  </si>
  <si>
    <t>12 202</t>
  </si>
  <si>
    <t>9 070</t>
  </si>
  <si>
    <t>11 827</t>
  </si>
  <si>
    <t>8 341</t>
  </si>
  <si>
    <t>6 181</t>
  </si>
  <si>
    <t>Total supply</t>
  </si>
  <si>
    <t>168 799</t>
  </si>
  <si>
    <t>163 344</t>
  </si>
  <si>
    <t>156 821</t>
  </si>
  <si>
    <t>164 470</t>
  </si>
  <si>
    <t>167 851</t>
  </si>
  <si>
    <t>157 861</t>
  </si>
  <si>
    <t>160 759</t>
  </si>
  <si>
    <t>158 716</t>
  </si>
  <si>
    <t>146 971</t>
  </si>
  <si>
    <t>159 844</t>
  </si>
  <si>
    <t>160 009</t>
  </si>
  <si>
    <t>174 124</t>
  </si>
  <si>
    <t>161 872</t>
  </si>
  <si>
    <t>163 808</t>
  </si>
  <si>
    <t>1 68  230</t>
  </si>
  <si>
    <t>166 786</t>
  </si>
  <si>
    <t>172 377</t>
  </si>
  <si>
    <t>171 862</t>
  </si>
  <si>
    <t>174 700</t>
  </si>
  <si>
    <t>172 725</t>
  </si>
  <si>
    <t>176 946</t>
  </si>
  <si>
    <t>176 160</t>
  </si>
  <si>
    <t>Use</t>
  </si>
  <si>
    <t>Manufacturing industries, mines and quarries</t>
  </si>
  <si>
    <t>57 119</t>
  </si>
  <si>
    <t>56 412</t>
  </si>
  <si>
    <t>55 301</t>
  </si>
  <si>
    <t>56 228</t>
  </si>
  <si>
    <t>56 698</t>
  </si>
  <si>
    <t>57 406</t>
  </si>
  <si>
    <t>57 944</t>
  </si>
  <si>
    <t>56 558</t>
  </si>
  <si>
    <t>50 657</t>
  </si>
  <si>
    <t>53 359</t>
  </si>
  <si>
    <t>53 843</t>
  </si>
  <si>
    <t>52 981</t>
  </si>
  <si>
    <t>50 935</t>
  </si>
  <si>
    <t>49 552</t>
  </si>
  <si>
    <t>48  784</t>
  </si>
  <si>
    <t>49 506</t>
  </si>
  <si>
    <t>49 063</t>
  </si>
  <si>
    <t>49 081</t>
  </si>
  <si>
    <t>47 437</t>
  </si>
  <si>
    <t>46 327</t>
  </si>
  <si>
    <t>46 297</t>
  </si>
  <si>
    <t>44 966</t>
  </si>
  <si>
    <t>Services</t>
  </si>
  <si>
    <t>42 082</t>
  </si>
  <si>
    <t>41 643</t>
  </si>
  <si>
    <t>40 526</t>
  </si>
  <si>
    <t>41 168</t>
  </si>
  <si>
    <t>40 298</t>
  </si>
  <si>
    <t>40 039</t>
  </si>
  <si>
    <t>40 964</t>
  </si>
  <si>
    <t>40 868</t>
  </si>
  <si>
    <t>40 667</t>
  </si>
  <si>
    <t>41 352</t>
  </si>
  <si>
    <t>40 041</t>
  </si>
  <si>
    <t>40 687</t>
  </si>
  <si>
    <t>40 717</t>
  </si>
  <si>
    <t>39 855</t>
  </si>
  <si>
    <t>41  023</t>
  </si>
  <si>
    <t>42 291</t>
  </si>
  <si>
    <t>42 533</t>
  </si>
  <si>
    <t>42 985</t>
  </si>
  <si>
    <t>42 260</t>
  </si>
  <si>
    <t>42 257</t>
  </si>
  <si>
    <t>43 621</t>
  </si>
  <si>
    <t>43 624</t>
  </si>
  <si>
    <t>Agriculture</t>
  </si>
  <si>
    <t>3 278</t>
  </si>
  <si>
    <t>3 280</t>
  </si>
  <si>
    <t>3 093</t>
  </si>
  <si>
    <t>3 110</t>
  </si>
  <si>
    <t>3 811</t>
  </si>
  <si>
    <t>3 252</t>
  </si>
  <si>
    <t>2 967</t>
  </si>
  <si>
    <t>2 648</t>
  </si>
  <si>
    <t>3 045</t>
  </si>
  <si>
    <t>3 184</t>
  </si>
  <si>
    <t>2 993</t>
  </si>
  <si>
    <t>3 150</t>
  </si>
  <si>
    <t>3 109</t>
  </si>
  <si>
    <t>2 998</t>
  </si>
  <si>
    <t>3  149</t>
  </si>
  <si>
    <t>3 227</t>
  </si>
  <si>
    <t>2 860</t>
  </si>
  <si>
    <t>2 976</t>
  </si>
  <si>
    <t>2 560</t>
  </si>
  <si>
    <t>2 652</t>
  </si>
  <si>
    <t>2 981</t>
  </si>
  <si>
    <t>2 606</t>
  </si>
  <si>
    <t>Households</t>
  </si>
  <si>
    <t>36 065</t>
  </si>
  <si>
    <t>35 134</t>
  </si>
  <si>
    <t>35 743</t>
  </si>
  <si>
    <t>35 190</t>
  </si>
  <si>
    <t>34 423</t>
  </si>
  <si>
    <t>34 807</t>
  </si>
  <si>
    <t>33 457</t>
  </si>
  <si>
    <t>33 470</t>
  </si>
  <si>
    <t>33 934</t>
  </si>
  <si>
    <t>37 282</t>
  </si>
  <si>
    <t>33 702</t>
  </si>
  <si>
    <t>35 086</t>
  </si>
  <si>
    <t>34 431</t>
  </si>
  <si>
    <t>32 636</t>
  </si>
  <si>
    <t>33  841</t>
  </si>
  <si>
    <t>35 071</t>
  </si>
  <si>
    <t>36 004</t>
  </si>
  <si>
    <t>35 530</t>
  </si>
  <si>
    <t>35 115</t>
  </si>
  <si>
    <t>33 974</t>
  </si>
  <si>
    <t>37 946</t>
  </si>
  <si>
    <t>32 989</t>
  </si>
  <si>
    <t>Losses</t>
  </si>
  <si>
    <t>11 802</t>
  </si>
  <si>
    <t>11 882</t>
  </si>
  <si>
    <t>10 701</t>
  </si>
  <si>
    <t>11 024</t>
  </si>
  <si>
    <t>12 357</t>
  </si>
  <si>
    <t>10 860</t>
  </si>
  <si>
    <t>10 691</t>
  </si>
  <si>
    <t>10 456</t>
  </si>
  <si>
    <t>9 583</t>
  </si>
  <si>
    <t>11 813</t>
  </si>
  <si>
    <t>9 716</t>
  </si>
  <si>
    <t>10 966</t>
  </si>
  <si>
    <t>10 003</t>
  </si>
  <si>
    <t>9 292</t>
  </si>
  <si>
    <t>9  539</t>
  </si>
  <si>
    <t>10 669</t>
  </si>
  <si>
    <t>11 029</t>
  </si>
  <si>
    <t>11 866</t>
  </si>
  <si>
    <t>12 097</t>
  </si>
  <si>
    <t>12 191</t>
  </si>
  <si>
    <t>12 574</t>
  </si>
  <si>
    <t>Total use within Sweden</t>
  </si>
  <si>
    <t>150 345</t>
  </si>
  <si>
    <t>148 351</t>
  </si>
  <si>
    <t>145 364</t>
  </si>
  <si>
    <t>146 720</t>
  </si>
  <si>
    <t>147 587</t>
  </si>
  <si>
    <t>146 364</t>
  </si>
  <si>
    <t>146 023</t>
  </si>
  <si>
    <t>144 000</t>
  </si>
  <si>
    <t>137 886</t>
  </si>
  <si>
    <t>146 991</t>
  </si>
  <si>
    <t>140 295</t>
  </si>
  <si>
    <t>142 870</t>
  </si>
  <si>
    <t>139 195</t>
  </si>
  <si>
    <t>134 333</t>
  </si>
  <si>
    <t>1 36  336</t>
  </si>
  <si>
    <t>140 764</t>
  </si>
  <si>
    <t>141 489</t>
  </si>
  <si>
    <t>142 438</t>
  </si>
  <si>
    <t>139 469</t>
  </si>
  <si>
    <t>135 901</t>
  </si>
  <si>
    <t>143 036</t>
  </si>
  <si>
    <t>136 759</t>
  </si>
  <si>
    <t>Exports</t>
  </si>
  <si>
    <t>18 454</t>
  </si>
  <si>
    <t>14 754</t>
  </si>
  <si>
    <t>11 457</t>
  </si>
  <si>
    <t>17 750</t>
  </si>
  <si>
    <t>20 264</t>
  </si>
  <si>
    <t>11 497</t>
  </si>
  <si>
    <t>14 736</t>
  </si>
  <si>
    <t>14 716</t>
  </si>
  <si>
    <t>9 085</t>
  </si>
  <si>
    <t>12 853</t>
  </si>
  <si>
    <t>19 714</t>
  </si>
  <si>
    <t>31 254</t>
  </si>
  <si>
    <t>22 676</t>
  </si>
  <si>
    <t>29 475</t>
  </si>
  <si>
    <t>31  894</t>
  </si>
  <si>
    <t>26 022</t>
  </si>
  <si>
    <t>30 888</t>
  </si>
  <si>
    <t>29 425</t>
  </si>
  <si>
    <t>35 231</t>
  </si>
  <si>
    <t>36 824</t>
  </si>
  <si>
    <t>33 909</t>
  </si>
  <si>
    <t>39 400</t>
  </si>
  <si>
    <t>Total use</t>
  </si>
  <si>
    <t>176 945</t>
  </si>
  <si>
    <t>176 159</t>
  </si>
  <si>
    <t>Electricity supply and use 2001–2022 (GWh) (scb.se)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</si>
</sst>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rgb="FF222222"/>
      <name val="Inherit"/>
    </font>
    <font>
      <u/>
      <sz val="11"/>
      <color theme="10"/>
      <name val="Calibri"/>
      <family val="2"/>
      <scheme val="minor"/>
    </font>
    <font>
      <b/>
      <sz val="7"/>
      <color rgb="FF1E00BE"/>
      <name val="Roboto"/>
    </font>
    <font>
      <sz val="7"/>
      <color rgb="FF1E00BE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7F6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949494"/>
      </left>
      <right style="medium">
        <color rgb="FF949494"/>
      </right>
      <top/>
      <bottom/>
      <diagonal/>
    </border>
    <border>
      <left/>
      <right/>
      <top style="medium">
        <color rgb="FF9587E0"/>
      </top>
      <bottom style="medium">
        <color rgb="FF1E00BE"/>
      </bottom>
      <diagonal/>
    </border>
    <border>
      <left style="medium">
        <color rgb="FF9587E0"/>
      </left>
      <right/>
      <top style="medium">
        <color rgb="FF9587E0"/>
      </top>
      <bottom style="medium">
        <color rgb="FF1E00BE"/>
      </bottom>
      <diagonal/>
    </border>
    <border>
      <left style="medium">
        <color rgb="FF9587E0"/>
      </left>
      <right/>
      <top/>
      <bottom/>
      <diagonal/>
    </border>
    <border>
      <left/>
      <right/>
      <top style="medium">
        <color rgb="FF9587E0"/>
      </top>
      <bottom/>
      <diagonal/>
    </border>
    <border>
      <left style="medium">
        <color rgb="FF9587E0"/>
      </left>
      <right/>
      <top style="medium">
        <color rgb="FF9587E0"/>
      </top>
      <bottom/>
      <diagonal/>
    </border>
    <border>
      <left/>
      <right/>
      <top style="medium">
        <color rgb="FF1E00BE"/>
      </top>
      <bottom style="medium">
        <color rgb="FF1E00BE"/>
      </bottom>
      <diagonal/>
    </border>
    <border>
      <left style="medium">
        <color rgb="FF9587E0"/>
      </left>
      <right/>
      <top style="medium">
        <color rgb="FF1E00BE"/>
      </top>
      <bottom style="medium">
        <color rgb="FF1E00BE"/>
      </bottom>
      <diagonal/>
    </border>
    <border>
      <left style="medium">
        <color rgb="FF9587E0"/>
      </left>
      <right/>
      <top style="medium">
        <color rgb="FF1E00BE"/>
      </top>
      <bottom style="medium">
        <color rgb="FF9587E0"/>
      </bottom>
      <diagonal/>
    </border>
    <border>
      <left/>
      <right/>
      <top style="medium">
        <color rgb="FF1E00BE"/>
      </top>
      <bottom style="medium">
        <color rgb="FF9587E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2"/>
    <xf numFmtId="0" fontId="2" fillId="3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2" fontId="5" fillId="2" borderId="6" xfId="0" applyNumberFormat="1" applyFont="1" applyFill="1" applyBorder="1" applyAlignment="1">
      <alignment horizontal="right" vertical="center" wrapText="1"/>
    </xf>
    <xf numFmtId="2" fontId="4" fillId="2" borderId="8" xfId="0" applyNumberFormat="1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0" fillId="4" borderId="0" xfId="0" applyFill="1"/>
    <xf numFmtId="9" fontId="5" fillId="4" borderId="6" xfId="1" applyFont="1" applyFill="1" applyBorder="1" applyAlignment="1">
      <alignment horizontal="right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9" fontId="0" fillId="4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b.se/en/finding-statistics/statistics-by-subject-area/energy/energy-supply-and-use/annual-energy-statistics-electricity-gas-and-district-heating/pong/tables-and-graphs/electricity-supply-and-use-20012022-gw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90B3-725F-4FDF-AD0F-3D43013213C7}">
  <dimension ref="A1:X28"/>
  <sheetViews>
    <sheetView tabSelected="1" topLeftCell="F6" workbookViewId="0">
      <selection activeCell="X14" sqref="X14"/>
    </sheetView>
  </sheetViews>
  <sheetFormatPr defaultRowHeight="14.5"/>
  <sheetData>
    <row r="1" spans="1:24" ht="15" thickBot="1">
      <c r="A1" s="16" t="s">
        <v>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4" ht="15" thickBot="1">
      <c r="A2" s="3"/>
      <c r="B2" s="4">
        <v>2001</v>
      </c>
      <c r="C2" s="4">
        <v>2002</v>
      </c>
      <c r="D2" s="4">
        <v>2003</v>
      </c>
      <c r="E2" s="4">
        <v>2004</v>
      </c>
      <c r="F2" s="4">
        <v>2005</v>
      </c>
      <c r="G2" s="4">
        <v>2006</v>
      </c>
      <c r="H2" s="4">
        <v>2007</v>
      </c>
      <c r="I2" s="4">
        <v>2008</v>
      </c>
      <c r="J2" s="4">
        <v>2009</v>
      </c>
      <c r="K2" s="4">
        <v>2010</v>
      </c>
      <c r="L2" s="4">
        <v>2011</v>
      </c>
      <c r="M2" s="4">
        <v>2012</v>
      </c>
      <c r="N2" s="4">
        <v>2013</v>
      </c>
      <c r="O2" s="4">
        <v>2014</v>
      </c>
      <c r="P2" s="4">
        <v>2015</v>
      </c>
      <c r="Q2" s="4">
        <v>2016</v>
      </c>
      <c r="R2" s="4">
        <v>2017</v>
      </c>
      <c r="S2" s="4">
        <v>2018</v>
      </c>
      <c r="T2" s="4">
        <v>2019</v>
      </c>
      <c r="U2" s="4">
        <v>2020</v>
      </c>
      <c r="V2" s="4">
        <v>2021</v>
      </c>
      <c r="W2" s="4">
        <v>2022</v>
      </c>
    </row>
    <row r="3" spans="1:24" ht="15" thickBot="1">
      <c r="A3" s="5" t="s">
        <v>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4" ht="15" thickBot="1">
      <c r="A4" s="7" t="s">
        <v>5</v>
      </c>
      <c r="B4" s="11">
        <v>78418</v>
      </c>
      <c r="C4" s="11">
        <v>65811</v>
      </c>
      <c r="D4" s="11">
        <v>53087</v>
      </c>
      <c r="E4" s="11">
        <v>60085</v>
      </c>
      <c r="F4" s="11">
        <v>72010</v>
      </c>
      <c r="G4" s="11">
        <v>61192</v>
      </c>
      <c r="H4" s="11">
        <v>65591</v>
      </c>
      <c r="I4" s="11">
        <v>68550</v>
      </c>
      <c r="J4" s="11">
        <v>64973</v>
      </c>
      <c r="K4" s="11">
        <v>66773</v>
      </c>
      <c r="L4" s="11">
        <v>66609</v>
      </c>
      <c r="M4" s="11">
        <v>78412</v>
      </c>
      <c r="N4" s="11">
        <v>60935</v>
      </c>
      <c r="O4" s="11">
        <v>63334</v>
      </c>
      <c r="P4" s="11">
        <v>74806</v>
      </c>
      <c r="Q4" s="11">
        <v>61713</v>
      </c>
      <c r="R4" s="11">
        <v>64632</v>
      </c>
      <c r="S4" s="11">
        <v>61820</v>
      </c>
      <c r="T4" s="11">
        <v>64969</v>
      </c>
      <c r="U4" s="11">
        <v>71933</v>
      </c>
      <c r="V4" s="11">
        <v>73425</v>
      </c>
      <c r="W4" s="11">
        <v>69412</v>
      </c>
    </row>
    <row r="5" spans="1:24" ht="15" thickBot="1">
      <c r="A5" s="7" t="s">
        <v>0</v>
      </c>
      <c r="B5" s="11">
        <v>482</v>
      </c>
      <c r="C5" s="11">
        <v>608</v>
      </c>
      <c r="D5" s="11">
        <v>679</v>
      </c>
      <c r="E5" s="11">
        <v>850</v>
      </c>
      <c r="F5" s="11">
        <v>949</v>
      </c>
      <c r="G5" s="11">
        <v>988</v>
      </c>
      <c r="H5" s="11" t="s">
        <v>6</v>
      </c>
      <c r="I5" s="11" t="s">
        <v>7</v>
      </c>
      <c r="J5" s="11" t="s">
        <v>8</v>
      </c>
      <c r="K5" s="11" t="s">
        <v>9</v>
      </c>
      <c r="L5" s="11" t="s">
        <v>10</v>
      </c>
      <c r="M5" s="11" t="s">
        <v>11</v>
      </c>
      <c r="N5" s="11" t="s">
        <v>12</v>
      </c>
      <c r="O5" s="11" t="s">
        <v>13</v>
      </c>
      <c r="P5" s="11" t="s">
        <v>14</v>
      </c>
      <c r="Q5" s="11" t="s">
        <v>15</v>
      </c>
      <c r="R5" s="11" t="s">
        <v>16</v>
      </c>
      <c r="S5" s="11" t="s">
        <v>17</v>
      </c>
      <c r="T5" s="11" t="s">
        <v>18</v>
      </c>
      <c r="U5" s="11"/>
      <c r="V5" s="11" t="s">
        <v>19</v>
      </c>
      <c r="W5" s="11" t="s">
        <v>20</v>
      </c>
    </row>
    <row r="6" spans="1:24" ht="15" thickBot="1">
      <c r="A6" s="7" t="s">
        <v>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>
        <v>13</v>
      </c>
      <c r="M6" s="11">
        <v>19</v>
      </c>
      <c r="N6" s="11">
        <v>35</v>
      </c>
      <c r="O6" s="11">
        <v>47</v>
      </c>
      <c r="P6" s="11">
        <v>97</v>
      </c>
      <c r="Q6" s="11">
        <v>143</v>
      </c>
      <c r="R6" s="11">
        <v>230</v>
      </c>
      <c r="S6" s="11">
        <v>391</v>
      </c>
      <c r="T6" s="11">
        <v>663</v>
      </c>
      <c r="U6" s="11" t="s">
        <v>21</v>
      </c>
      <c r="V6" s="11" t="s">
        <v>22</v>
      </c>
      <c r="W6" s="11" t="s">
        <v>23</v>
      </c>
    </row>
    <row r="7" spans="1:24" ht="19.5" thickBot="1">
      <c r="A7" s="7" t="s">
        <v>24</v>
      </c>
      <c r="B7" s="11">
        <v>69211</v>
      </c>
      <c r="C7" s="11" t="s">
        <v>25</v>
      </c>
      <c r="D7" s="11" t="s">
        <v>26</v>
      </c>
      <c r="E7" s="11" t="s">
        <v>27</v>
      </c>
      <c r="F7" s="11" t="s">
        <v>28</v>
      </c>
      <c r="G7" s="11" t="s">
        <v>29</v>
      </c>
      <c r="H7" s="11" t="s">
        <v>30</v>
      </c>
      <c r="I7" s="11" t="s">
        <v>31</v>
      </c>
      <c r="J7" s="11" t="s">
        <v>32</v>
      </c>
      <c r="K7" s="11" t="s">
        <v>33</v>
      </c>
      <c r="L7" s="11" t="s">
        <v>34</v>
      </c>
      <c r="M7" s="11" t="s">
        <v>35</v>
      </c>
      <c r="N7" s="11" t="s">
        <v>36</v>
      </c>
      <c r="O7" s="11" t="s">
        <v>37</v>
      </c>
      <c r="P7" s="11" t="s">
        <v>38</v>
      </c>
      <c r="Q7" s="11" t="s">
        <v>39</v>
      </c>
      <c r="R7" s="11" t="s">
        <v>40</v>
      </c>
      <c r="S7" s="11" t="s">
        <v>41</v>
      </c>
      <c r="T7" s="11" t="s">
        <v>42</v>
      </c>
      <c r="U7" s="11" t="s">
        <v>43</v>
      </c>
      <c r="V7" s="11" t="s">
        <v>44</v>
      </c>
      <c r="W7" s="11" t="s">
        <v>45</v>
      </c>
    </row>
    <row r="8" spans="1:24" ht="29" thickBot="1">
      <c r="A8" s="7" t="s">
        <v>46</v>
      </c>
      <c r="B8" s="11">
        <v>9524</v>
      </c>
      <c r="C8" s="11" t="s">
        <v>47</v>
      </c>
      <c r="D8" s="11" t="s">
        <v>48</v>
      </c>
      <c r="E8" s="11" t="s">
        <v>49</v>
      </c>
      <c r="F8" s="11" t="s">
        <v>50</v>
      </c>
      <c r="G8" s="11" t="s">
        <v>51</v>
      </c>
      <c r="H8" s="11" t="s">
        <v>52</v>
      </c>
      <c r="I8" s="11" t="s">
        <v>53</v>
      </c>
      <c r="J8" s="11" t="s">
        <v>54</v>
      </c>
      <c r="K8" s="11" t="s">
        <v>55</v>
      </c>
      <c r="L8" s="11" t="s">
        <v>56</v>
      </c>
      <c r="M8" s="11" t="s">
        <v>57</v>
      </c>
      <c r="N8" s="11" t="s">
        <v>58</v>
      </c>
      <c r="O8" s="11" t="s">
        <v>59</v>
      </c>
      <c r="P8" s="11" t="s">
        <v>60</v>
      </c>
      <c r="Q8" s="11" t="s">
        <v>61</v>
      </c>
      <c r="R8" s="11" t="s">
        <v>62</v>
      </c>
      <c r="S8" s="11" t="s">
        <v>63</v>
      </c>
      <c r="T8" s="11" t="s">
        <v>64</v>
      </c>
      <c r="U8" s="11" t="s">
        <v>65</v>
      </c>
      <c r="V8" s="11" t="s">
        <v>66</v>
      </c>
      <c r="W8" s="11" t="s">
        <v>67</v>
      </c>
    </row>
    <row r="9" spans="1:24" ht="19.5" thickBot="1">
      <c r="A9" s="8" t="s">
        <v>68</v>
      </c>
      <c r="B9" s="11" t="s">
        <v>69</v>
      </c>
      <c r="C9" s="11" t="s">
        <v>70</v>
      </c>
      <c r="D9" s="11" t="s">
        <v>71</v>
      </c>
      <c r="E9" s="11" t="s">
        <v>72</v>
      </c>
      <c r="F9" s="11" t="s">
        <v>73</v>
      </c>
      <c r="G9" s="11" t="s">
        <v>74</v>
      </c>
      <c r="H9" s="11" t="s">
        <v>75</v>
      </c>
      <c r="I9" s="11" t="s">
        <v>76</v>
      </c>
      <c r="J9" s="11" t="s">
        <v>77</v>
      </c>
      <c r="K9" s="11" t="s">
        <v>78</v>
      </c>
      <c r="L9" s="11" t="s">
        <v>79</v>
      </c>
      <c r="M9" s="11" t="s">
        <v>80</v>
      </c>
      <c r="N9" s="11" t="s">
        <v>81</v>
      </c>
      <c r="O9" s="11" t="s">
        <v>82</v>
      </c>
      <c r="P9" s="11" t="s">
        <v>83</v>
      </c>
      <c r="Q9" s="11" t="s">
        <v>84</v>
      </c>
      <c r="R9" s="11" t="s">
        <v>85</v>
      </c>
      <c r="S9" s="11" t="s">
        <v>86</v>
      </c>
      <c r="T9" s="11" t="s">
        <v>87</v>
      </c>
      <c r="U9" s="11" t="s">
        <v>88</v>
      </c>
      <c r="V9" s="11" t="s">
        <v>89</v>
      </c>
      <c r="W9" s="11" t="s">
        <v>90</v>
      </c>
    </row>
    <row r="10" spans="1:24" ht="48" thickBot="1">
      <c r="A10" s="8" t="s">
        <v>91</v>
      </c>
      <c r="B10" s="11" t="s">
        <v>92</v>
      </c>
      <c r="C10" s="11" t="s">
        <v>93</v>
      </c>
      <c r="D10" s="11" t="s">
        <v>94</v>
      </c>
      <c r="E10" s="11" t="s">
        <v>95</v>
      </c>
      <c r="F10" s="11" t="s">
        <v>96</v>
      </c>
      <c r="G10" s="11" t="s">
        <v>97</v>
      </c>
      <c r="H10" s="11" t="s">
        <v>98</v>
      </c>
      <c r="I10" s="11" t="s">
        <v>99</v>
      </c>
      <c r="J10" s="11" t="s">
        <v>100</v>
      </c>
      <c r="K10" s="11" t="s">
        <v>101</v>
      </c>
      <c r="L10" s="11" t="s">
        <v>102</v>
      </c>
      <c r="M10" s="11" t="s">
        <v>103</v>
      </c>
      <c r="N10" s="11" t="s">
        <v>104</v>
      </c>
      <c r="O10" s="11" t="s">
        <v>105</v>
      </c>
      <c r="P10" s="11" t="s">
        <v>106</v>
      </c>
      <c r="Q10" s="11" t="s">
        <v>107</v>
      </c>
      <c r="R10" s="11" t="s">
        <v>108</v>
      </c>
      <c r="S10" s="11" t="s">
        <v>109</v>
      </c>
      <c r="T10" s="11" t="s">
        <v>110</v>
      </c>
      <c r="U10" s="11" t="s">
        <v>111</v>
      </c>
      <c r="V10" s="11" t="s">
        <v>112</v>
      </c>
      <c r="W10" s="11" t="s">
        <v>113</v>
      </c>
    </row>
    <row r="11" spans="1:24" ht="29" thickBot="1">
      <c r="A11" s="8" t="s">
        <v>114</v>
      </c>
      <c r="B11" s="11">
        <v>462</v>
      </c>
      <c r="C11" s="11" t="s">
        <v>115</v>
      </c>
      <c r="D11" s="11" t="s">
        <v>116</v>
      </c>
      <c r="E11" s="11">
        <v>887</v>
      </c>
      <c r="F11" s="11">
        <v>680</v>
      </c>
      <c r="G11" s="11">
        <v>749</v>
      </c>
      <c r="H11" s="11">
        <v>510</v>
      </c>
      <c r="I11" s="11">
        <v>666</v>
      </c>
      <c r="J11" s="11">
        <v>444</v>
      </c>
      <c r="K11" s="11">
        <v>517</v>
      </c>
      <c r="L11" s="11">
        <v>801</v>
      </c>
      <c r="M11" s="11">
        <v>318</v>
      </c>
      <c r="N11" s="11">
        <v>300</v>
      </c>
      <c r="O11" s="11">
        <v>411</v>
      </c>
      <c r="P11" s="11">
        <v>227</v>
      </c>
      <c r="Q11" s="11">
        <v>278</v>
      </c>
      <c r="R11" s="11">
        <v>307</v>
      </c>
      <c r="S11" s="11">
        <v>289</v>
      </c>
      <c r="T11" s="11">
        <v>168</v>
      </c>
      <c r="U11" s="11">
        <v>271</v>
      </c>
      <c r="V11" s="11">
        <v>374</v>
      </c>
      <c r="W11" s="11">
        <v>437</v>
      </c>
    </row>
    <row r="12" spans="1:24" ht="29" thickBot="1">
      <c r="A12" s="8" t="s">
        <v>117</v>
      </c>
      <c r="B12" s="11">
        <v>24</v>
      </c>
      <c r="C12" s="11">
        <v>30</v>
      </c>
      <c r="D12" s="11">
        <v>102</v>
      </c>
      <c r="E12" s="11">
        <v>0</v>
      </c>
      <c r="F12" s="11">
        <v>22</v>
      </c>
      <c r="G12" s="11">
        <v>12</v>
      </c>
      <c r="H12" s="11">
        <v>26</v>
      </c>
      <c r="I12" s="11">
        <v>20</v>
      </c>
      <c r="J12" s="11">
        <v>17</v>
      </c>
      <c r="K12" s="11">
        <v>21</v>
      </c>
      <c r="L12" s="11">
        <v>9</v>
      </c>
      <c r="M12" s="11">
        <v>12</v>
      </c>
      <c r="N12" s="11">
        <v>11</v>
      </c>
      <c r="O12" s="11">
        <v>11</v>
      </c>
      <c r="P12" s="11">
        <v>11</v>
      </c>
      <c r="Q12" s="11">
        <v>14</v>
      </c>
      <c r="R12" s="11">
        <v>8</v>
      </c>
      <c r="S12" s="11">
        <v>17</v>
      </c>
      <c r="T12" s="11">
        <v>9</v>
      </c>
      <c r="U12" s="11">
        <v>13</v>
      </c>
      <c r="V12" s="11">
        <v>24</v>
      </c>
      <c r="W12" s="11">
        <v>13</v>
      </c>
    </row>
    <row r="13" spans="1:24" ht="19.5" thickBot="1">
      <c r="A13" s="7" t="s">
        <v>118</v>
      </c>
      <c r="B13" s="11">
        <v>157635</v>
      </c>
      <c r="C13" s="11">
        <v>143234</v>
      </c>
      <c r="D13" s="11">
        <v>132535</v>
      </c>
      <c r="E13" s="11">
        <v>148824</v>
      </c>
      <c r="F13" s="11">
        <v>154983</v>
      </c>
      <c r="G13" s="11">
        <v>140314</v>
      </c>
      <c r="H13" s="11">
        <v>144708</v>
      </c>
      <c r="I13" s="11">
        <v>145962</v>
      </c>
      <c r="J13" s="11">
        <v>133200</v>
      </c>
      <c r="K13" s="11">
        <v>144912</v>
      </c>
      <c r="L13" s="11">
        <v>147528</v>
      </c>
      <c r="M13" s="11">
        <v>162444</v>
      </c>
      <c r="N13" s="11">
        <v>149198</v>
      </c>
      <c r="O13" s="11">
        <v>149956</v>
      </c>
      <c r="P13" s="11">
        <v>158937</v>
      </c>
      <c r="Q13" s="11">
        <v>152499</v>
      </c>
      <c r="R13" s="11">
        <v>160481</v>
      </c>
      <c r="S13" s="11">
        <v>159661</v>
      </c>
      <c r="T13" s="11">
        <v>165629</v>
      </c>
      <c r="U13" s="11">
        <v>160898</v>
      </c>
      <c r="V13" s="11">
        <v>168605</v>
      </c>
      <c r="W13" s="11">
        <v>169979</v>
      </c>
    </row>
    <row r="14" spans="1:24" s="14" customFormat="1" ht="19.5" thickBot="1">
      <c r="A14" s="13" t="s">
        <v>2</v>
      </c>
      <c r="B14" s="15">
        <f>B4/B13</f>
        <v>0.49746566435119105</v>
      </c>
      <c r="C14" s="15">
        <f t="shared" ref="C14:W14" si="0">C4/C13</f>
        <v>0.45946493151067486</v>
      </c>
      <c r="D14" s="15">
        <f t="shared" si="0"/>
        <v>0.40055079790244086</v>
      </c>
      <c r="E14" s="15">
        <f t="shared" si="0"/>
        <v>0.40373192495834004</v>
      </c>
      <c r="F14" s="15">
        <f t="shared" si="0"/>
        <v>0.46463160475665072</v>
      </c>
      <c r="G14" s="15">
        <f t="shared" si="0"/>
        <v>0.43610758726855481</v>
      </c>
      <c r="H14" s="15">
        <f t="shared" si="0"/>
        <v>0.4532645050722835</v>
      </c>
      <c r="I14" s="15">
        <f t="shared" si="0"/>
        <v>0.46964278373823326</v>
      </c>
      <c r="J14" s="15">
        <f t="shared" si="0"/>
        <v>0.48778528528528531</v>
      </c>
      <c r="K14" s="15">
        <f t="shared" si="0"/>
        <v>0.46078309594788563</v>
      </c>
      <c r="L14" s="15">
        <f t="shared" si="0"/>
        <v>0.45150073206442165</v>
      </c>
      <c r="M14" s="15">
        <f t="shared" si="0"/>
        <v>0.48270173105808772</v>
      </c>
      <c r="N14" s="15">
        <f t="shared" si="0"/>
        <v>0.40841700290888616</v>
      </c>
      <c r="O14" s="15">
        <f t="shared" si="0"/>
        <v>0.42235055616314121</v>
      </c>
      <c r="P14" s="15">
        <f t="shared" si="0"/>
        <v>0.47066447711986509</v>
      </c>
      <c r="Q14" s="15">
        <f t="shared" si="0"/>
        <v>0.40467806346271123</v>
      </c>
      <c r="R14" s="15">
        <f t="shared" si="0"/>
        <v>0.40273926508434021</v>
      </c>
      <c r="S14" s="15">
        <f t="shared" si="0"/>
        <v>0.3871953701905913</v>
      </c>
      <c r="T14" s="15">
        <f t="shared" si="0"/>
        <v>0.39225618702038895</v>
      </c>
      <c r="U14" s="15">
        <f t="shared" si="0"/>
        <v>0.44707205807405936</v>
      </c>
      <c r="V14" s="15">
        <f t="shared" si="0"/>
        <v>0.43548530589247059</v>
      </c>
      <c r="W14" s="15">
        <f t="shared" si="0"/>
        <v>0.40835632636972802</v>
      </c>
      <c r="X14" s="18">
        <f>AVERAGE(F14:W14)</f>
        <v>0.43809066319319917</v>
      </c>
    </row>
    <row r="15" spans="1:24" ht="15" thickBot="1">
      <c r="A15" s="7" t="s">
        <v>119</v>
      </c>
      <c r="B15" s="11" t="s">
        <v>120</v>
      </c>
      <c r="C15" s="11" t="s">
        <v>121</v>
      </c>
      <c r="D15" s="11" t="s">
        <v>122</v>
      </c>
      <c r="E15" s="11" t="s">
        <v>123</v>
      </c>
      <c r="F15" s="11" t="s">
        <v>124</v>
      </c>
      <c r="G15" s="11" t="s">
        <v>125</v>
      </c>
      <c r="H15" s="11" t="s">
        <v>126</v>
      </c>
      <c r="I15" s="11" t="s">
        <v>127</v>
      </c>
      <c r="J15" s="11" t="s">
        <v>128</v>
      </c>
      <c r="K15" s="11" t="s">
        <v>129</v>
      </c>
      <c r="L15" s="11" t="s">
        <v>130</v>
      </c>
      <c r="M15" s="11" t="s">
        <v>131</v>
      </c>
      <c r="N15" s="11" t="s">
        <v>132</v>
      </c>
      <c r="O15" s="11" t="s">
        <v>133</v>
      </c>
      <c r="P15" s="11" t="s">
        <v>134</v>
      </c>
      <c r="Q15" s="11" t="s">
        <v>135</v>
      </c>
      <c r="R15" s="11" t="s">
        <v>136</v>
      </c>
      <c r="S15" s="11" t="s">
        <v>137</v>
      </c>
      <c r="T15" s="11" t="s">
        <v>138</v>
      </c>
      <c r="U15" s="11" t="s">
        <v>139</v>
      </c>
      <c r="V15" s="11" t="s">
        <v>140</v>
      </c>
      <c r="W15" s="11" t="s">
        <v>141</v>
      </c>
    </row>
    <row r="16" spans="1:24" ht="15" thickBot="1">
      <c r="A16" s="7" t="s">
        <v>142</v>
      </c>
      <c r="B16" s="11" t="s">
        <v>143</v>
      </c>
      <c r="C16" s="11" t="s">
        <v>144</v>
      </c>
      <c r="D16" s="11" t="s">
        <v>145</v>
      </c>
      <c r="E16" s="11" t="s">
        <v>146</v>
      </c>
      <c r="F16" s="11" t="s">
        <v>147</v>
      </c>
      <c r="G16" s="11" t="s">
        <v>148</v>
      </c>
      <c r="H16" s="11" t="s">
        <v>149</v>
      </c>
      <c r="I16" s="11" t="s">
        <v>150</v>
      </c>
      <c r="J16" s="11" t="s">
        <v>151</v>
      </c>
      <c r="K16" s="11" t="s">
        <v>152</v>
      </c>
      <c r="L16" s="11" t="s">
        <v>153</v>
      </c>
      <c r="M16" s="11" t="s">
        <v>154</v>
      </c>
      <c r="N16" s="11" t="s">
        <v>155</v>
      </c>
      <c r="O16" s="11" t="s">
        <v>156</v>
      </c>
      <c r="P16" s="11" t="s">
        <v>157</v>
      </c>
      <c r="Q16" s="11" t="s">
        <v>158</v>
      </c>
      <c r="R16" s="11" t="s">
        <v>159</v>
      </c>
      <c r="S16" s="11" t="s">
        <v>160</v>
      </c>
      <c r="T16" s="11" t="s">
        <v>161</v>
      </c>
      <c r="U16" s="11" t="s">
        <v>162</v>
      </c>
      <c r="V16" s="11" t="s">
        <v>163</v>
      </c>
      <c r="W16" s="11" t="s">
        <v>164</v>
      </c>
    </row>
    <row r="17" spans="1:23" ht="15" thickBot="1">
      <c r="A17" s="9" t="s">
        <v>165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38.5" thickBot="1">
      <c r="A18" s="7" t="s">
        <v>166</v>
      </c>
      <c r="B18" s="11" t="s">
        <v>167</v>
      </c>
      <c r="C18" s="11" t="s">
        <v>168</v>
      </c>
      <c r="D18" s="11" t="s">
        <v>169</v>
      </c>
      <c r="E18" s="11" t="s">
        <v>170</v>
      </c>
      <c r="F18" s="11" t="s">
        <v>171</v>
      </c>
      <c r="G18" s="11" t="s">
        <v>172</v>
      </c>
      <c r="H18" s="11" t="s">
        <v>173</v>
      </c>
      <c r="I18" s="11" t="s">
        <v>174</v>
      </c>
      <c r="J18" s="11" t="s">
        <v>175</v>
      </c>
      <c r="K18" s="11" t="s">
        <v>176</v>
      </c>
      <c r="L18" s="11" t="s">
        <v>177</v>
      </c>
      <c r="M18" s="11" t="s">
        <v>178</v>
      </c>
      <c r="N18" s="11" t="s">
        <v>179</v>
      </c>
      <c r="O18" s="11" t="s">
        <v>180</v>
      </c>
      <c r="P18" s="11" t="s">
        <v>181</v>
      </c>
      <c r="Q18" s="11" t="s">
        <v>182</v>
      </c>
      <c r="R18" s="11" t="s">
        <v>183</v>
      </c>
      <c r="S18" s="11" t="s">
        <v>184</v>
      </c>
      <c r="T18" s="11" t="s">
        <v>185</v>
      </c>
      <c r="U18" s="11" t="s">
        <v>186</v>
      </c>
      <c r="V18" s="11" t="s">
        <v>187</v>
      </c>
      <c r="W18" s="11" t="s">
        <v>188</v>
      </c>
    </row>
    <row r="19" spans="1:23" ht="15" thickBot="1">
      <c r="A19" s="7" t="s">
        <v>189</v>
      </c>
      <c r="B19" s="11" t="s">
        <v>190</v>
      </c>
      <c r="C19" s="11" t="s">
        <v>191</v>
      </c>
      <c r="D19" s="11" t="s">
        <v>192</v>
      </c>
      <c r="E19" s="11" t="s">
        <v>193</v>
      </c>
      <c r="F19" s="11" t="s">
        <v>194</v>
      </c>
      <c r="G19" s="11" t="s">
        <v>195</v>
      </c>
      <c r="H19" s="11" t="s">
        <v>196</v>
      </c>
      <c r="I19" s="11" t="s">
        <v>197</v>
      </c>
      <c r="J19" s="11" t="s">
        <v>198</v>
      </c>
      <c r="K19" s="11" t="s">
        <v>199</v>
      </c>
      <c r="L19" s="11" t="s">
        <v>200</v>
      </c>
      <c r="M19" s="11" t="s">
        <v>201</v>
      </c>
      <c r="N19" s="11" t="s">
        <v>202</v>
      </c>
      <c r="O19" s="11" t="s">
        <v>203</v>
      </c>
      <c r="P19" s="11" t="s">
        <v>204</v>
      </c>
      <c r="Q19" s="11" t="s">
        <v>205</v>
      </c>
      <c r="R19" s="11" t="s">
        <v>206</v>
      </c>
      <c r="S19" s="11" t="s">
        <v>207</v>
      </c>
      <c r="T19" s="11" t="s">
        <v>208</v>
      </c>
      <c r="U19" s="11" t="s">
        <v>209</v>
      </c>
      <c r="V19" s="11" t="s">
        <v>210</v>
      </c>
      <c r="W19" s="11" t="s">
        <v>211</v>
      </c>
    </row>
    <row r="20" spans="1:23" ht="15" thickBot="1">
      <c r="A20" s="7" t="s">
        <v>212</v>
      </c>
      <c r="B20" s="11" t="s">
        <v>213</v>
      </c>
      <c r="C20" s="11" t="s">
        <v>214</v>
      </c>
      <c r="D20" s="11" t="s">
        <v>215</v>
      </c>
      <c r="E20" s="11" t="s">
        <v>216</v>
      </c>
      <c r="F20" s="11" t="s">
        <v>217</v>
      </c>
      <c r="G20" s="11" t="s">
        <v>218</v>
      </c>
      <c r="H20" s="11" t="s">
        <v>219</v>
      </c>
      <c r="I20" s="11" t="s">
        <v>220</v>
      </c>
      <c r="J20" s="11" t="s">
        <v>221</v>
      </c>
      <c r="K20" s="11" t="s">
        <v>222</v>
      </c>
      <c r="L20" s="11" t="s">
        <v>223</v>
      </c>
      <c r="M20" s="11" t="s">
        <v>224</v>
      </c>
      <c r="N20" s="11" t="s">
        <v>225</v>
      </c>
      <c r="O20" s="11" t="s">
        <v>226</v>
      </c>
      <c r="P20" s="11" t="s">
        <v>227</v>
      </c>
      <c r="Q20" s="11" t="s">
        <v>228</v>
      </c>
      <c r="R20" s="11" t="s">
        <v>229</v>
      </c>
      <c r="S20" s="11" t="s">
        <v>230</v>
      </c>
      <c r="T20" s="11" t="s">
        <v>231</v>
      </c>
      <c r="U20" s="11" t="s">
        <v>232</v>
      </c>
      <c r="V20" s="11" t="s">
        <v>233</v>
      </c>
      <c r="W20" s="11" t="s">
        <v>234</v>
      </c>
    </row>
    <row r="21" spans="1:23" ht="15" thickBot="1">
      <c r="A21" s="7" t="s">
        <v>235</v>
      </c>
      <c r="B21" s="11" t="s">
        <v>236</v>
      </c>
      <c r="C21" s="11" t="s">
        <v>237</v>
      </c>
      <c r="D21" s="11" t="s">
        <v>238</v>
      </c>
      <c r="E21" s="11" t="s">
        <v>239</v>
      </c>
      <c r="F21" s="11" t="s">
        <v>240</v>
      </c>
      <c r="G21" s="11" t="s">
        <v>241</v>
      </c>
      <c r="H21" s="11" t="s">
        <v>242</v>
      </c>
      <c r="I21" s="11" t="s">
        <v>243</v>
      </c>
      <c r="J21" s="11" t="s">
        <v>244</v>
      </c>
      <c r="K21" s="11" t="s">
        <v>245</v>
      </c>
      <c r="L21" s="11" t="s">
        <v>246</v>
      </c>
      <c r="M21" s="11" t="s">
        <v>247</v>
      </c>
      <c r="N21" s="11" t="s">
        <v>248</v>
      </c>
      <c r="O21" s="11" t="s">
        <v>249</v>
      </c>
      <c r="P21" s="11" t="s">
        <v>250</v>
      </c>
      <c r="Q21" s="11" t="s">
        <v>251</v>
      </c>
      <c r="R21" s="11" t="s">
        <v>252</v>
      </c>
      <c r="S21" s="11" t="s">
        <v>253</v>
      </c>
      <c r="T21" s="11" t="s">
        <v>254</v>
      </c>
      <c r="U21" s="11" t="s">
        <v>255</v>
      </c>
      <c r="V21" s="11" t="s">
        <v>256</v>
      </c>
      <c r="W21" s="11" t="s">
        <v>257</v>
      </c>
    </row>
    <row r="22" spans="1:23" ht="15" thickBot="1">
      <c r="A22" s="7" t="s">
        <v>258</v>
      </c>
      <c r="B22" s="11" t="s">
        <v>259</v>
      </c>
      <c r="C22" s="11" t="s">
        <v>260</v>
      </c>
      <c r="D22" s="11" t="s">
        <v>261</v>
      </c>
      <c r="E22" s="11" t="s">
        <v>262</v>
      </c>
      <c r="F22" s="11" t="s">
        <v>263</v>
      </c>
      <c r="G22" s="11" t="s">
        <v>264</v>
      </c>
      <c r="H22" s="11" t="s">
        <v>265</v>
      </c>
      <c r="I22" s="11" t="s">
        <v>266</v>
      </c>
      <c r="J22" s="11" t="s">
        <v>267</v>
      </c>
      <c r="K22" s="11" t="s">
        <v>268</v>
      </c>
      <c r="L22" s="11" t="s">
        <v>269</v>
      </c>
      <c r="M22" s="11" t="s">
        <v>270</v>
      </c>
      <c r="N22" s="11" t="s">
        <v>271</v>
      </c>
      <c r="O22" s="11" t="s">
        <v>272</v>
      </c>
      <c r="P22" s="11" t="s">
        <v>273</v>
      </c>
      <c r="Q22" s="11" t="s">
        <v>274</v>
      </c>
      <c r="R22" s="11" t="s">
        <v>275</v>
      </c>
      <c r="S22" s="11" t="s">
        <v>276</v>
      </c>
      <c r="T22" s="11" t="s">
        <v>277</v>
      </c>
      <c r="U22" s="11" t="s">
        <v>265</v>
      </c>
      <c r="V22" s="11" t="s">
        <v>278</v>
      </c>
      <c r="W22" s="11" t="s">
        <v>279</v>
      </c>
    </row>
    <row r="23" spans="1:23" ht="29" thickBot="1">
      <c r="A23" s="7" t="s">
        <v>280</v>
      </c>
      <c r="B23" s="11" t="s">
        <v>281</v>
      </c>
      <c r="C23" s="11" t="s">
        <v>282</v>
      </c>
      <c r="D23" s="11" t="s">
        <v>283</v>
      </c>
      <c r="E23" s="11" t="s">
        <v>284</v>
      </c>
      <c r="F23" s="11" t="s">
        <v>285</v>
      </c>
      <c r="G23" s="11" t="s">
        <v>286</v>
      </c>
      <c r="H23" s="11" t="s">
        <v>287</v>
      </c>
      <c r="I23" s="11" t="s">
        <v>288</v>
      </c>
      <c r="J23" s="11" t="s">
        <v>289</v>
      </c>
      <c r="K23" s="11" t="s">
        <v>290</v>
      </c>
      <c r="L23" s="11" t="s">
        <v>291</v>
      </c>
      <c r="M23" s="11" t="s">
        <v>292</v>
      </c>
      <c r="N23" s="11" t="s">
        <v>293</v>
      </c>
      <c r="O23" s="11" t="s">
        <v>294</v>
      </c>
      <c r="P23" s="11" t="s">
        <v>295</v>
      </c>
      <c r="Q23" s="11" t="s">
        <v>296</v>
      </c>
      <c r="R23" s="11" t="s">
        <v>297</v>
      </c>
      <c r="S23" s="11" t="s">
        <v>298</v>
      </c>
      <c r="T23" s="11" t="s">
        <v>299</v>
      </c>
      <c r="U23" s="11" t="s">
        <v>300</v>
      </c>
      <c r="V23" s="11" t="s">
        <v>301</v>
      </c>
      <c r="W23" s="11" t="s">
        <v>302</v>
      </c>
    </row>
    <row r="24" spans="1:23" ht="15" thickBot="1">
      <c r="A24" s="7" t="s">
        <v>303</v>
      </c>
      <c r="B24" s="11" t="s">
        <v>304</v>
      </c>
      <c r="C24" s="11" t="s">
        <v>305</v>
      </c>
      <c r="D24" s="11" t="s">
        <v>306</v>
      </c>
      <c r="E24" s="11" t="s">
        <v>307</v>
      </c>
      <c r="F24" s="11" t="s">
        <v>308</v>
      </c>
      <c r="G24" s="11" t="s">
        <v>309</v>
      </c>
      <c r="H24" s="11" t="s">
        <v>310</v>
      </c>
      <c r="I24" s="11" t="s">
        <v>311</v>
      </c>
      <c r="J24" s="11" t="s">
        <v>312</v>
      </c>
      <c r="K24" s="11" t="s">
        <v>313</v>
      </c>
      <c r="L24" s="11" t="s">
        <v>314</v>
      </c>
      <c r="M24" s="11" t="s">
        <v>315</v>
      </c>
      <c r="N24" s="11" t="s">
        <v>316</v>
      </c>
      <c r="O24" s="11" t="s">
        <v>317</v>
      </c>
      <c r="P24" s="11" t="s">
        <v>318</v>
      </c>
      <c r="Q24" s="11" t="s">
        <v>319</v>
      </c>
      <c r="R24" s="11" t="s">
        <v>320</v>
      </c>
      <c r="S24" s="11" t="s">
        <v>321</v>
      </c>
      <c r="T24" s="11" t="s">
        <v>322</v>
      </c>
      <c r="U24" s="11" t="s">
        <v>323</v>
      </c>
      <c r="V24" s="11" t="s">
        <v>324</v>
      </c>
      <c r="W24" s="11" t="s">
        <v>325</v>
      </c>
    </row>
    <row r="25" spans="1:23" ht="15" thickBot="1">
      <c r="A25" s="10" t="s">
        <v>326</v>
      </c>
      <c r="B25" s="12" t="s">
        <v>143</v>
      </c>
      <c r="C25" s="12" t="s">
        <v>144</v>
      </c>
      <c r="D25" s="12" t="s">
        <v>145</v>
      </c>
      <c r="E25" s="12" t="s">
        <v>146</v>
      </c>
      <c r="F25" s="12" t="s">
        <v>147</v>
      </c>
      <c r="G25" s="12" t="s">
        <v>148</v>
      </c>
      <c r="H25" s="12" t="s">
        <v>149</v>
      </c>
      <c r="I25" s="12" t="s">
        <v>150</v>
      </c>
      <c r="J25" s="12" t="s">
        <v>151</v>
      </c>
      <c r="K25" s="12" t="s">
        <v>152</v>
      </c>
      <c r="L25" s="12" t="s">
        <v>153</v>
      </c>
      <c r="M25" s="12" t="s">
        <v>154</v>
      </c>
      <c r="N25" s="12" t="s">
        <v>155</v>
      </c>
      <c r="O25" s="12" t="s">
        <v>156</v>
      </c>
      <c r="P25" s="12" t="s">
        <v>157</v>
      </c>
      <c r="Q25" s="12" t="s">
        <v>158</v>
      </c>
      <c r="R25" s="12" t="s">
        <v>159</v>
      </c>
      <c r="S25" s="12" t="s">
        <v>160</v>
      </c>
      <c r="T25" s="12" t="s">
        <v>161</v>
      </c>
      <c r="U25" s="12" t="s">
        <v>162</v>
      </c>
      <c r="V25" s="12" t="s">
        <v>327</v>
      </c>
      <c r="W25" s="12" t="s">
        <v>328</v>
      </c>
    </row>
    <row r="26" spans="1:23">
      <c r="A26" s="2"/>
    </row>
    <row r="28" spans="1:23">
      <c r="A28" s="1" t="s">
        <v>329</v>
      </c>
    </row>
  </sheetData>
  <mergeCells count="1">
    <mergeCell ref="A1:W1"/>
  </mergeCells>
  <hyperlinks>
    <hyperlink ref="A28" r:id="rId1" display="https://www.scb.se/en/finding-statistics/statistics-by-subject-area/energy/energy-supply-and-use/annual-energy-statistics-electricity-gas-and-district-heating/pong/tables-and-graphs/electricity-supply-and-use-20012022-gwh/" xr:uid="{2D22D881-52CF-4AD8-97B1-E4AC9A4DF6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Vieira Passos</dc:creator>
  <cp:lastModifiedBy>Marlon Vieira Passos</cp:lastModifiedBy>
  <dcterms:created xsi:type="dcterms:W3CDTF">2015-06-05T18:17:20Z</dcterms:created>
  <dcterms:modified xsi:type="dcterms:W3CDTF">2024-09-12T08:28:05Z</dcterms:modified>
</cp:coreProperties>
</file>