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eeler\Documents\"/>
    </mc:Choice>
  </mc:AlternateContent>
  <xr:revisionPtr revIDLastSave="0" documentId="8_{38FDC749-DF17-4C5D-9F98-D1724AB8B449}" xr6:coauthVersionLast="36" xr6:coauthVersionMax="36" xr10:uidLastSave="{00000000-0000-0000-0000-000000000000}"/>
  <bookViews>
    <workbookView xWindow="0" yWindow="0" windowWidth="28800" windowHeight="12225" xr2:uid="{E6DEB9AC-CD49-4D90-92BF-53BB47BC55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1" i="1"/>
  <c r="K1" i="1"/>
  <c r="I1" i="1"/>
  <c r="G2" i="1"/>
  <c r="K2" i="1" s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I54" i="1" s="1"/>
  <c r="I51" i="1"/>
  <c r="I11" i="1"/>
  <c r="K33" i="1"/>
  <c r="K9" i="1"/>
  <c r="I26" i="1"/>
  <c r="I10" i="1"/>
  <c r="K48" i="1"/>
  <c r="K24" i="1"/>
  <c r="K8" i="1"/>
  <c r="I49" i="1"/>
  <c r="I41" i="1"/>
  <c r="I25" i="1"/>
  <c r="I9" i="1"/>
  <c r="K47" i="1"/>
  <c r="K39" i="1"/>
  <c r="K31" i="1"/>
  <c r="K23" i="1"/>
  <c r="K15" i="1"/>
  <c r="K7" i="1"/>
  <c r="K41" i="1"/>
  <c r="K25" i="1"/>
  <c r="I42" i="1"/>
  <c r="I18" i="1"/>
  <c r="K32" i="1"/>
  <c r="K16" i="1"/>
  <c r="I4" i="1"/>
  <c r="I33" i="1"/>
  <c r="I17" i="1"/>
  <c r="I3" i="1"/>
  <c r="I48" i="1"/>
  <c r="I40" i="1"/>
  <c r="I32" i="1"/>
  <c r="I24" i="1"/>
  <c r="I16" i="1"/>
  <c r="I8" i="1"/>
  <c r="K46" i="1"/>
  <c r="K38" i="1"/>
  <c r="K30" i="1"/>
  <c r="K22" i="1"/>
  <c r="K14" i="1"/>
  <c r="K6" i="1"/>
  <c r="K5" i="1"/>
  <c r="I43" i="1"/>
  <c r="I19" i="1"/>
  <c r="K49" i="1"/>
  <c r="K17" i="1"/>
  <c r="I5" i="1"/>
  <c r="I2" i="1"/>
  <c r="I47" i="1"/>
  <c r="I39" i="1"/>
  <c r="I31" i="1"/>
  <c r="I23" i="1"/>
  <c r="I15" i="1"/>
  <c r="I7" i="1"/>
  <c r="K45" i="1"/>
  <c r="K37" i="1"/>
  <c r="K29" i="1"/>
  <c r="K21" i="1"/>
  <c r="K13" i="1"/>
  <c r="I46" i="1"/>
  <c r="I38" i="1"/>
  <c r="I30" i="1"/>
  <c r="I22" i="1"/>
  <c r="I14" i="1"/>
  <c r="I6" i="1"/>
  <c r="K44" i="1"/>
  <c r="K36" i="1"/>
  <c r="K28" i="1"/>
  <c r="K20" i="1"/>
  <c r="K12" i="1"/>
  <c r="K4" i="1"/>
  <c r="K43" i="1"/>
  <c r="K35" i="1"/>
  <c r="K27" i="1"/>
  <c r="K19" i="1"/>
  <c r="K11" i="1"/>
  <c r="K3" i="1"/>
  <c r="I53" i="1"/>
  <c r="I45" i="1"/>
  <c r="I37" i="1"/>
  <c r="I29" i="1"/>
  <c r="I21" i="1"/>
  <c r="I13" i="1"/>
  <c r="I52" i="1"/>
  <c r="I44" i="1"/>
  <c r="I36" i="1"/>
  <c r="I28" i="1"/>
  <c r="I20" i="1"/>
  <c r="I12" i="1"/>
  <c r="K42" i="1"/>
  <c r="K34" i="1"/>
  <c r="K26" i="1"/>
  <c r="K18" i="1"/>
  <c r="K10" i="1"/>
  <c r="I34" i="1" l="1"/>
  <c r="I27" i="1"/>
  <c r="K40" i="1"/>
  <c r="I50" i="1"/>
  <c r="I35" i="1"/>
</calcChain>
</file>

<file path=xl/sharedStrings.xml><?xml version="1.0" encoding="utf-8"?>
<sst xmlns="http://schemas.openxmlformats.org/spreadsheetml/2006/main" count="171" uniqueCount="116">
  <si>
    <t>Party</t>
  </si>
  <si>
    <t>Australian Christians</t>
  </si>
  <si>
    <t>Animal Justice Party</t>
  </si>
  <si>
    <t>Australian Democrats</t>
  </si>
  <si>
    <t>Australian Labor Party</t>
  </si>
  <si>
    <t>Australian Federation Party</t>
  </si>
  <si>
    <t>Antipaedophile Party</t>
  </si>
  <si>
    <t>Australia First Party</t>
  </si>
  <si>
    <t>Australian Country Party</t>
  </si>
  <si>
    <t>Australian Cyclists Party</t>
  </si>
  <si>
    <t>Australian Liberty Alliance</t>
  </si>
  <si>
    <t>Australian Motoring Enthusiast Party</t>
  </si>
  <si>
    <t>Australian Progressives</t>
  </si>
  <si>
    <t>Australian Recreational Fishers Party</t>
  </si>
  <si>
    <t>Australian Sex Party</t>
  </si>
  <si>
    <t>B - VIC</t>
  </si>
  <si>
    <t>Christian Democratic Party (Fred Nile Group)</t>
  </si>
  <si>
    <t>Citizens Electoral Council</t>
  </si>
  <si>
    <t>CountryMinded</t>
  </si>
  <si>
    <t>Democratic Labour Party (DLP)</t>
  </si>
  <si>
    <t>Derryn Hinch's Justice Party</t>
  </si>
  <si>
    <t>Drug Law Reform</t>
  </si>
  <si>
    <t>Family First</t>
  </si>
  <si>
    <t>G - NSW</t>
  </si>
  <si>
    <t>Glenn Lazarus Team</t>
  </si>
  <si>
    <t>Health Australia Party</t>
  </si>
  <si>
    <t>Independent</t>
  </si>
  <si>
    <t>Jacqui Lambie Network</t>
  </si>
  <si>
    <t>Katter's Australian Party</t>
  </si>
  <si>
    <t>Liberal</t>
  </si>
  <si>
    <t>Liberal Democrats</t>
  </si>
  <si>
    <t>Marijuana (HEMP) Party</t>
  </si>
  <si>
    <t>Marriage Equality</t>
  </si>
  <si>
    <t>Mature Australia</t>
  </si>
  <si>
    <t>MFP</t>
  </si>
  <si>
    <t>Nick Xenophon Team</t>
  </si>
  <si>
    <t>Non-Custodial Parents Party (Equal Parenting)</t>
  </si>
  <si>
    <t>Online Direct Democracy - (Empowering the People!)</t>
  </si>
  <si>
    <t>Palmer United Party</t>
  </si>
  <si>
    <t>Pauline Hanson's One Nation</t>
  </si>
  <si>
    <t>Pirate Party</t>
  </si>
  <si>
    <t>R - QLD</t>
  </si>
  <si>
    <t>Renewable Energy Party</t>
  </si>
  <si>
    <t>Rise Up Australia Party</t>
  </si>
  <si>
    <t>Science Party</t>
  </si>
  <si>
    <t>Secular Party of Australia</t>
  </si>
  <si>
    <t>Seniors United Party of Australia</t>
  </si>
  <si>
    <t>Shooter</t>
  </si>
  <si>
    <t>Socialist Alliance</t>
  </si>
  <si>
    <t>Socialist Equality Party</t>
  </si>
  <si>
    <t>Sustainable Australia</t>
  </si>
  <si>
    <t>The Arts Party</t>
  </si>
  <si>
    <t>The Greens</t>
  </si>
  <si>
    <t>V - WA</t>
  </si>
  <si>
    <t>Veterans Party</t>
  </si>
  <si>
    <t>Voluntary Euthanasia Party</t>
  </si>
  <si>
    <t>VOTEFLUX.ORG | Upgrade Democracy!</t>
  </si>
  <si>
    <t>Affordable Housing Party</t>
  </si>
  <si>
    <t>Australian Better Families</t>
  </si>
  <si>
    <t>Australian Conservatives</t>
  </si>
  <si>
    <t>Australian People's Party</t>
  </si>
  <si>
    <t>Australian Workers Party</t>
  </si>
  <si>
    <t>Centre Alliance</t>
  </si>
  <si>
    <t>Climate Action! Immigration Action! Accountable Politicians!</t>
  </si>
  <si>
    <t>Democratic Labour Party</t>
  </si>
  <si>
    <t>FRASER ANNING'S CONSERVATIVE NATIONAL PARTY</t>
  </si>
  <si>
    <t>Help End Marijuana Prohibition (HEMP) Party</t>
  </si>
  <si>
    <t>Independents For Climate Action Now</t>
  </si>
  <si>
    <t>Independents</t>
  </si>
  <si>
    <t>Involuntary Medication Objectors (Vaccination/Fluoride) Party</t>
  </si>
  <si>
    <t>Katter's Australian Party (KAP)</t>
  </si>
  <si>
    <t>Labour DLP</t>
  </si>
  <si>
    <t>Love Australia or Leave</t>
  </si>
  <si>
    <t>R</t>
  </si>
  <si>
    <t>Republican Party of Australia</t>
  </si>
  <si>
    <t>Shooters Fishers and Farmers</t>
  </si>
  <si>
    <t>The Great Australian Party</t>
  </si>
  <si>
    <t>The Small Business Party</t>
  </si>
  <si>
    <t>The Together Party</t>
  </si>
  <si>
    <t>The Women's Party</t>
  </si>
  <si>
    <t>UG</t>
  </si>
  <si>
    <t>United Australia Party</t>
  </si>
  <si>
    <t>WESTERN AUSTRALIA PARTY</t>
  </si>
  <si>
    <t>Yellow Vest Australia</t>
  </si>
  <si>
    <t>A - QLD</t>
  </si>
  <si>
    <t>Australian Values Party</t>
  </si>
  <si>
    <t>Citizens Party</t>
  </si>
  <si>
    <t>David Pocock</t>
  </si>
  <si>
    <t>Drew Pavlou Democratic Alliance</t>
  </si>
  <si>
    <t>E - SA</t>
  </si>
  <si>
    <t>Federal ICAC Now</t>
  </si>
  <si>
    <t>FUSION</t>
  </si>
  <si>
    <t>H - QLD</t>
  </si>
  <si>
    <t>Indigenous - Aboriginal Party of Australia</t>
  </si>
  <si>
    <t>Informed Medical Options Party</t>
  </si>
  <si>
    <t>K - WA</t>
  </si>
  <si>
    <t>Kim for Canberra</t>
  </si>
  <si>
    <t>Legalise Cannabis Australia</t>
  </si>
  <si>
    <t>M - SA</t>
  </si>
  <si>
    <t>O - SA</t>
  </si>
  <si>
    <t>P - WA</t>
  </si>
  <si>
    <t>R - VIC</t>
  </si>
  <si>
    <t>Reason Australia</t>
  </si>
  <si>
    <t>Rex Patrick Team</t>
  </si>
  <si>
    <t>Shooters Fishers and Farmers Party</t>
  </si>
  <si>
    <t>Sustainable Australia Party - Stop Overdevelopment / Corruption</t>
  </si>
  <si>
    <t>T - VIC</t>
  </si>
  <si>
    <t>The Local Party</t>
  </si>
  <si>
    <t>TNL</t>
  </si>
  <si>
    <t>Victorian Socialists</t>
  </si>
  <si>
    <t>****</t>
  </si>
  <si>
    <t>Center Alliance</t>
  </si>
  <si>
    <t>United Australian Party</t>
  </si>
  <si>
    <t>Seniors United Party</t>
  </si>
  <si>
    <t>***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</si>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</sst>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6"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 patternType="solid">
          <bgColor theme="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FBB73-2EE4-43A6-97E8-A5FE568A65CD}">
  <dimension ref="A1:M54"/>
  <sheetViews>
    <sheetView tabSelected="1" workbookViewId="0">
      <selection activeCell="C20" sqref="C20"/>
    </sheetView>
  </sheetViews>
  <sheetFormatPr defaultRowHeight="15" x14ac:dyDescent="0.25"/>
  <cols>
    <col min="2" max="2" width="20" customWidth="1"/>
    <col min="8" max="8" width="17" customWidth="1"/>
    <col min="10" max="10" width="17.85546875" customWidth="1"/>
    <col min="12" max="12" width="15.7109375" customWidth="1"/>
  </cols>
  <sheetData>
    <row r="1" spans="1:13" x14ac:dyDescent="0.25">
      <c r="B1" t="s">
        <v>0</v>
      </c>
      <c r="C1">
        <v>2016</v>
      </c>
      <c r="D1">
        <v>2019</v>
      </c>
      <c r="E1">
        <v>2022</v>
      </c>
      <c r="G1">
        <v>0</v>
      </c>
      <c r="H1" t="s">
        <v>2</v>
      </c>
      <c r="I1">
        <f>IF(COUNTIF($C$2:$C$199, $G1)&gt;0, MATCH($G1, $C$2:$C$199, 0), 0)</f>
        <v>1</v>
      </c>
      <c r="J1" t="s">
        <v>57</v>
      </c>
      <c r="K1">
        <f>IF(COUNTIF($D$2:$D$199, $G1)&gt;0, MATCH($G1, $D$2:$D$199, 0), 0)</f>
        <v>0</v>
      </c>
      <c r="L1" t="s">
        <v>84</v>
      </c>
      <c r="M1">
        <f>IFERROR(MATCH($G1, $E$2:$E$199, 0), 0)</f>
        <v>0</v>
      </c>
    </row>
    <row r="2" spans="1:13" x14ac:dyDescent="0.25">
      <c r="A2">
        <v>1</v>
      </c>
      <c r="B2" t="s">
        <v>2</v>
      </c>
      <c r="C2">
        <v>0</v>
      </c>
      <c r="D2">
        <v>1</v>
      </c>
      <c r="E2">
        <v>1</v>
      </c>
      <c r="G2">
        <f>G1+1</f>
        <v>1</v>
      </c>
      <c r="H2" t="s">
        <v>6</v>
      </c>
      <c r="I2">
        <f t="shared" ref="I2:I4" si="0">IF(COUNTIF($C$2:$C$199, $G2)&gt;0, MATCH($G2, $C$2:$C$199, 0), 0)</f>
        <v>0</v>
      </c>
      <c r="J2" t="s">
        <v>2</v>
      </c>
      <c r="K2">
        <f t="shared" ref="K2:K49" si="1">IF(COUNTIF($D$2:$D$199, $G2)&gt;0, MATCH($G2, $D$2:$D$199, 0), 0)</f>
        <v>1</v>
      </c>
      <c r="L2" t="s">
        <v>2</v>
      </c>
      <c r="M2">
        <f t="shared" ref="M2:M46" si="2">IFERROR(MATCH($G2, $E$2:$E$199, 0), 0)</f>
        <v>1</v>
      </c>
    </row>
    <row r="3" spans="1:13" x14ac:dyDescent="0.25">
      <c r="A3">
        <v>2</v>
      </c>
      <c r="B3" t="s">
        <v>1</v>
      </c>
      <c r="C3">
        <v>3</v>
      </c>
      <c r="D3">
        <v>3</v>
      </c>
      <c r="E3">
        <v>2</v>
      </c>
      <c r="G3">
        <f t="shared" ref="E3:G54" si="3">G2+1</f>
        <v>2</v>
      </c>
      <c r="H3" t="s">
        <v>7</v>
      </c>
      <c r="I3">
        <f t="shared" si="0"/>
        <v>0</v>
      </c>
      <c r="J3" t="s">
        <v>58</v>
      </c>
      <c r="K3">
        <f t="shared" si="1"/>
        <v>0</v>
      </c>
      <c r="L3" t="s">
        <v>1</v>
      </c>
      <c r="M3">
        <f t="shared" si="2"/>
        <v>2</v>
      </c>
    </row>
    <row r="4" spans="1:13" x14ac:dyDescent="0.25">
      <c r="A4">
        <v>3</v>
      </c>
      <c r="B4" t="s">
        <v>3</v>
      </c>
      <c r="C4">
        <v>15</v>
      </c>
      <c r="D4">
        <v>5</v>
      </c>
      <c r="E4">
        <v>3</v>
      </c>
      <c r="F4" t="s">
        <v>110</v>
      </c>
      <c r="G4">
        <f t="shared" si="3"/>
        <v>3</v>
      </c>
      <c r="H4" t="s">
        <v>1</v>
      </c>
      <c r="I4">
        <f t="shared" si="0"/>
        <v>2</v>
      </c>
      <c r="J4" t="s">
        <v>1</v>
      </c>
      <c r="K4">
        <f t="shared" si="1"/>
        <v>2</v>
      </c>
      <c r="L4" t="s">
        <v>3</v>
      </c>
      <c r="M4">
        <f t="shared" si="2"/>
        <v>3</v>
      </c>
    </row>
    <row r="5" spans="1:13" x14ac:dyDescent="0.25">
      <c r="A5">
        <v>4</v>
      </c>
      <c r="B5" t="s">
        <v>4</v>
      </c>
      <c r="C5">
        <v>6</v>
      </c>
      <c r="D5">
        <v>6</v>
      </c>
      <c r="E5">
        <v>5</v>
      </c>
      <c r="G5">
        <f t="shared" si="3"/>
        <v>4</v>
      </c>
      <c r="H5" t="s">
        <v>8</v>
      </c>
      <c r="I5">
        <f>IF(COUNTIF($C$2:$C$199, $G5)&gt;0, MATCH($G5, $C$2:$C$199, 0), 0)</f>
        <v>0</v>
      </c>
      <c r="J5" t="s">
        <v>59</v>
      </c>
      <c r="K5">
        <f t="shared" si="1"/>
        <v>0</v>
      </c>
      <c r="L5" t="s">
        <v>5</v>
      </c>
      <c r="M5">
        <f t="shared" si="2"/>
        <v>0</v>
      </c>
    </row>
    <row r="6" spans="1:13" x14ac:dyDescent="0.25">
      <c r="A6">
        <v>5</v>
      </c>
      <c r="B6" t="s">
        <v>111</v>
      </c>
      <c r="C6">
        <v>32</v>
      </c>
      <c r="D6">
        <v>9</v>
      </c>
      <c r="E6">
        <v>27</v>
      </c>
      <c r="F6" t="s">
        <v>114</v>
      </c>
      <c r="G6">
        <f t="shared" si="3"/>
        <v>5</v>
      </c>
      <c r="H6" t="s">
        <v>9</v>
      </c>
      <c r="I6">
        <f t="shared" ref="I6:I54" si="4">IF(COUNTIF($C$2:$C$199, $G6)&gt;0, MATCH($G6, $C$2:$C$199, 0), 0)</f>
        <v>0</v>
      </c>
      <c r="J6" t="s">
        <v>3</v>
      </c>
      <c r="K6">
        <f t="shared" si="1"/>
        <v>3</v>
      </c>
      <c r="L6" t="s">
        <v>4</v>
      </c>
      <c r="M6">
        <f t="shared" si="2"/>
        <v>4</v>
      </c>
    </row>
    <row r="7" spans="1:13" x14ac:dyDescent="0.25">
      <c r="A7">
        <v>6</v>
      </c>
      <c r="B7" t="s">
        <v>20</v>
      </c>
      <c r="C7">
        <v>17</v>
      </c>
      <c r="D7">
        <v>14</v>
      </c>
      <c r="E7">
        <v>11</v>
      </c>
      <c r="G7">
        <f t="shared" si="3"/>
        <v>6</v>
      </c>
      <c r="H7" t="s">
        <v>4</v>
      </c>
      <c r="I7">
        <f t="shared" si="4"/>
        <v>4</v>
      </c>
      <c r="J7" t="s">
        <v>4</v>
      </c>
      <c r="K7">
        <f t="shared" si="1"/>
        <v>4</v>
      </c>
      <c r="L7" t="s">
        <v>12</v>
      </c>
      <c r="M7">
        <f t="shared" si="2"/>
        <v>0</v>
      </c>
    </row>
    <row r="8" spans="1:13" x14ac:dyDescent="0.25">
      <c r="A8">
        <v>7</v>
      </c>
      <c r="B8" t="s">
        <v>27</v>
      </c>
      <c r="C8">
        <v>24</v>
      </c>
      <c r="D8">
        <v>21</v>
      </c>
      <c r="E8">
        <v>20</v>
      </c>
      <c r="G8">
        <f t="shared" si="3"/>
        <v>7</v>
      </c>
      <c r="H8" t="s">
        <v>10</v>
      </c>
      <c r="I8">
        <f t="shared" si="4"/>
        <v>0</v>
      </c>
      <c r="J8" t="s">
        <v>60</v>
      </c>
      <c r="K8">
        <f t="shared" si="1"/>
        <v>0</v>
      </c>
      <c r="L8" t="s">
        <v>85</v>
      </c>
      <c r="M8">
        <f t="shared" si="2"/>
        <v>0</v>
      </c>
    </row>
    <row r="9" spans="1:13" x14ac:dyDescent="0.25">
      <c r="A9">
        <v>8</v>
      </c>
      <c r="B9" t="s">
        <v>97</v>
      </c>
      <c r="C9">
        <v>28</v>
      </c>
      <c r="D9">
        <v>17</v>
      </c>
      <c r="E9">
        <v>23</v>
      </c>
      <c r="G9">
        <f t="shared" si="3"/>
        <v>8</v>
      </c>
      <c r="H9" t="s">
        <v>11</v>
      </c>
      <c r="I9">
        <f t="shared" si="4"/>
        <v>0</v>
      </c>
      <c r="J9" t="s">
        <v>61</v>
      </c>
      <c r="K9">
        <f t="shared" si="1"/>
        <v>0</v>
      </c>
      <c r="L9" t="s">
        <v>15</v>
      </c>
      <c r="M9">
        <f t="shared" si="2"/>
        <v>0</v>
      </c>
    </row>
    <row r="10" spans="1:13" x14ac:dyDescent="0.25">
      <c r="A10">
        <v>9</v>
      </c>
      <c r="B10" t="s">
        <v>29</v>
      </c>
      <c r="C10">
        <v>26</v>
      </c>
      <c r="D10">
        <v>24</v>
      </c>
      <c r="E10">
        <v>24</v>
      </c>
      <c r="G10">
        <f t="shared" si="3"/>
        <v>9</v>
      </c>
      <c r="H10" t="s">
        <v>12</v>
      </c>
      <c r="I10">
        <f t="shared" si="4"/>
        <v>0</v>
      </c>
      <c r="J10" t="s">
        <v>62</v>
      </c>
      <c r="K10">
        <f t="shared" si="1"/>
        <v>5</v>
      </c>
      <c r="L10" t="s">
        <v>86</v>
      </c>
      <c r="M10">
        <f t="shared" si="2"/>
        <v>0</v>
      </c>
    </row>
    <row r="11" spans="1:13" x14ac:dyDescent="0.25">
      <c r="A11">
        <v>10</v>
      </c>
      <c r="B11" s="1" t="s">
        <v>30</v>
      </c>
      <c r="C11">
        <v>27</v>
      </c>
      <c r="D11">
        <v>25</v>
      </c>
      <c r="E11">
        <v>25</v>
      </c>
      <c r="G11">
        <f t="shared" si="3"/>
        <v>10</v>
      </c>
      <c r="H11" t="s">
        <v>13</v>
      </c>
      <c r="I11">
        <f t="shared" si="4"/>
        <v>0</v>
      </c>
      <c r="J11" t="s">
        <v>16</v>
      </c>
      <c r="K11">
        <f t="shared" si="1"/>
        <v>0</v>
      </c>
      <c r="L11" t="s">
        <v>87</v>
      </c>
      <c r="M11">
        <f t="shared" si="2"/>
        <v>0</v>
      </c>
    </row>
    <row r="12" spans="1:13" x14ac:dyDescent="0.25">
      <c r="A12">
        <v>11</v>
      </c>
      <c r="B12" t="s">
        <v>39</v>
      </c>
      <c r="C12">
        <v>36</v>
      </c>
      <c r="D12">
        <v>27</v>
      </c>
      <c r="E12">
        <v>29</v>
      </c>
      <c r="G12">
        <f t="shared" si="3"/>
        <v>11</v>
      </c>
      <c r="H12" t="s">
        <v>14</v>
      </c>
      <c r="I12">
        <f t="shared" si="4"/>
        <v>0</v>
      </c>
      <c r="J12" t="s">
        <v>17</v>
      </c>
      <c r="K12">
        <f t="shared" si="1"/>
        <v>0</v>
      </c>
      <c r="L12" t="s">
        <v>20</v>
      </c>
      <c r="M12">
        <f t="shared" si="2"/>
        <v>6</v>
      </c>
    </row>
    <row r="13" spans="1:13" x14ac:dyDescent="0.25">
      <c r="A13">
        <v>12</v>
      </c>
      <c r="B13" t="s">
        <v>113</v>
      </c>
      <c r="C13">
        <v>43</v>
      </c>
      <c r="D13">
        <v>34</v>
      </c>
      <c r="E13">
        <v>33</v>
      </c>
      <c r="G13">
        <f t="shared" si="3"/>
        <v>12</v>
      </c>
      <c r="H13" t="s">
        <v>15</v>
      </c>
      <c r="I13">
        <f t="shared" si="4"/>
        <v>0</v>
      </c>
      <c r="J13" t="s">
        <v>63</v>
      </c>
      <c r="K13">
        <f t="shared" si="1"/>
        <v>0</v>
      </c>
      <c r="L13" t="s">
        <v>88</v>
      </c>
      <c r="M13">
        <f t="shared" si="2"/>
        <v>0</v>
      </c>
    </row>
    <row r="14" spans="1:13" x14ac:dyDescent="0.25">
      <c r="A14">
        <v>13</v>
      </c>
      <c r="B14" t="s">
        <v>75</v>
      </c>
      <c r="C14">
        <v>44</v>
      </c>
      <c r="D14">
        <v>35</v>
      </c>
      <c r="E14">
        <v>34</v>
      </c>
      <c r="G14">
        <f t="shared" si="3"/>
        <v>13</v>
      </c>
      <c r="H14" t="s">
        <v>16</v>
      </c>
      <c r="I14">
        <f t="shared" si="4"/>
        <v>0</v>
      </c>
      <c r="J14" t="s">
        <v>64</v>
      </c>
      <c r="K14">
        <f t="shared" si="1"/>
        <v>0</v>
      </c>
      <c r="L14" t="s">
        <v>89</v>
      </c>
      <c r="M14">
        <f t="shared" si="2"/>
        <v>0</v>
      </c>
    </row>
    <row r="15" spans="1:13" x14ac:dyDescent="0.25">
      <c r="A15">
        <v>14</v>
      </c>
      <c r="B15" t="s">
        <v>48</v>
      </c>
      <c r="C15">
        <v>45</v>
      </c>
      <c r="D15">
        <v>36</v>
      </c>
      <c r="E15">
        <v>35</v>
      </c>
      <c r="G15">
        <f t="shared" si="3"/>
        <v>14</v>
      </c>
      <c r="H15" t="s">
        <v>17</v>
      </c>
      <c r="I15">
        <f t="shared" si="4"/>
        <v>0</v>
      </c>
      <c r="J15" t="s">
        <v>20</v>
      </c>
      <c r="K15">
        <f t="shared" si="1"/>
        <v>6</v>
      </c>
      <c r="L15" t="s">
        <v>90</v>
      </c>
      <c r="M15">
        <f t="shared" si="2"/>
        <v>0</v>
      </c>
    </row>
    <row r="16" spans="1:13" x14ac:dyDescent="0.25">
      <c r="A16">
        <v>15</v>
      </c>
      <c r="B16" t="s">
        <v>49</v>
      </c>
      <c r="C16">
        <v>46</v>
      </c>
      <c r="D16">
        <v>37</v>
      </c>
      <c r="E16">
        <v>36</v>
      </c>
      <c r="G16">
        <f t="shared" si="3"/>
        <v>15</v>
      </c>
      <c r="H16" t="s">
        <v>18</v>
      </c>
      <c r="I16">
        <f t="shared" si="4"/>
        <v>3</v>
      </c>
      <c r="J16" t="s">
        <v>65</v>
      </c>
      <c r="K16">
        <f t="shared" si="1"/>
        <v>0</v>
      </c>
      <c r="L16" t="s">
        <v>91</v>
      </c>
      <c r="M16">
        <f t="shared" si="2"/>
        <v>0</v>
      </c>
    </row>
    <row r="17" spans="1:13" x14ac:dyDescent="0.25">
      <c r="A17">
        <v>16</v>
      </c>
      <c r="B17" t="s">
        <v>105</v>
      </c>
      <c r="C17">
        <v>47</v>
      </c>
      <c r="D17">
        <v>38</v>
      </c>
      <c r="E17">
        <v>37</v>
      </c>
      <c r="G17">
        <f t="shared" si="3"/>
        <v>16</v>
      </c>
      <c r="H17" t="s">
        <v>19</v>
      </c>
      <c r="I17">
        <f t="shared" si="4"/>
        <v>0</v>
      </c>
      <c r="J17" t="s">
        <v>25</v>
      </c>
      <c r="K17">
        <f t="shared" si="1"/>
        <v>0</v>
      </c>
      <c r="L17" t="s">
        <v>92</v>
      </c>
      <c r="M17">
        <f t="shared" si="2"/>
        <v>0</v>
      </c>
    </row>
    <row r="18" spans="1:13" x14ac:dyDescent="0.25">
      <c r="A18">
        <v>17</v>
      </c>
      <c r="B18" t="s">
        <v>52</v>
      </c>
      <c r="C18">
        <v>49</v>
      </c>
      <c r="D18">
        <v>40</v>
      </c>
      <c r="E18">
        <v>40</v>
      </c>
      <c r="G18">
        <f t="shared" si="3"/>
        <v>17</v>
      </c>
      <c r="H18" t="s">
        <v>20</v>
      </c>
      <c r="I18">
        <f t="shared" si="4"/>
        <v>6</v>
      </c>
      <c r="J18" t="s">
        <v>66</v>
      </c>
      <c r="K18">
        <f t="shared" si="1"/>
        <v>8</v>
      </c>
      <c r="L18" t="s">
        <v>26</v>
      </c>
      <c r="M18">
        <f t="shared" si="2"/>
        <v>0</v>
      </c>
    </row>
    <row r="19" spans="1:13" x14ac:dyDescent="0.25">
      <c r="A19">
        <v>18</v>
      </c>
      <c r="B19" t="s">
        <v>112</v>
      </c>
      <c r="C19">
        <v>35</v>
      </c>
      <c r="D19">
        <v>45</v>
      </c>
      <c r="E19">
        <v>43</v>
      </c>
      <c r="G19">
        <f t="shared" si="3"/>
        <v>18</v>
      </c>
      <c r="H19" t="s">
        <v>21</v>
      </c>
      <c r="I19">
        <f t="shared" si="4"/>
        <v>0</v>
      </c>
      <c r="J19" t="s">
        <v>67</v>
      </c>
      <c r="K19">
        <f t="shared" si="1"/>
        <v>0</v>
      </c>
      <c r="L19" t="s">
        <v>93</v>
      </c>
      <c r="M19">
        <f t="shared" si="2"/>
        <v>0</v>
      </c>
    </row>
    <row r="20" spans="1:13" x14ac:dyDescent="0.25">
      <c r="A20">
        <v>19</v>
      </c>
      <c r="B20" t="s">
        <v>115</v>
      </c>
      <c r="G20">
        <f t="shared" si="3"/>
        <v>19</v>
      </c>
      <c r="H20" t="s">
        <v>22</v>
      </c>
      <c r="I20">
        <f t="shared" si="4"/>
        <v>0</v>
      </c>
      <c r="J20" t="s">
        <v>68</v>
      </c>
      <c r="K20">
        <f t="shared" si="1"/>
        <v>0</v>
      </c>
      <c r="L20" t="s">
        <v>94</v>
      </c>
      <c r="M20">
        <f t="shared" si="2"/>
        <v>0</v>
      </c>
    </row>
    <row r="21" spans="1:13" x14ac:dyDescent="0.25">
      <c r="G21">
        <f t="shared" si="3"/>
        <v>20</v>
      </c>
      <c r="H21" t="s">
        <v>23</v>
      </c>
      <c r="I21">
        <f t="shared" si="4"/>
        <v>0</v>
      </c>
      <c r="J21" t="s">
        <v>69</v>
      </c>
      <c r="K21">
        <f t="shared" si="1"/>
        <v>0</v>
      </c>
      <c r="L21" t="s">
        <v>27</v>
      </c>
      <c r="M21">
        <f t="shared" si="2"/>
        <v>7</v>
      </c>
    </row>
    <row r="22" spans="1:13" x14ac:dyDescent="0.25">
      <c r="G22">
        <f t="shared" si="3"/>
        <v>21</v>
      </c>
      <c r="H22" t="s">
        <v>24</v>
      </c>
      <c r="I22">
        <f t="shared" si="4"/>
        <v>0</v>
      </c>
      <c r="J22" t="s">
        <v>27</v>
      </c>
      <c r="K22">
        <f t="shared" si="1"/>
        <v>7</v>
      </c>
      <c r="L22" t="s">
        <v>95</v>
      </c>
      <c r="M22">
        <f t="shared" si="2"/>
        <v>0</v>
      </c>
    </row>
    <row r="23" spans="1:13" x14ac:dyDescent="0.25">
      <c r="G23">
        <f t="shared" si="3"/>
        <v>22</v>
      </c>
      <c r="H23" t="s">
        <v>25</v>
      </c>
      <c r="I23">
        <f t="shared" si="4"/>
        <v>0</v>
      </c>
      <c r="J23" t="s">
        <v>70</v>
      </c>
      <c r="K23">
        <f t="shared" si="1"/>
        <v>0</v>
      </c>
      <c r="L23" t="s">
        <v>96</v>
      </c>
      <c r="M23">
        <f t="shared" si="2"/>
        <v>0</v>
      </c>
    </row>
    <row r="24" spans="1:13" x14ac:dyDescent="0.25">
      <c r="G24">
        <f t="shared" si="3"/>
        <v>23</v>
      </c>
      <c r="H24" t="s">
        <v>26</v>
      </c>
      <c r="I24">
        <f t="shared" si="4"/>
        <v>0</v>
      </c>
      <c r="J24" t="s">
        <v>71</v>
      </c>
      <c r="K24">
        <f t="shared" si="1"/>
        <v>0</v>
      </c>
      <c r="L24" t="s">
        <v>97</v>
      </c>
      <c r="M24">
        <f t="shared" si="2"/>
        <v>8</v>
      </c>
    </row>
    <row r="25" spans="1:13" x14ac:dyDescent="0.25">
      <c r="G25">
        <f t="shared" si="3"/>
        <v>24</v>
      </c>
      <c r="H25" t="s">
        <v>27</v>
      </c>
      <c r="I25">
        <f t="shared" si="4"/>
        <v>7</v>
      </c>
      <c r="J25" t="s">
        <v>29</v>
      </c>
      <c r="K25">
        <f t="shared" si="1"/>
        <v>9</v>
      </c>
      <c r="L25" t="s">
        <v>29</v>
      </c>
      <c r="M25">
        <f t="shared" si="2"/>
        <v>9</v>
      </c>
    </row>
    <row r="26" spans="1:13" x14ac:dyDescent="0.25">
      <c r="G26">
        <f t="shared" si="3"/>
        <v>25</v>
      </c>
      <c r="H26" t="s">
        <v>28</v>
      </c>
      <c r="I26">
        <f t="shared" si="4"/>
        <v>0</v>
      </c>
      <c r="J26" t="s">
        <v>30</v>
      </c>
      <c r="K26">
        <f t="shared" si="1"/>
        <v>10</v>
      </c>
      <c r="L26" t="s">
        <v>30</v>
      </c>
      <c r="M26">
        <f t="shared" si="2"/>
        <v>10</v>
      </c>
    </row>
    <row r="27" spans="1:13" x14ac:dyDescent="0.25">
      <c r="G27">
        <f t="shared" si="3"/>
        <v>26</v>
      </c>
      <c r="H27" t="s">
        <v>29</v>
      </c>
      <c r="I27">
        <f t="shared" si="4"/>
        <v>9</v>
      </c>
      <c r="J27" t="s">
        <v>72</v>
      </c>
      <c r="K27">
        <f t="shared" si="1"/>
        <v>0</v>
      </c>
      <c r="L27" t="s">
        <v>98</v>
      </c>
      <c r="M27">
        <f t="shared" si="2"/>
        <v>0</v>
      </c>
    </row>
    <row r="28" spans="1:13" x14ac:dyDescent="0.25">
      <c r="G28">
        <f t="shared" si="3"/>
        <v>27</v>
      </c>
      <c r="H28" t="s">
        <v>30</v>
      </c>
      <c r="I28">
        <f t="shared" si="4"/>
        <v>10</v>
      </c>
      <c r="J28" t="s">
        <v>39</v>
      </c>
      <c r="K28">
        <f t="shared" si="1"/>
        <v>11</v>
      </c>
      <c r="L28" t="s">
        <v>99</v>
      </c>
      <c r="M28">
        <f t="shared" si="2"/>
        <v>5</v>
      </c>
    </row>
    <row r="29" spans="1:13" x14ac:dyDescent="0.25">
      <c r="G29">
        <f t="shared" si="3"/>
        <v>28</v>
      </c>
      <c r="H29" t="s">
        <v>31</v>
      </c>
      <c r="I29">
        <f t="shared" si="4"/>
        <v>8</v>
      </c>
      <c r="J29" t="s">
        <v>40</v>
      </c>
      <c r="K29">
        <f t="shared" si="1"/>
        <v>0</v>
      </c>
      <c r="L29" t="s">
        <v>100</v>
      </c>
      <c r="M29">
        <f t="shared" si="2"/>
        <v>0</v>
      </c>
    </row>
    <row r="30" spans="1:13" x14ac:dyDescent="0.25">
      <c r="G30">
        <f t="shared" si="3"/>
        <v>29</v>
      </c>
      <c r="H30" t="s">
        <v>32</v>
      </c>
      <c r="I30">
        <f t="shared" si="4"/>
        <v>0</v>
      </c>
      <c r="J30" t="s">
        <v>73</v>
      </c>
      <c r="K30">
        <f t="shared" si="1"/>
        <v>0</v>
      </c>
      <c r="L30" t="s">
        <v>39</v>
      </c>
      <c r="M30">
        <f t="shared" si="2"/>
        <v>11</v>
      </c>
    </row>
    <row r="31" spans="1:13" x14ac:dyDescent="0.25">
      <c r="G31">
        <f t="shared" si="3"/>
        <v>30</v>
      </c>
      <c r="H31" t="s">
        <v>33</v>
      </c>
      <c r="I31">
        <f t="shared" si="4"/>
        <v>0</v>
      </c>
      <c r="J31" t="s">
        <v>74</v>
      </c>
      <c r="K31">
        <f t="shared" si="1"/>
        <v>0</v>
      </c>
      <c r="L31" t="s">
        <v>101</v>
      </c>
      <c r="M31">
        <f t="shared" si="2"/>
        <v>0</v>
      </c>
    </row>
    <row r="32" spans="1:13" x14ac:dyDescent="0.25">
      <c r="G32">
        <f t="shared" si="3"/>
        <v>31</v>
      </c>
      <c r="H32" t="s">
        <v>34</v>
      </c>
      <c r="I32">
        <f t="shared" si="4"/>
        <v>0</v>
      </c>
      <c r="J32" t="s">
        <v>43</v>
      </c>
      <c r="K32">
        <f t="shared" si="1"/>
        <v>0</v>
      </c>
      <c r="L32" t="s">
        <v>102</v>
      </c>
      <c r="M32">
        <f t="shared" si="2"/>
        <v>0</v>
      </c>
    </row>
    <row r="33" spans="7:13" x14ac:dyDescent="0.25">
      <c r="G33">
        <f t="shared" si="3"/>
        <v>32</v>
      </c>
      <c r="H33" t="s">
        <v>35</v>
      </c>
      <c r="I33">
        <f t="shared" si="4"/>
        <v>5</v>
      </c>
      <c r="J33" t="s">
        <v>44</v>
      </c>
      <c r="K33">
        <f t="shared" si="1"/>
        <v>0</v>
      </c>
      <c r="L33" t="s">
        <v>103</v>
      </c>
      <c r="M33">
        <f t="shared" si="2"/>
        <v>0</v>
      </c>
    </row>
    <row r="34" spans="7:13" x14ac:dyDescent="0.25">
      <c r="G34">
        <f t="shared" si="3"/>
        <v>33</v>
      </c>
      <c r="H34" t="s">
        <v>36</v>
      </c>
      <c r="I34">
        <f t="shared" si="4"/>
        <v>0</v>
      </c>
      <c r="J34" t="s">
        <v>45</v>
      </c>
      <c r="K34">
        <f t="shared" si="1"/>
        <v>0</v>
      </c>
      <c r="L34" t="s">
        <v>46</v>
      </c>
      <c r="M34">
        <f t="shared" si="2"/>
        <v>12</v>
      </c>
    </row>
    <row r="35" spans="7:13" x14ac:dyDescent="0.25">
      <c r="G35">
        <f t="shared" si="3"/>
        <v>34</v>
      </c>
      <c r="H35" t="s">
        <v>37</v>
      </c>
      <c r="I35">
        <f t="shared" si="4"/>
        <v>0</v>
      </c>
      <c r="J35" t="s">
        <v>46</v>
      </c>
      <c r="K35">
        <f t="shared" si="1"/>
        <v>12</v>
      </c>
      <c r="L35" t="s">
        <v>104</v>
      </c>
      <c r="M35">
        <f t="shared" si="2"/>
        <v>13</v>
      </c>
    </row>
    <row r="36" spans="7:13" x14ac:dyDescent="0.25">
      <c r="G36">
        <f t="shared" si="3"/>
        <v>35</v>
      </c>
      <c r="H36" t="s">
        <v>38</v>
      </c>
      <c r="I36">
        <f t="shared" si="4"/>
        <v>18</v>
      </c>
      <c r="J36" t="s">
        <v>75</v>
      </c>
      <c r="K36">
        <f t="shared" si="1"/>
        <v>13</v>
      </c>
      <c r="L36" t="s">
        <v>48</v>
      </c>
      <c r="M36">
        <f t="shared" si="2"/>
        <v>14</v>
      </c>
    </row>
    <row r="37" spans="7:13" x14ac:dyDescent="0.25">
      <c r="G37">
        <f t="shared" si="3"/>
        <v>36</v>
      </c>
      <c r="H37" t="s">
        <v>39</v>
      </c>
      <c r="I37">
        <f t="shared" si="4"/>
        <v>11</v>
      </c>
      <c r="J37" t="s">
        <v>48</v>
      </c>
      <c r="K37">
        <f t="shared" si="1"/>
        <v>14</v>
      </c>
      <c r="L37" t="s">
        <v>49</v>
      </c>
      <c r="M37">
        <f t="shared" si="2"/>
        <v>15</v>
      </c>
    </row>
    <row r="38" spans="7:13" x14ac:dyDescent="0.25">
      <c r="G38">
        <f t="shared" si="3"/>
        <v>37</v>
      </c>
      <c r="H38" t="s">
        <v>40</v>
      </c>
      <c r="I38">
        <f t="shared" si="4"/>
        <v>0</v>
      </c>
      <c r="J38" t="s">
        <v>49</v>
      </c>
      <c r="K38">
        <f t="shared" si="1"/>
        <v>15</v>
      </c>
      <c r="L38" t="s">
        <v>105</v>
      </c>
      <c r="M38">
        <f t="shared" si="2"/>
        <v>16</v>
      </c>
    </row>
    <row r="39" spans="7:13" x14ac:dyDescent="0.25">
      <c r="G39">
        <f t="shared" si="3"/>
        <v>38</v>
      </c>
      <c r="H39" t="s">
        <v>41</v>
      </c>
      <c r="I39">
        <f t="shared" si="4"/>
        <v>0</v>
      </c>
      <c r="J39" t="s">
        <v>50</v>
      </c>
      <c r="K39">
        <f t="shared" si="1"/>
        <v>16</v>
      </c>
      <c r="L39" t="s">
        <v>106</v>
      </c>
      <c r="M39">
        <f t="shared" si="2"/>
        <v>0</v>
      </c>
    </row>
    <row r="40" spans="7:13" x14ac:dyDescent="0.25">
      <c r="G40">
        <f t="shared" si="3"/>
        <v>39</v>
      </c>
      <c r="H40" t="s">
        <v>42</v>
      </c>
      <c r="I40">
        <f t="shared" si="4"/>
        <v>0</v>
      </c>
      <c r="J40" t="s">
        <v>76</v>
      </c>
      <c r="K40">
        <f t="shared" si="1"/>
        <v>0</v>
      </c>
      <c r="L40" t="s">
        <v>76</v>
      </c>
      <c r="M40">
        <f t="shared" si="2"/>
        <v>0</v>
      </c>
    </row>
    <row r="41" spans="7:13" x14ac:dyDescent="0.25">
      <c r="G41">
        <f t="shared" si="3"/>
        <v>40</v>
      </c>
      <c r="H41" t="s">
        <v>43</v>
      </c>
      <c r="I41">
        <f t="shared" si="4"/>
        <v>0</v>
      </c>
      <c r="J41" t="s">
        <v>52</v>
      </c>
      <c r="K41">
        <f t="shared" si="1"/>
        <v>17</v>
      </c>
      <c r="L41" t="s">
        <v>52</v>
      </c>
      <c r="M41">
        <f t="shared" si="2"/>
        <v>17</v>
      </c>
    </row>
    <row r="42" spans="7:13" x14ac:dyDescent="0.25">
      <c r="G42">
        <f t="shared" si="3"/>
        <v>41</v>
      </c>
      <c r="H42" t="s">
        <v>44</v>
      </c>
      <c r="I42">
        <f t="shared" si="4"/>
        <v>0</v>
      </c>
      <c r="J42" t="s">
        <v>77</v>
      </c>
      <c r="K42">
        <f t="shared" si="1"/>
        <v>0</v>
      </c>
      <c r="L42" t="s">
        <v>107</v>
      </c>
      <c r="M42">
        <f t="shared" si="2"/>
        <v>0</v>
      </c>
    </row>
    <row r="43" spans="7:13" x14ac:dyDescent="0.25">
      <c r="G43">
        <f t="shared" si="3"/>
        <v>42</v>
      </c>
      <c r="H43" t="s">
        <v>45</v>
      </c>
      <c r="I43">
        <f t="shared" si="4"/>
        <v>0</v>
      </c>
      <c r="J43" t="s">
        <v>78</v>
      </c>
      <c r="K43">
        <f t="shared" si="1"/>
        <v>0</v>
      </c>
      <c r="L43" t="s">
        <v>108</v>
      </c>
      <c r="M43">
        <f t="shared" si="2"/>
        <v>0</v>
      </c>
    </row>
    <row r="44" spans="7:13" x14ac:dyDescent="0.25">
      <c r="G44">
        <f t="shared" si="3"/>
        <v>43</v>
      </c>
      <c r="H44" t="s">
        <v>46</v>
      </c>
      <c r="I44">
        <f t="shared" si="4"/>
        <v>12</v>
      </c>
      <c r="J44" t="s">
        <v>79</v>
      </c>
      <c r="K44">
        <f t="shared" si="1"/>
        <v>0</v>
      </c>
      <c r="L44" t="s">
        <v>81</v>
      </c>
      <c r="M44">
        <f t="shared" si="2"/>
        <v>18</v>
      </c>
    </row>
    <row r="45" spans="7:13" x14ac:dyDescent="0.25">
      <c r="G45">
        <f t="shared" si="3"/>
        <v>44</v>
      </c>
      <c r="H45" t="s">
        <v>47</v>
      </c>
      <c r="I45">
        <f t="shared" si="4"/>
        <v>13</v>
      </c>
      <c r="J45" t="s">
        <v>80</v>
      </c>
      <c r="K45">
        <f t="shared" si="1"/>
        <v>0</v>
      </c>
      <c r="L45" t="s">
        <v>109</v>
      </c>
      <c r="M45">
        <f t="shared" si="2"/>
        <v>0</v>
      </c>
    </row>
    <row r="46" spans="7:13" x14ac:dyDescent="0.25">
      <c r="G46">
        <f t="shared" si="3"/>
        <v>45</v>
      </c>
      <c r="H46" t="s">
        <v>48</v>
      </c>
      <c r="I46">
        <f t="shared" si="4"/>
        <v>14</v>
      </c>
      <c r="J46" t="s">
        <v>81</v>
      </c>
      <c r="K46">
        <f t="shared" si="1"/>
        <v>18</v>
      </c>
      <c r="L46" t="s">
        <v>82</v>
      </c>
      <c r="M46">
        <f t="shared" si="2"/>
        <v>0</v>
      </c>
    </row>
    <row r="47" spans="7:13" x14ac:dyDescent="0.25">
      <c r="G47">
        <f t="shared" si="3"/>
        <v>46</v>
      </c>
      <c r="H47" t="s">
        <v>49</v>
      </c>
      <c r="I47">
        <f t="shared" si="4"/>
        <v>15</v>
      </c>
      <c r="J47" t="s">
        <v>56</v>
      </c>
      <c r="K47">
        <f t="shared" si="1"/>
        <v>0</v>
      </c>
    </row>
    <row r="48" spans="7:13" x14ac:dyDescent="0.25">
      <c r="G48">
        <f t="shared" si="3"/>
        <v>47</v>
      </c>
      <c r="H48" t="s">
        <v>50</v>
      </c>
      <c r="I48">
        <f t="shared" si="4"/>
        <v>16</v>
      </c>
      <c r="J48" t="s">
        <v>82</v>
      </c>
      <c r="K48">
        <f t="shared" si="1"/>
        <v>0</v>
      </c>
    </row>
    <row r="49" spans="7:11" x14ac:dyDescent="0.25">
      <c r="G49">
        <f t="shared" si="3"/>
        <v>48</v>
      </c>
      <c r="H49" t="s">
        <v>51</v>
      </c>
      <c r="I49">
        <f t="shared" si="4"/>
        <v>0</v>
      </c>
      <c r="J49" t="s">
        <v>83</v>
      </c>
      <c r="K49">
        <f t="shared" si="1"/>
        <v>0</v>
      </c>
    </row>
    <row r="50" spans="7:11" x14ac:dyDescent="0.25">
      <c r="G50">
        <f t="shared" si="3"/>
        <v>49</v>
      </c>
      <c r="H50" t="s">
        <v>52</v>
      </c>
      <c r="I50">
        <f t="shared" si="4"/>
        <v>17</v>
      </c>
    </row>
    <row r="51" spans="7:11" x14ac:dyDescent="0.25">
      <c r="G51">
        <f t="shared" si="3"/>
        <v>50</v>
      </c>
      <c r="H51" t="s">
        <v>53</v>
      </c>
      <c r="I51">
        <f t="shared" si="4"/>
        <v>0</v>
      </c>
    </row>
    <row r="52" spans="7:11" x14ac:dyDescent="0.25">
      <c r="G52">
        <f t="shared" si="3"/>
        <v>51</v>
      </c>
      <c r="H52" t="s">
        <v>54</v>
      </c>
      <c r="I52">
        <f t="shared" si="4"/>
        <v>0</v>
      </c>
    </row>
    <row r="53" spans="7:11" x14ac:dyDescent="0.25">
      <c r="G53">
        <f t="shared" si="3"/>
        <v>52</v>
      </c>
      <c r="H53" t="s">
        <v>55</v>
      </c>
      <c r="I53">
        <f t="shared" si="4"/>
        <v>0</v>
      </c>
    </row>
    <row r="54" spans="7:11" x14ac:dyDescent="0.25">
      <c r="G54">
        <f t="shared" si="3"/>
        <v>53</v>
      </c>
      <c r="H54" t="s">
        <v>56</v>
      </c>
      <c r="I54">
        <f t="shared" si="4"/>
        <v>0</v>
      </c>
    </row>
  </sheetData>
  <sortState ref="B2:E19">
    <sortCondition ref="B2:B19"/>
  </sortState>
  <conditionalFormatting sqref="L18:L46">
    <cfRule type="expression" dxfId="5" priority="13">
      <formula>M20=""</formula>
    </cfRule>
    <cfRule type="expression" dxfId="4" priority="14">
      <formula>M20=0</formula>
    </cfRule>
    <cfRule type="expression" dxfId="3" priority="15">
      <formula>M20&gt;0</formula>
    </cfRule>
  </conditionalFormatting>
  <conditionalFormatting sqref="H1:H1048576 J1:J1048576 L1:L1048576">
    <cfRule type="expression" dxfId="2" priority="1">
      <formula>I1=""</formula>
    </cfRule>
    <cfRule type="expression" dxfId="1" priority="2">
      <formula>I1=0</formula>
    </cfRule>
    <cfRule type="expression" dxfId="0" priority="3">
      <formula>I1&gt;0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Furman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Peeler-Student</dc:creator>
  <cp:lastModifiedBy>Michael Peeler-Student</cp:lastModifiedBy>
  <dcterms:created xsi:type="dcterms:W3CDTF">2022-07-21T17:51:34Z</dcterms:created>
  <dcterms:modified xsi:type="dcterms:W3CDTF">2022-07-25T14:02:50Z</dcterms:modified>
</cp:coreProperties>
</file>