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eler\eclipse-workspace\RCVElectionsAnalysis-V2022\office suite files - manipulated data\"/>
    </mc:Choice>
  </mc:AlternateContent>
  <xr:revisionPtr revIDLastSave="0" documentId="8_{A9D86005-2ED1-4339-B849-7B112E1274E1}" xr6:coauthVersionLast="36" xr6:coauthVersionMax="36" xr10:uidLastSave="{00000000-0000-0000-0000-000000000000}"/>
  <bookViews>
    <workbookView xWindow="0" yWindow="0" windowWidth="28800" windowHeight="12225" xr2:uid="{E6DEB9AC-CD49-4D90-92BF-53BB47BC5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81" i="1" l="1"/>
  <c r="P80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1" i="1"/>
  <c r="P59" i="1"/>
  <c r="L59" i="1"/>
  <c r="T59" i="1"/>
  <c r="R60" i="1"/>
  <c r="T60" i="1"/>
  <c r="R59" i="1"/>
  <c r="N59" i="1"/>
  <c r="N60" i="1"/>
  <c r="J60" i="1"/>
  <c r="L60" i="1" s="1"/>
  <c r="J61" i="1" l="1"/>
  <c r="P60" i="1"/>
  <c r="J62" i="1"/>
  <c r="J2" i="1"/>
  <c r="N62" i="1" l="1"/>
  <c r="R62" i="1"/>
  <c r="T62" i="1"/>
  <c r="L62" i="1"/>
  <c r="P62" i="1"/>
  <c r="R61" i="1"/>
  <c r="T61" i="1"/>
  <c r="L61" i="1"/>
  <c r="P61" i="1"/>
  <c r="N61" i="1"/>
  <c r="J63" i="1"/>
  <c r="J3" i="1"/>
  <c r="N63" i="1" l="1"/>
  <c r="R63" i="1"/>
  <c r="T63" i="1"/>
  <c r="L63" i="1"/>
  <c r="P63" i="1"/>
  <c r="J64" i="1"/>
  <c r="J4" i="1"/>
  <c r="N64" i="1" l="1"/>
  <c r="R64" i="1"/>
  <c r="T64" i="1"/>
  <c r="L64" i="1"/>
  <c r="P64" i="1"/>
  <c r="J65" i="1"/>
  <c r="J5" i="1"/>
  <c r="P65" i="1" l="1"/>
  <c r="L65" i="1"/>
  <c r="R65" i="1"/>
  <c r="N65" i="1"/>
  <c r="T65" i="1"/>
  <c r="J66" i="1"/>
  <c r="J6" i="1"/>
  <c r="N66" i="1" l="1"/>
  <c r="R66" i="1"/>
  <c r="T66" i="1"/>
  <c r="L66" i="1"/>
  <c r="P66" i="1"/>
  <c r="J67" i="1"/>
  <c r="J7" i="1"/>
  <c r="N67" i="1" l="1"/>
  <c r="L67" i="1"/>
  <c r="P67" i="1"/>
  <c r="R67" i="1"/>
  <c r="T67" i="1"/>
  <c r="J68" i="1"/>
  <c r="J8" i="1"/>
  <c r="L68" i="1" l="1"/>
  <c r="P68" i="1"/>
  <c r="T68" i="1"/>
  <c r="N68" i="1"/>
  <c r="R68" i="1"/>
  <c r="J69" i="1"/>
  <c r="J9" i="1"/>
  <c r="R69" i="1" l="1"/>
  <c r="T69" i="1"/>
  <c r="L69" i="1"/>
  <c r="P69" i="1"/>
  <c r="N69" i="1"/>
  <c r="J70" i="1"/>
  <c r="J10" i="1"/>
  <c r="N70" i="1" l="1"/>
  <c r="R70" i="1"/>
  <c r="T70" i="1"/>
  <c r="L70" i="1"/>
  <c r="P70" i="1"/>
  <c r="J71" i="1"/>
  <c r="J11" i="1"/>
  <c r="N71" i="1" l="1"/>
  <c r="R71" i="1"/>
  <c r="T71" i="1"/>
  <c r="L71" i="1"/>
  <c r="P71" i="1"/>
  <c r="J72" i="1"/>
  <c r="J12" i="1"/>
  <c r="N72" i="1" l="1"/>
  <c r="R72" i="1"/>
  <c r="T72" i="1"/>
  <c r="L72" i="1"/>
  <c r="P72" i="1"/>
  <c r="J73" i="1"/>
  <c r="J13" i="1"/>
  <c r="R73" i="1" l="1"/>
  <c r="P73" i="1"/>
  <c r="N73" i="1"/>
  <c r="T73" i="1"/>
  <c r="L73" i="1"/>
  <c r="J74" i="1"/>
  <c r="J14" i="1"/>
  <c r="T74" i="1" l="1"/>
  <c r="N74" i="1"/>
  <c r="R74" i="1"/>
  <c r="L74" i="1"/>
  <c r="P74" i="1"/>
  <c r="J75" i="1"/>
  <c r="J15" i="1"/>
  <c r="N75" i="1" l="1"/>
  <c r="L75" i="1"/>
  <c r="P75" i="1"/>
  <c r="R75" i="1"/>
  <c r="T75" i="1"/>
  <c r="J76" i="1"/>
  <c r="J16" i="1"/>
  <c r="L76" i="1" l="1"/>
  <c r="P76" i="1"/>
  <c r="R76" i="1"/>
  <c r="N76" i="1"/>
  <c r="T76" i="1"/>
  <c r="J77" i="1"/>
  <c r="J17" i="1"/>
  <c r="R77" i="1" l="1"/>
  <c r="T77" i="1"/>
  <c r="L77" i="1"/>
  <c r="P77" i="1"/>
  <c r="N77" i="1"/>
  <c r="J78" i="1"/>
  <c r="J18" i="1"/>
  <c r="N78" i="1" l="1"/>
  <c r="R78" i="1"/>
  <c r="T78" i="1"/>
  <c r="L78" i="1"/>
  <c r="P78" i="1"/>
  <c r="J79" i="1"/>
  <c r="J19" i="1"/>
  <c r="N79" i="1" l="1"/>
  <c r="R79" i="1"/>
  <c r="T79" i="1"/>
  <c r="L79" i="1"/>
  <c r="P79" i="1"/>
  <c r="J80" i="1"/>
  <c r="J20" i="1"/>
  <c r="N80" i="1" l="1"/>
  <c r="R80" i="1"/>
  <c r="T80" i="1"/>
  <c r="L80" i="1"/>
  <c r="J81" i="1"/>
  <c r="J21" i="1"/>
  <c r="R81" i="1" l="1"/>
  <c r="T81" i="1"/>
  <c r="N81" i="1"/>
  <c r="L81" i="1"/>
  <c r="J82" i="1"/>
  <c r="J22" i="1"/>
  <c r="T82" i="1" l="1"/>
  <c r="N82" i="1"/>
  <c r="R82" i="1"/>
  <c r="L82" i="1"/>
  <c r="J83" i="1"/>
  <c r="J23" i="1"/>
  <c r="L83" i="1" l="1"/>
  <c r="N83" i="1"/>
  <c r="R83" i="1"/>
  <c r="T83" i="1"/>
  <c r="J84" i="1"/>
  <c r="J24" i="1"/>
  <c r="N84" i="1" l="1"/>
  <c r="R84" i="1"/>
  <c r="T84" i="1"/>
  <c r="J85" i="1"/>
  <c r="J25" i="1"/>
  <c r="R85" i="1" l="1"/>
  <c r="T85" i="1"/>
  <c r="N85" i="1"/>
  <c r="J86" i="1"/>
  <c r="J26" i="1"/>
  <c r="N86" i="1" l="1"/>
  <c r="R86" i="1"/>
  <c r="T86" i="1"/>
  <c r="J87" i="1"/>
  <c r="J27" i="1"/>
  <c r="N87" i="1" l="1"/>
  <c r="R87" i="1"/>
  <c r="T87" i="1"/>
  <c r="J88" i="1"/>
  <c r="J28" i="1"/>
  <c r="N88" i="1" l="1"/>
  <c r="R88" i="1"/>
  <c r="T88" i="1"/>
  <c r="J89" i="1"/>
  <c r="J29" i="1"/>
  <c r="T89" i="1" l="1"/>
  <c r="N89" i="1"/>
  <c r="R89" i="1"/>
  <c r="J90" i="1"/>
  <c r="J30" i="1"/>
  <c r="R90" i="1" l="1"/>
  <c r="N90" i="1"/>
  <c r="T90" i="1"/>
  <c r="J91" i="1"/>
  <c r="J31" i="1"/>
  <c r="N91" i="1" l="1"/>
  <c r="R91" i="1"/>
  <c r="T91" i="1"/>
  <c r="J92" i="1"/>
  <c r="J32" i="1"/>
  <c r="R92" i="1" l="1"/>
  <c r="T92" i="1"/>
  <c r="N92" i="1"/>
  <c r="J93" i="1"/>
  <c r="J33" i="1"/>
  <c r="R93" i="1" l="1"/>
  <c r="T93" i="1"/>
  <c r="N93" i="1"/>
  <c r="J94" i="1"/>
  <c r="J34" i="1"/>
  <c r="N94" i="1" l="1"/>
  <c r="R94" i="1"/>
  <c r="T94" i="1"/>
  <c r="J95" i="1"/>
  <c r="J35" i="1"/>
  <c r="N95" i="1" l="1"/>
  <c r="R95" i="1"/>
  <c r="T95" i="1"/>
  <c r="J96" i="1"/>
  <c r="J36" i="1"/>
  <c r="N96" i="1" l="1"/>
  <c r="R96" i="1"/>
  <c r="T96" i="1"/>
  <c r="J97" i="1"/>
  <c r="J37" i="1"/>
  <c r="N97" i="1" l="1"/>
  <c r="R97" i="1"/>
  <c r="T97" i="1"/>
  <c r="J98" i="1"/>
  <c r="J38" i="1"/>
  <c r="N98" i="1" l="1"/>
  <c r="T98" i="1"/>
  <c r="R98" i="1"/>
  <c r="J99" i="1"/>
  <c r="J39" i="1"/>
  <c r="N99" i="1" l="1"/>
  <c r="R99" i="1"/>
  <c r="T99" i="1"/>
  <c r="J100" i="1"/>
  <c r="J40" i="1"/>
  <c r="T100" i="1" l="1"/>
  <c r="N100" i="1"/>
  <c r="R100" i="1"/>
  <c r="J101" i="1"/>
  <c r="J41" i="1"/>
  <c r="R101" i="1" l="1"/>
  <c r="T101" i="1"/>
  <c r="N101" i="1"/>
  <c r="J102" i="1"/>
  <c r="J42" i="1"/>
  <c r="N102" i="1" l="1"/>
  <c r="R102" i="1"/>
  <c r="T102" i="1"/>
  <c r="J103" i="1"/>
  <c r="J43" i="1"/>
  <c r="N103" i="1" l="1"/>
  <c r="R103" i="1"/>
  <c r="T103" i="1"/>
  <c r="J104" i="1"/>
  <c r="J44" i="1"/>
  <c r="N104" i="1" l="1"/>
  <c r="R104" i="1"/>
  <c r="T104" i="1"/>
  <c r="J105" i="1"/>
  <c r="J45" i="1"/>
  <c r="N105" i="1" l="1"/>
  <c r="R105" i="1"/>
  <c r="J106" i="1"/>
  <c r="J46" i="1"/>
  <c r="R106" i="1" l="1"/>
  <c r="N106" i="1"/>
  <c r="J107" i="1"/>
  <c r="J47" i="1"/>
  <c r="N107" i="1" l="1"/>
  <c r="R107" i="1"/>
  <c r="J108" i="1"/>
  <c r="N108" i="1" s="1"/>
  <c r="J48" i="1"/>
  <c r="J109" i="1" l="1"/>
  <c r="N109" i="1" s="1"/>
  <c r="J49" i="1"/>
  <c r="J110" i="1" l="1"/>
  <c r="N110" i="1" s="1"/>
  <c r="J50" i="1"/>
  <c r="J111" i="1" l="1"/>
  <c r="N111" i="1" s="1"/>
  <c r="J51" i="1"/>
  <c r="J112" i="1" l="1"/>
  <c r="N112" i="1" s="1"/>
  <c r="J52" i="1"/>
  <c r="J53" i="1" l="1"/>
  <c r="J54" i="1" l="1"/>
</calcChain>
</file>

<file path=xl/sharedStrings.xml><?xml version="1.0" encoding="utf-8"?>
<sst xmlns="http://schemas.openxmlformats.org/spreadsheetml/2006/main" count="396" uniqueCount="162">
  <si>
    <t>Party</t>
  </si>
  <si>
    <t>Australian Christians</t>
  </si>
  <si>
    <t>Animal Justice Party</t>
  </si>
  <si>
    <t>Australian Democrats</t>
  </si>
  <si>
    <t>Australian Labor Party</t>
  </si>
  <si>
    <t>Australian Federation Party</t>
  </si>
  <si>
    <t>Antipaedophile Party</t>
  </si>
  <si>
    <t>Australia First Party</t>
  </si>
  <si>
    <t>Australian Country Party</t>
  </si>
  <si>
    <t>Australian Cyclists Party</t>
  </si>
  <si>
    <t>Australian Liberty Alliance</t>
  </si>
  <si>
    <t>Australian Motoring Enthusiast Party</t>
  </si>
  <si>
    <t>Australian Progressives</t>
  </si>
  <si>
    <t>Australian Recreational Fishers Party</t>
  </si>
  <si>
    <t>Australian Sex Party</t>
  </si>
  <si>
    <t>B - VIC</t>
  </si>
  <si>
    <t>Christian Democratic Party (Fred Nile Group)</t>
  </si>
  <si>
    <t>Citizens Electoral Council</t>
  </si>
  <si>
    <t>CountryMinded</t>
  </si>
  <si>
    <t>Democratic Labour Party (DLP)</t>
  </si>
  <si>
    <t>Derryn Hinch's Justice Party</t>
  </si>
  <si>
    <t>Drug Law Reform</t>
  </si>
  <si>
    <t>Family First</t>
  </si>
  <si>
    <t>G - NSW</t>
  </si>
  <si>
    <t>Glenn Lazarus Team</t>
  </si>
  <si>
    <t>Health Australia Party</t>
  </si>
  <si>
    <t>Independent</t>
  </si>
  <si>
    <t>Jacqui Lambie Network</t>
  </si>
  <si>
    <t>Katter's Australian Party</t>
  </si>
  <si>
    <t>Liberal</t>
  </si>
  <si>
    <t>Liberal Democrats</t>
  </si>
  <si>
    <t>Marijuana (HEMP) Party</t>
  </si>
  <si>
    <t>Marriage Equality</t>
  </si>
  <si>
    <t>Mature Australia</t>
  </si>
  <si>
    <t>MFP</t>
  </si>
  <si>
    <t>Nick Xenophon Team</t>
  </si>
  <si>
    <t>Non-Custodial Parents Party (Equal Parenting)</t>
  </si>
  <si>
    <t>Online Direct Democracy - (Empowering the People!)</t>
  </si>
  <si>
    <t>Palmer United Party</t>
  </si>
  <si>
    <t>Pauline Hanson's One Nation</t>
  </si>
  <si>
    <t>Pirate Party</t>
  </si>
  <si>
    <t>R - QLD</t>
  </si>
  <si>
    <t>Renewable Energy Party</t>
  </si>
  <si>
    <t>Rise Up Australia Party</t>
  </si>
  <si>
    <t>Science Party</t>
  </si>
  <si>
    <t>Secular Party of Australia</t>
  </si>
  <si>
    <t>Seniors United Party of Australia</t>
  </si>
  <si>
    <t>Shooter</t>
  </si>
  <si>
    <t>Socialist Alliance</t>
  </si>
  <si>
    <t>Socialist Equality Party</t>
  </si>
  <si>
    <t>Sustainable Australia</t>
  </si>
  <si>
    <t>The Arts Party</t>
  </si>
  <si>
    <t>The Greens</t>
  </si>
  <si>
    <t>V - WA</t>
  </si>
  <si>
    <t>Veterans Party</t>
  </si>
  <si>
    <t>Voluntary Euthanasia Party</t>
  </si>
  <si>
    <t>VOTEFLUX.ORG | Upgrade Democracy!</t>
  </si>
  <si>
    <t>Affordable Housing Party</t>
  </si>
  <si>
    <t>Australian Better Families</t>
  </si>
  <si>
    <t>Australian Conservatives</t>
  </si>
  <si>
    <t>Australian People's Party</t>
  </si>
  <si>
    <t>Australian Workers Party</t>
  </si>
  <si>
    <t>Centre Alliance</t>
  </si>
  <si>
    <t>Climate Action! Immigration Action! Accountable Politicians!</t>
  </si>
  <si>
    <t>Democratic Labour Party</t>
  </si>
  <si>
    <t>FRASER ANNING'S CONSERVATIVE NATIONAL PARTY</t>
  </si>
  <si>
    <t>Help End Marijuana Prohibition (HEMP) Party</t>
  </si>
  <si>
    <t>Independents For Climate Action Now</t>
  </si>
  <si>
    <t>Independents</t>
  </si>
  <si>
    <t>Involuntary Medication Objectors (Vaccination/Fluoride) Party</t>
  </si>
  <si>
    <t>Katter's Australian Party (KAP)</t>
  </si>
  <si>
    <t>Labour DLP</t>
  </si>
  <si>
    <t>Love Australia or Leave</t>
  </si>
  <si>
    <t>R</t>
  </si>
  <si>
    <t>Republican Party of Australia</t>
  </si>
  <si>
    <t>Shooters Fishers and Farmers</t>
  </si>
  <si>
    <t>The Great Australian Party</t>
  </si>
  <si>
    <t>The Small Business Party</t>
  </si>
  <si>
    <t>The Together Party</t>
  </si>
  <si>
    <t>The Women's Party</t>
  </si>
  <si>
    <t>UG</t>
  </si>
  <si>
    <t>United Australia Party</t>
  </si>
  <si>
    <t>WESTERN AUSTRALIA PARTY</t>
  </si>
  <si>
    <t>Yellow Vest Australia</t>
  </si>
  <si>
    <t>A - QLD</t>
  </si>
  <si>
    <t>Australian Values Party</t>
  </si>
  <si>
    <t>Citizens Party</t>
  </si>
  <si>
    <t>David Pocock</t>
  </si>
  <si>
    <t>Drew Pavlou Democratic Alliance</t>
  </si>
  <si>
    <t>E - SA</t>
  </si>
  <si>
    <t>Federal ICAC Now</t>
  </si>
  <si>
    <t>FUSION</t>
  </si>
  <si>
    <t>H - QLD</t>
  </si>
  <si>
    <t>Indigenous - Aboriginal Party of Australia</t>
  </si>
  <si>
    <t>Informed Medical Options Party</t>
  </si>
  <si>
    <t>K - WA</t>
  </si>
  <si>
    <t>Kim for Canberra</t>
  </si>
  <si>
    <t>Legalise Cannabis Australia</t>
  </si>
  <si>
    <t>M - SA</t>
  </si>
  <si>
    <t>O - SA</t>
  </si>
  <si>
    <t>P - WA</t>
  </si>
  <si>
    <t>R - VIC</t>
  </si>
  <si>
    <t>Reason Australia</t>
  </si>
  <si>
    <t>Rex Patrick Team</t>
  </si>
  <si>
    <t>Shooters Fishers and Farmers Party</t>
  </si>
  <si>
    <t>Sustainable Australia Party - Stop Overdevelopment / Corruption</t>
  </si>
  <si>
    <t>T - VIC</t>
  </si>
  <si>
    <t>The Local Party</t>
  </si>
  <si>
    <t>TNL</t>
  </si>
  <si>
    <t>Victorian Socialists</t>
  </si>
  <si>
    <t>****</t>
  </si>
  <si>
    <t>Center Alliance</t>
  </si>
  <si>
    <t>United Australian Party</t>
  </si>
  <si>
    <t>Seniors United Party</t>
  </si>
  <si>
    <t>***</t>
  </si>
  <si>
    <t>Other</t>
  </si>
  <si>
    <t>2016-F</t>
  </si>
  <si>
    <t>2019-F</t>
  </si>
  <si>
    <t>2022-F</t>
  </si>
  <si>
    <t>2015-NSW</t>
  </si>
  <si>
    <t>2019-NSW</t>
  </si>
  <si>
    <t>ANIMAL JUSTICE PARTY</t>
  </si>
  <si>
    <t>AUSTRALIAN CYCLISTS PARTY</t>
  </si>
  <si>
    <t>AUSTRALIAN DEMOCRATS</t>
  </si>
  <si>
    <t>AUSTRALIAN MOTORIST PARTY</t>
  </si>
  <si>
    <t>BUILDING AUSTRALIA PARTY</t>
  </si>
  <si>
    <t>CHRISTIAN DEMOCRATIC PARTY (FRED NILE GROUP)</t>
  </si>
  <si>
    <t>COUNTRY PARTY</t>
  </si>
  <si>
    <t>D - NSW</t>
  </si>
  <si>
    <t>FUTURE PARTY</t>
  </si>
  <si>
    <t>INDEPENDENT</t>
  </si>
  <si>
    <t>J - NSW</t>
  </si>
  <si>
    <t>LABOR / COUNTRY LABOR</t>
  </si>
  <si>
    <t>LIBERAL</t>
  </si>
  <si>
    <t>NO LAND TAX</t>
  </si>
  <si>
    <t>NO PARKING METERS PARTY</t>
  </si>
  <si>
    <t>OUTDOOR RECREATION PARTY</t>
  </si>
  <si>
    <t>P - NSW</t>
  </si>
  <si>
    <t>SHOOTERS AND FISHERS</t>
  </si>
  <si>
    <t>SOCIALIST ALLIANCE</t>
  </si>
  <si>
    <t>STRATA PARTY</t>
  </si>
  <si>
    <t>THE FISHING PARTY</t>
  </si>
  <si>
    <t>THE GREENS</t>
  </si>
  <si>
    <t>U - NSW</t>
  </si>
  <si>
    <t>VOLUNTARY EUTHANASIA PARTY</t>
  </si>
  <si>
    <t>W - NSW</t>
  </si>
  <si>
    <t>ADVANCE</t>
  </si>
  <si>
    <t>AUSTRALIAN CONSERVATIVES (NSW)</t>
  </si>
  <si>
    <t>FLUX</t>
  </si>
  <si>
    <t>H - NSW</t>
  </si>
  <si>
    <t>KEEP SYDNEY OPEN</t>
  </si>
  <si>
    <t>L - NSW</t>
  </si>
  <si>
    <t>LIBERAL / THE NATIONALS</t>
  </si>
  <si>
    <t>LIBERAL DEMOCRATS</t>
  </si>
  <si>
    <t>PAULINE HANSON'S ONE NATION</t>
  </si>
  <si>
    <t>S - NSW</t>
  </si>
  <si>
    <t>SHOOTERS</t>
  </si>
  <si>
    <t>SUSTAINABLE AUSTRALIA</t>
  </si>
  <si>
    <t>THE SMALL BUSINESS PARTY</t>
  </si>
  <si>
    <t>Animal Justice</t>
  </si>
  <si>
    <t>Christian Democratic Party</t>
  </si>
  <si>
    <t>Voluntary Euthanasia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</si>
</sst>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5">
    <dxf>
      <fill>
        <patternFill>
          <bgColor theme="7"/>
        </patternFill>
      </fill>
    </dxf>
    <dxf>
      <fill>
        <patternFill>
          <bgColor theme="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 patternType="solid"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 patternType="solid"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 patternType="solid">
          <bgColor theme="0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BB73-2EE4-43A6-97E8-A5FE568A65CD}">
  <dimension ref="A1:T112"/>
  <sheetViews>
    <sheetView tabSelected="1" topLeftCell="A49" workbookViewId="0">
      <selection activeCell="B60" sqref="B60:B81"/>
    </sheetView>
  </sheetViews>
  <sheetFormatPr defaultRowHeight="15" x14ac:dyDescent="0.25"/>
  <cols>
    <col min="2" max="2" width="20" customWidth="1"/>
    <col min="8" max="8" width="17" customWidth="1"/>
    <col min="10" max="10" width="17.85546875" customWidth="1"/>
    <col min="12" max="12" width="15.7109375" customWidth="1"/>
  </cols>
  <sheetData>
    <row r="1" spans="1:16" x14ac:dyDescent="0.25">
      <c r="B1" t="s">
        <v>0</v>
      </c>
      <c r="C1">
        <v>2016</v>
      </c>
      <c r="D1">
        <v>2019</v>
      </c>
      <c r="E1">
        <v>2022</v>
      </c>
      <c r="J1">
        <v>0</v>
      </c>
      <c r="K1" t="s">
        <v>2</v>
      </c>
      <c r="L1">
        <f>IF(COUNTIF($C$2:$C$58, $J1)&gt;0, MATCH($J1, $C$2:$C$58, 0), 0)</f>
        <v>1</v>
      </c>
      <c r="M1" t="s">
        <v>57</v>
      </c>
      <c r="N1">
        <f>IF(COUNTIF($D$2:$D$58, $J1)&gt;0, MATCH($J1, $D$2:$D$58, 0), 0)</f>
        <v>0</v>
      </c>
      <c r="O1" t="s">
        <v>84</v>
      </c>
      <c r="P1">
        <f>IFERROR(MATCH($J1, $E$2:$E$58, 0), 0)</f>
        <v>0</v>
      </c>
    </row>
    <row r="2" spans="1:16" x14ac:dyDescent="0.25">
      <c r="A2">
        <v>1</v>
      </c>
      <c r="B2" t="s">
        <v>2</v>
      </c>
      <c r="C2">
        <v>0</v>
      </c>
      <c r="D2">
        <v>1</v>
      </c>
      <c r="E2">
        <v>1</v>
      </c>
      <c r="J2">
        <f>J1+1</f>
        <v>1</v>
      </c>
      <c r="K2" t="s">
        <v>6</v>
      </c>
      <c r="L2">
        <f t="shared" ref="L2:L54" si="0">IF(COUNTIF($C$2:$C$58, $J2)&gt;0, MATCH($J2, $C$2:$C$58, 0), 0)</f>
        <v>0</v>
      </c>
      <c r="M2" t="s">
        <v>2</v>
      </c>
      <c r="N2">
        <f t="shared" ref="N2:N49" si="1">IF(COUNTIF($D$2:$D$58, $J2)&gt;0, MATCH($J2, $D$2:$D$58, 0), 0)</f>
        <v>1</v>
      </c>
      <c r="O2" t="s">
        <v>2</v>
      </c>
      <c r="P2">
        <f t="shared" ref="P2:P46" si="2">IFERROR(MATCH($J2, $E$2:$E$58, 0), 0)</f>
        <v>1</v>
      </c>
    </row>
    <row r="3" spans="1:16" x14ac:dyDescent="0.25">
      <c r="A3">
        <v>2</v>
      </c>
      <c r="B3" t="s">
        <v>1</v>
      </c>
      <c r="C3">
        <v>3</v>
      </c>
      <c r="D3">
        <v>3</v>
      </c>
      <c r="E3">
        <v>2</v>
      </c>
      <c r="J3">
        <f t="shared" ref="J3:J54" si="3">J2+1</f>
        <v>2</v>
      </c>
      <c r="K3" t="s">
        <v>7</v>
      </c>
      <c r="L3">
        <f t="shared" si="0"/>
        <v>0</v>
      </c>
      <c r="M3" t="s">
        <v>58</v>
      </c>
      <c r="N3">
        <f t="shared" si="1"/>
        <v>0</v>
      </c>
      <c r="O3" t="s">
        <v>1</v>
      </c>
      <c r="P3">
        <f t="shared" si="2"/>
        <v>2</v>
      </c>
    </row>
    <row r="4" spans="1:16" x14ac:dyDescent="0.25">
      <c r="A4">
        <v>3</v>
      </c>
      <c r="B4" t="s">
        <v>3</v>
      </c>
      <c r="C4">
        <v>15</v>
      </c>
      <c r="D4">
        <v>5</v>
      </c>
      <c r="E4">
        <v>3</v>
      </c>
      <c r="F4" t="s">
        <v>110</v>
      </c>
      <c r="J4">
        <f t="shared" si="3"/>
        <v>3</v>
      </c>
      <c r="K4" t="s">
        <v>1</v>
      </c>
      <c r="L4">
        <f t="shared" si="0"/>
        <v>2</v>
      </c>
      <c r="M4" t="s">
        <v>1</v>
      </c>
      <c r="N4">
        <f t="shared" si="1"/>
        <v>2</v>
      </c>
      <c r="O4" t="s">
        <v>3</v>
      </c>
      <c r="P4">
        <f t="shared" si="2"/>
        <v>3</v>
      </c>
    </row>
    <row r="5" spans="1:16" x14ac:dyDescent="0.25">
      <c r="A5">
        <v>4</v>
      </c>
      <c r="B5" t="s">
        <v>4</v>
      </c>
      <c r="C5">
        <v>6</v>
      </c>
      <c r="D5">
        <v>6</v>
      </c>
      <c r="E5">
        <v>5</v>
      </c>
      <c r="J5">
        <f t="shared" si="3"/>
        <v>4</v>
      </c>
      <c r="K5" t="s">
        <v>8</v>
      </c>
      <c r="L5">
        <f t="shared" si="0"/>
        <v>0</v>
      </c>
      <c r="M5" t="s">
        <v>59</v>
      </c>
      <c r="N5">
        <f t="shared" si="1"/>
        <v>0</v>
      </c>
      <c r="O5" t="s">
        <v>5</v>
      </c>
      <c r="P5">
        <f t="shared" si="2"/>
        <v>0</v>
      </c>
    </row>
    <row r="6" spans="1:16" x14ac:dyDescent="0.25">
      <c r="A6">
        <v>5</v>
      </c>
      <c r="B6" t="s">
        <v>111</v>
      </c>
      <c r="C6">
        <v>32</v>
      </c>
      <c r="D6">
        <v>9</v>
      </c>
      <c r="E6">
        <v>27</v>
      </c>
      <c r="F6" t="s">
        <v>114</v>
      </c>
      <c r="J6">
        <f t="shared" si="3"/>
        <v>5</v>
      </c>
      <c r="K6" t="s">
        <v>9</v>
      </c>
      <c r="L6">
        <f t="shared" si="0"/>
        <v>0</v>
      </c>
      <c r="M6" t="s">
        <v>3</v>
      </c>
      <c r="N6">
        <f t="shared" si="1"/>
        <v>3</v>
      </c>
      <c r="O6" t="s">
        <v>4</v>
      </c>
      <c r="P6">
        <f t="shared" si="2"/>
        <v>4</v>
      </c>
    </row>
    <row r="7" spans="1:16" x14ac:dyDescent="0.25">
      <c r="A7">
        <v>6</v>
      </c>
      <c r="B7" t="s">
        <v>20</v>
      </c>
      <c r="C7">
        <v>17</v>
      </c>
      <c r="D7">
        <v>14</v>
      </c>
      <c r="E7">
        <v>11</v>
      </c>
      <c r="J7">
        <f t="shared" si="3"/>
        <v>6</v>
      </c>
      <c r="K7" t="s">
        <v>4</v>
      </c>
      <c r="L7">
        <f t="shared" si="0"/>
        <v>4</v>
      </c>
      <c r="M7" t="s">
        <v>4</v>
      </c>
      <c r="N7">
        <f t="shared" si="1"/>
        <v>4</v>
      </c>
      <c r="O7" t="s">
        <v>12</v>
      </c>
      <c r="P7">
        <f t="shared" si="2"/>
        <v>0</v>
      </c>
    </row>
    <row r="8" spans="1:16" x14ac:dyDescent="0.25">
      <c r="A8">
        <v>7</v>
      </c>
      <c r="B8" t="s">
        <v>27</v>
      </c>
      <c r="C8">
        <v>24</v>
      </c>
      <c r="D8">
        <v>21</v>
      </c>
      <c r="E8">
        <v>20</v>
      </c>
      <c r="J8">
        <f t="shared" si="3"/>
        <v>7</v>
      </c>
      <c r="K8" t="s">
        <v>10</v>
      </c>
      <c r="L8">
        <f t="shared" si="0"/>
        <v>0</v>
      </c>
      <c r="M8" t="s">
        <v>60</v>
      </c>
      <c r="N8">
        <f t="shared" si="1"/>
        <v>0</v>
      </c>
      <c r="O8" t="s">
        <v>85</v>
      </c>
      <c r="P8">
        <f t="shared" si="2"/>
        <v>0</v>
      </c>
    </row>
    <row r="9" spans="1:16" x14ac:dyDescent="0.25">
      <c r="A9">
        <v>8</v>
      </c>
      <c r="B9" t="s">
        <v>97</v>
      </c>
      <c r="C9">
        <v>28</v>
      </c>
      <c r="D9">
        <v>17</v>
      </c>
      <c r="E9">
        <v>23</v>
      </c>
      <c r="J9">
        <f t="shared" si="3"/>
        <v>8</v>
      </c>
      <c r="K9" t="s">
        <v>11</v>
      </c>
      <c r="L9">
        <f t="shared" si="0"/>
        <v>0</v>
      </c>
      <c r="M9" t="s">
        <v>61</v>
      </c>
      <c r="N9">
        <f t="shared" si="1"/>
        <v>0</v>
      </c>
      <c r="O9" t="s">
        <v>15</v>
      </c>
      <c r="P9">
        <f t="shared" si="2"/>
        <v>0</v>
      </c>
    </row>
    <row r="10" spans="1:16" x14ac:dyDescent="0.25">
      <c r="A10">
        <v>9</v>
      </c>
      <c r="B10" t="s">
        <v>29</v>
      </c>
      <c r="C10">
        <v>26</v>
      </c>
      <c r="D10">
        <v>24</v>
      </c>
      <c r="E10">
        <v>24</v>
      </c>
      <c r="J10">
        <f t="shared" si="3"/>
        <v>9</v>
      </c>
      <c r="K10" t="s">
        <v>12</v>
      </c>
      <c r="L10">
        <f t="shared" si="0"/>
        <v>0</v>
      </c>
      <c r="M10" t="s">
        <v>62</v>
      </c>
      <c r="N10">
        <f t="shared" si="1"/>
        <v>5</v>
      </c>
      <c r="O10" t="s">
        <v>86</v>
      </c>
      <c r="P10">
        <f t="shared" si="2"/>
        <v>0</v>
      </c>
    </row>
    <row r="11" spans="1:16" x14ac:dyDescent="0.25">
      <c r="A11">
        <v>10</v>
      </c>
      <c r="B11" s="1" t="s">
        <v>30</v>
      </c>
      <c r="C11">
        <v>27</v>
      </c>
      <c r="D11">
        <v>25</v>
      </c>
      <c r="E11">
        <v>25</v>
      </c>
      <c r="J11">
        <f t="shared" si="3"/>
        <v>10</v>
      </c>
      <c r="K11" t="s">
        <v>13</v>
      </c>
      <c r="L11">
        <f t="shared" si="0"/>
        <v>0</v>
      </c>
      <c r="M11" t="s">
        <v>16</v>
      </c>
      <c r="N11">
        <f t="shared" si="1"/>
        <v>0</v>
      </c>
      <c r="O11" t="s">
        <v>87</v>
      </c>
      <c r="P11">
        <f t="shared" si="2"/>
        <v>0</v>
      </c>
    </row>
    <row r="12" spans="1:16" x14ac:dyDescent="0.25">
      <c r="A12">
        <v>11</v>
      </c>
      <c r="B12" t="s">
        <v>39</v>
      </c>
      <c r="C12">
        <v>36</v>
      </c>
      <c r="D12">
        <v>27</v>
      </c>
      <c r="E12">
        <v>29</v>
      </c>
      <c r="J12">
        <f t="shared" si="3"/>
        <v>11</v>
      </c>
      <c r="K12" t="s">
        <v>14</v>
      </c>
      <c r="L12">
        <f t="shared" si="0"/>
        <v>0</v>
      </c>
      <c r="M12" t="s">
        <v>17</v>
      </c>
      <c r="N12">
        <f t="shared" si="1"/>
        <v>0</v>
      </c>
      <c r="O12" t="s">
        <v>20</v>
      </c>
      <c r="P12">
        <f t="shared" si="2"/>
        <v>6</v>
      </c>
    </row>
    <row r="13" spans="1:16" x14ac:dyDescent="0.25">
      <c r="A13">
        <v>12</v>
      </c>
      <c r="B13" t="s">
        <v>113</v>
      </c>
      <c r="C13">
        <v>43</v>
      </c>
      <c r="D13">
        <v>34</v>
      </c>
      <c r="E13">
        <v>33</v>
      </c>
      <c r="J13">
        <f t="shared" si="3"/>
        <v>12</v>
      </c>
      <c r="K13" t="s">
        <v>15</v>
      </c>
      <c r="L13">
        <f t="shared" si="0"/>
        <v>0</v>
      </c>
      <c r="M13" t="s">
        <v>63</v>
      </c>
      <c r="N13">
        <f t="shared" si="1"/>
        <v>0</v>
      </c>
      <c r="O13" t="s">
        <v>88</v>
      </c>
      <c r="P13">
        <f t="shared" si="2"/>
        <v>0</v>
      </c>
    </row>
    <row r="14" spans="1:16" x14ac:dyDescent="0.25">
      <c r="A14">
        <v>13</v>
      </c>
      <c r="B14" t="s">
        <v>75</v>
      </c>
      <c r="C14">
        <v>44</v>
      </c>
      <c r="D14">
        <v>35</v>
      </c>
      <c r="E14">
        <v>34</v>
      </c>
      <c r="J14">
        <f t="shared" si="3"/>
        <v>13</v>
      </c>
      <c r="K14" t="s">
        <v>16</v>
      </c>
      <c r="L14">
        <f t="shared" si="0"/>
        <v>0</v>
      </c>
      <c r="M14" t="s">
        <v>64</v>
      </c>
      <c r="N14">
        <f t="shared" si="1"/>
        <v>0</v>
      </c>
      <c r="O14" t="s">
        <v>89</v>
      </c>
      <c r="P14">
        <f t="shared" si="2"/>
        <v>0</v>
      </c>
    </row>
    <row r="15" spans="1:16" x14ac:dyDescent="0.25">
      <c r="A15">
        <v>14</v>
      </c>
      <c r="B15" t="s">
        <v>48</v>
      </c>
      <c r="C15">
        <v>45</v>
      </c>
      <c r="D15">
        <v>36</v>
      </c>
      <c r="E15">
        <v>35</v>
      </c>
      <c r="J15">
        <f t="shared" si="3"/>
        <v>14</v>
      </c>
      <c r="K15" t="s">
        <v>17</v>
      </c>
      <c r="L15">
        <f t="shared" si="0"/>
        <v>0</v>
      </c>
      <c r="M15" t="s">
        <v>20</v>
      </c>
      <c r="N15">
        <f t="shared" si="1"/>
        <v>6</v>
      </c>
      <c r="O15" t="s">
        <v>90</v>
      </c>
      <c r="P15">
        <f t="shared" si="2"/>
        <v>0</v>
      </c>
    </row>
    <row r="16" spans="1:16" x14ac:dyDescent="0.25">
      <c r="A16">
        <v>15</v>
      </c>
      <c r="B16" t="s">
        <v>49</v>
      </c>
      <c r="C16">
        <v>46</v>
      </c>
      <c r="D16">
        <v>37</v>
      </c>
      <c r="E16">
        <v>36</v>
      </c>
      <c r="J16">
        <f t="shared" si="3"/>
        <v>15</v>
      </c>
      <c r="K16" t="s">
        <v>18</v>
      </c>
      <c r="L16">
        <f t="shared" si="0"/>
        <v>3</v>
      </c>
      <c r="M16" t="s">
        <v>65</v>
      </c>
      <c r="N16">
        <f t="shared" si="1"/>
        <v>0</v>
      </c>
      <c r="O16" t="s">
        <v>91</v>
      </c>
      <c r="P16">
        <f t="shared" si="2"/>
        <v>0</v>
      </c>
    </row>
    <row r="17" spans="1:16" x14ac:dyDescent="0.25">
      <c r="A17">
        <v>16</v>
      </c>
      <c r="B17" t="s">
        <v>105</v>
      </c>
      <c r="C17">
        <v>47</v>
      </c>
      <c r="D17">
        <v>38</v>
      </c>
      <c r="E17">
        <v>37</v>
      </c>
      <c r="J17">
        <f t="shared" si="3"/>
        <v>16</v>
      </c>
      <c r="K17" t="s">
        <v>19</v>
      </c>
      <c r="L17">
        <f t="shared" si="0"/>
        <v>0</v>
      </c>
      <c r="M17" t="s">
        <v>25</v>
      </c>
      <c r="N17">
        <f t="shared" si="1"/>
        <v>0</v>
      </c>
      <c r="O17" t="s">
        <v>92</v>
      </c>
      <c r="P17">
        <f t="shared" si="2"/>
        <v>0</v>
      </c>
    </row>
    <row r="18" spans="1:16" x14ac:dyDescent="0.25">
      <c r="A18">
        <v>17</v>
      </c>
      <c r="B18" t="s">
        <v>52</v>
      </c>
      <c r="C18">
        <v>49</v>
      </c>
      <c r="D18">
        <v>40</v>
      </c>
      <c r="E18">
        <v>40</v>
      </c>
      <c r="J18">
        <f t="shared" si="3"/>
        <v>17</v>
      </c>
      <c r="K18" t="s">
        <v>20</v>
      </c>
      <c r="L18">
        <f t="shared" si="0"/>
        <v>6</v>
      </c>
      <c r="M18" t="s">
        <v>66</v>
      </c>
      <c r="N18">
        <f t="shared" si="1"/>
        <v>8</v>
      </c>
      <c r="O18" t="s">
        <v>26</v>
      </c>
      <c r="P18">
        <f t="shared" si="2"/>
        <v>0</v>
      </c>
    </row>
    <row r="19" spans="1:16" x14ac:dyDescent="0.25">
      <c r="A19">
        <v>18</v>
      </c>
      <c r="B19" t="s">
        <v>112</v>
      </c>
      <c r="C19">
        <v>35</v>
      </c>
      <c r="D19">
        <v>45</v>
      </c>
      <c r="E19">
        <v>43</v>
      </c>
      <c r="J19">
        <f t="shared" si="3"/>
        <v>18</v>
      </c>
      <c r="K19" t="s">
        <v>21</v>
      </c>
      <c r="L19">
        <f t="shared" si="0"/>
        <v>0</v>
      </c>
      <c r="M19" t="s">
        <v>67</v>
      </c>
      <c r="N19">
        <f t="shared" si="1"/>
        <v>0</v>
      </c>
      <c r="O19" t="s">
        <v>93</v>
      </c>
      <c r="P19">
        <f t="shared" si="2"/>
        <v>0</v>
      </c>
    </row>
    <row r="20" spans="1:16" x14ac:dyDescent="0.25">
      <c r="A20">
        <v>19</v>
      </c>
      <c r="B20" t="s">
        <v>115</v>
      </c>
      <c r="J20">
        <f t="shared" si="3"/>
        <v>19</v>
      </c>
      <c r="K20" t="s">
        <v>22</v>
      </c>
      <c r="L20">
        <f t="shared" si="0"/>
        <v>0</v>
      </c>
      <c r="M20" t="s">
        <v>68</v>
      </c>
      <c r="N20">
        <f t="shared" si="1"/>
        <v>0</v>
      </c>
      <c r="O20" t="s">
        <v>94</v>
      </c>
      <c r="P20">
        <f t="shared" si="2"/>
        <v>0</v>
      </c>
    </row>
    <row r="21" spans="1:16" x14ac:dyDescent="0.25">
      <c r="J21">
        <f t="shared" si="3"/>
        <v>20</v>
      </c>
      <c r="K21" t="s">
        <v>23</v>
      </c>
      <c r="L21">
        <f t="shared" si="0"/>
        <v>0</v>
      </c>
      <c r="M21" t="s">
        <v>69</v>
      </c>
      <c r="N21">
        <f t="shared" si="1"/>
        <v>0</v>
      </c>
      <c r="O21" t="s">
        <v>27</v>
      </c>
      <c r="P21">
        <f t="shared" si="2"/>
        <v>7</v>
      </c>
    </row>
    <row r="22" spans="1:16" x14ac:dyDescent="0.25">
      <c r="J22">
        <f t="shared" si="3"/>
        <v>21</v>
      </c>
      <c r="K22" t="s">
        <v>24</v>
      </c>
      <c r="L22">
        <f t="shared" si="0"/>
        <v>0</v>
      </c>
      <c r="M22" t="s">
        <v>27</v>
      </c>
      <c r="N22">
        <f t="shared" si="1"/>
        <v>7</v>
      </c>
      <c r="O22" t="s">
        <v>95</v>
      </c>
      <c r="P22">
        <f t="shared" si="2"/>
        <v>0</v>
      </c>
    </row>
    <row r="23" spans="1:16" x14ac:dyDescent="0.25">
      <c r="J23">
        <f t="shared" si="3"/>
        <v>22</v>
      </c>
      <c r="K23" t="s">
        <v>25</v>
      </c>
      <c r="L23">
        <f t="shared" si="0"/>
        <v>0</v>
      </c>
      <c r="M23" t="s">
        <v>70</v>
      </c>
      <c r="N23">
        <f t="shared" si="1"/>
        <v>0</v>
      </c>
      <c r="O23" t="s">
        <v>96</v>
      </c>
      <c r="P23">
        <f t="shared" si="2"/>
        <v>0</v>
      </c>
    </row>
    <row r="24" spans="1:16" x14ac:dyDescent="0.25">
      <c r="J24">
        <f t="shared" si="3"/>
        <v>23</v>
      </c>
      <c r="K24" t="s">
        <v>26</v>
      </c>
      <c r="L24">
        <f t="shared" si="0"/>
        <v>0</v>
      </c>
      <c r="M24" t="s">
        <v>71</v>
      </c>
      <c r="N24">
        <f t="shared" si="1"/>
        <v>0</v>
      </c>
      <c r="O24" t="s">
        <v>97</v>
      </c>
      <c r="P24">
        <f t="shared" si="2"/>
        <v>8</v>
      </c>
    </row>
    <row r="25" spans="1:16" x14ac:dyDescent="0.25">
      <c r="J25">
        <f t="shared" si="3"/>
        <v>24</v>
      </c>
      <c r="K25" t="s">
        <v>27</v>
      </c>
      <c r="L25">
        <f t="shared" si="0"/>
        <v>7</v>
      </c>
      <c r="M25" t="s">
        <v>29</v>
      </c>
      <c r="N25">
        <f t="shared" si="1"/>
        <v>9</v>
      </c>
      <c r="O25" t="s">
        <v>29</v>
      </c>
      <c r="P25">
        <f t="shared" si="2"/>
        <v>9</v>
      </c>
    </row>
    <row r="26" spans="1:16" x14ac:dyDescent="0.25">
      <c r="J26">
        <f t="shared" si="3"/>
        <v>25</v>
      </c>
      <c r="K26" t="s">
        <v>28</v>
      </c>
      <c r="L26">
        <f t="shared" si="0"/>
        <v>0</v>
      </c>
      <c r="M26" t="s">
        <v>30</v>
      </c>
      <c r="N26">
        <f t="shared" si="1"/>
        <v>10</v>
      </c>
      <c r="O26" t="s">
        <v>30</v>
      </c>
      <c r="P26">
        <f t="shared" si="2"/>
        <v>10</v>
      </c>
    </row>
    <row r="27" spans="1:16" x14ac:dyDescent="0.25">
      <c r="J27">
        <f t="shared" si="3"/>
        <v>26</v>
      </c>
      <c r="K27" t="s">
        <v>29</v>
      </c>
      <c r="L27">
        <f t="shared" si="0"/>
        <v>9</v>
      </c>
      <c r="M27" t="s">
        <v>72</v>
      </c>
      <c r="N27">
        <f t="shared" si="1"/>
        <v>0</v>
      </c>
      <c r="O27" t="s">
        <v>98</v>
      </c>
      <c r="P27">
        <f t="shared" si="2"/>
        <v>0</v>
      </c>
    </row>
    <row r="28" spans="1:16" x14ac:dyDescent="0.25">
      <c r="J28">
        <f t="shared" si="3"/>
        <v>27</v>
      </c>
      <c r="K28" t="s">
        <v>30</v>
      </c>
      <c r="L28">
        <f t="shared" si="0"/>
        <v>10</v>
      </c>
      <c r="M28" t="s">
        <v>39</v>
      </c>
      <c r="N28">
        <f t="shared" si="1"/>
        <v>11</v>
      </c>
      <c r="O28" t="s">
        <v>99</v>
      </c>
      <c r="P28">
        <f t="shared" si="2"/>
        <v>5</v>
      </c>
    </row>
    <row r="29" spans="1:16" x14ac:dyDescent="0.25">
      <c r="J29">
        <f t="shared" si="3"/>
        <v>28</v>
      </c>
      <c r="K29" t="s">
        <v>31</v>
      </c>
      <c r="L29">
        <f t="shared" si="0"/>
        <v>8</v>
      </c>
      <c r="M29" t="s">
        <v>40</v>
      </c>
      <c r="N29">
        <f t="shared" si="1"/>
        <v>0</v>
      </c>
      <c r="O29" t="s">
        <v>100</v>
      </c>
      <c r="P29">
        <f t="shared" si="2"/>
        <v>0</v>
      </c>
    </row>
    <row r="30" spans="1:16" x14ac:dyDescent="0.25">
      <c r="J30">
        <f t="shared" si="3"/>
        <v>29</v>
      </c>
      <c r="K30" t="s">
        <v>32</v>
      </c>
      <c r="L30">
        <f t="shared" si="0"/>
        <v>0</v>
      </c>
      <c r="M30" t="s">
        <v>73</v>
      </c>
      <c r="N30">
        <f t="shared" si="1"/>
        <v>0</v>
      </c>
      <c r="O30" t="s">
        <v>39</v>
      </c>
      <c r="P30">
        <f t="shared" si="2"/>
        <v>11</v>
      </c>
    </row>
    <row r="31" spans="1:16" x14ac:dyDescent="0.25">
      <c r="J31">
        <f t="shared" si="3"/>
        <v>30</v>
      </c>
      <c r="K31" t="s">
        <v>33</v>
      </c>
      <c r="L31">
        <f t="shared" si="0"/>
        <v>0</v>
      </c>
      <c r="M31" t="s">
        <v>74</v>
      </c>
      <c r="N31">
        <f t="shared" si="1"/>
        <v>0</v>
      </c>
      <c r="O31" t="s">
        <v>101</v>
      </c>
      <c r="P31">
        <f t="shared" si="2"/>
        <v>0</v>
      </c>
    </row>
    <row r="32" spans="1:16" x14ac:dyDescent="0.25">
      <c r="J32">
        <f t="shared" si="3"/>
        <v>31</v>
      </c>
      <c r="K32" t="s">
        <v>34</v>
      </c>
      <c r="L32">
        <f t="shared" si="0"/>
        <v>0</v>
      </c>
      <c r="M32" t="s">
        <v>43</v>
      </c>
      <c r="N32">
        <f t="shared" si="1"/>
        <v>0</v>
      </c>
      <c r="O32" t="s">
        <v>102</v>
      </c>
      <c r="P32">
        <f t="shared" si="2"/>
        <v>0</v>
      </c>
    </row>
    <row r="33" spans="10:16" x14ac:dyDescent="0.25">
      <c r="J33">
        <f t="shared" si="3"/>
        <v>32</v>
      </c>
      <c r="K33" t="s">
        <v>35</v>
      </c>
      <c r="L33">
        <f t="shared" si="0"/>
        <v>5</v>
      </c>
      <c r="M33" t="s">
        <v>44</v>
      </c>
      <c r="N33">
        <f t="shared" si="1"/>
        <v>0</v>
      </c>
      <c r="O33" t="s">
        <v>103</v>
      </c>
      <c r="P33">
        <f t="shared" si="2"/>
        <v>0</v>
      </c>
    </row>
    <row r="34" spans="10:16" x14ac:dyDescent="0.25">
      <c r="J34">
        <f t="shared" si="3"/>
        <v>33</v>
      </c>
      <c r="K34" t="s">
        <v>36</v>
      </c>
      <c r="L34">
        <f t="shared" si="0"/>
        <v>0</v>
      </c>
      <c r="M34" t="s">
        <v>45</v>
      </c>
      <c r="N34">
        <f t="shared" si="1"/>
        <v>0</v>
      </c>
      <c r="O34" t="s">
        <v>46</v>
      </c>
      <c r="P34">
        <f t="shared" si="2"/>
        <v>12</v>
      </c>
    </row>
    <row r="35" spans="10:16" x14ac:dyDescent="0.25">
      <c r="J35">
        <f t="shared" si="3"/>
        <v>34</v>
      </c>
      <c r="K35" t="s">
        <v>37</v>
      </c>
      <c r="L35">
        <f t="shared" si="0"/>
        <v>0</v>
      </c>
      <c r="M35" t="s">
        <v>46</v>
      </c>
      <c r="N35">
        <f t="shared" si="1"/>
        <v>12</v>
      </c>
      <c r="O35" t="s">
        <v>104</v>
      </c>
      <c r="P35">
        <f t="shared" si="2"/>
        <v>13</v>
      </c>
    </row>
    <row r="36" spans="10:16" x14ac:dyDescent="0.25">
      <c r="J36">
        <f t="shared" si="3"/>
        <v>35</v>
      </c>
      <c r="K36" t="s">
        <v>38</v>
      </c>
      <c r="L36">
        <f t="shared" si="0"/>
        <v>18</v>
      </c>
      <c r="M36" t="s">
        <v>75</v>
      </c>
      <c r="N36">
        <f t="shared" si="1"/>
        <v>13</v>
      </c>
      <c r="O36" t="s">
        <v>48</v>
      </c>
      <c r="P36">
        <f t="shared" si="2"/>
        <v>14</v>
      </c>
    </row>
    <row r="37" spans="10:16" x14ac:dyDescent="0.25">
      <c r="J37">
        <f t="shared" si="3"/>
        <v>36</v>
      </c>
      <c r="K37" t="s">
        <v>39</v>
      </c>
      <c r="L37">
        <f t="shared" si="0"/>
        <v>11</v>
      </c>
      <c r="M37" t="s">
        <v>48</v>
      </c>
      <c r="N37">
        <f t="shared" si="1"/>
        <v>14</v>
      </c>
      <c r="O37" t="s">
        <v>49</v>
      </c>
      <c r="P37">
        <f t="shared" si="2"/>
        <v>15</v>
      </c>
    </row>
    <row r="38" spans="10:16" x14ac:dyDescent="0.25">
      <c r="J38">
        <f t="shared" si="3"/>
        <v>37</v>
      </c>
      <c r="K38" t="s">
        <v>40</v>
      </c>
      <c r="L38">
        <f t="shared" si="0"/>
        <v>0</v>
      </c>
      <c r="M38" t="s">
        <v>49</v>
      </c>
      <c r="N38">
        <f t="shared" si="1"/>
        <v>15</v>
      </c>
      <c r="O38" t="s">
        <v>105</v>
      </c>
      <c r="P38">
        <f t="shared" si="2"/>
        <v>16</v>
      </c>
    </row>
    <row r="39" spans="10:16" x14ac:dyDescent="0.25">
      <c r="J39">
        <f t="shared" si="3"/>
        <v>38</v>
      </c>
      <c r="K39" t="s">
        <v>41</v>
      </c>
      <c r="L39">
        <f t="shared" si="0"/>
        <v>0</v>
      </c>
      <c r="M39" t="s">
        <v>50</v>
      </c>
      <c r="N39">
        <f t="shared" si="1"/>
        <v>16</v>
      </c>
      <c r="O39" t="s">
        <v>106</v>
      </c>
      <c r="P39">
        <f t="shared" si="2"/>
        <v>0</v>
      </c>
    </row>
    <row r="40" spans="10:16" x14ac:dyDescent="0.25">
      <c r="J40">
        <f t="shared" si="3"/>
        <v>39</v>
      </c>
      <c r="K40" t="s">
        <v>42</v>
      </c>
      <c r="L40">
        <f t="shared" si="0"/>
        <v>0</v>
      </c>
      <c r="M40" t="s">
        <v>76</v>
      </c>
      <c r="N40">
        <f t="shared" si="1"/>
        <v>0</v>
      </c>
      <c r="O40" t="s">
        <v>76</v>
      </c>
      <c r="P40">
        <f t="shared" si="2"/>
        <v>0</v>
      </c>
    </row>
    <row r="41" spans="10:16" x14ac:dyDescent="0.25">
      <c r="J41">
        <f t="shared" si="3"/>
        <v>40</v>
      </c>
      <c r="K41" t="s">
        <v>43</v>
      </c>
      <c r="L41">
        <f t="shared" si="0"/>
        <v>0</v>
      </c>
      <c r="M41" t="s">
        <v>52</v>
      </c>
      <c r="N41">
        <f t="shared" si="1"/>
        <v>17</v>
      </c>
      <c r="O41" t="s">
        <v>52</v>
      </c>
      <c r="P41">
        <f t="shared" si="2"/>
        <v>17</v>
      </c>
    </row>
    <row r="42" spans="10:16" x14ac:dyDescent="0.25">
      <c r="J42">
        <f t="shared" si="3"/>
        <v>41</v>
      </c>
      <c r="K42" t="s">
        <v>44</v>
      </c>
      <c r="L42">
        <f t="shared" si="0"/>
        <v>0</v>
      </c>
      <c r="M42" t="s">
        <v>77</v>
      </c>
      <c r="N42">
        <f t="shared" si="1"/>
        <v>0</v>
      </c>
      <c r="O42" t="s">
        <v>107</v>
      </c>
      <c r="P42">
        <f t="shared" si="2"/>
        <v>0</v>
      </c>
    </row>
    <row r="43" spans="10:16" x14ac:dyDescent="0.25">
      <c r="J43">
        <f t="shared" si="3"/>
        <v>42</v>
      </c>
      <c r="K43" t="s">
        <v>45</v>
      </c>
      <c r="L43">
        <f t="shared" si="0"/>
        <v>0</v>
      </c>
      <c r="M43" t="s">
        <v>78</v>
      </c>
      <c r="N43">
        <f t="shared" si="1"/>
        <v>0</v>
      </c>
      <c r="O43" t="s">
        <v>108</v>
      </c>
      <c r="P43">
        <f t="shared" si="2"/>
        <v>0</v>
      </c>
    </row>
    <row r="44" spans="10:16" x14ac:dyDescent="0.25">
      <c r="J44">
        <f t="shared" si="3"/>
        <v>43</v>
      </c>
      <c r="K44" t="s">
        <v>46</v>
      </c>
      <c r="L44">
        <f t="shared" si="0"/>
        <v>12</v>
      </c>
      <c r="M44" t="s">
        <v>79</v>
      </c>
      <c r="N44">
        <f t="shared" si="1"/>
        <v>0</v>
      </c>
      <c r="O44" t="s">
        <v>81</v>
      </c>
      <c r="P44">
        <f t="shared" si="2"/>
        <v>18</v>
      </c>
    </row>
    <row r="45" spans="10:16" x14ac:dyDescent="0.25">
      <c r="J45">
        <f t="shared" si="3"/>
        <v>44</v>
      </c>
      <c r="K45" t="s">
        <v>47</v>
      </c>
      <c r="L45">
        <f t="shared" si="0"/>
        <v>13</v>
      </c>
      <c r="M45" t="s">
        <v>80</v>
      </c>
      <c r="N45">
        <f t="shared" si="1"/>
        <v>0</v>
      </c>
      <c r="O45" t="s">
        <v>109</v>
      </c>
      <c r="P45">
        <f t="shared" si="2"/>
        <v>0</v>
      </c>
    </row>
    <row r="46" spans="10:16" x14ac:dyDescent="0.25">
      <c r="J46">
        <f t="shared" si="3"/>
        <v>45</v>
      </c>
      <c r="K46" t="s">
        <v>48</v>
      </c>
      <c r="L46">
        <f t="shared" si="0"/>
        <v>14</v>
      </c>
      <c r="M46" t="s">
        <v>81</v>
      </c>
      <c r="N46">
        <f t="shared" si="1"/>
        <v>18</v>
      </c>
      <c r="O46" t="s">
        <v>82</v>
      </c>
      <c r="P46">
        <f t="shared" si="2"/>
        <v>0</v>
      </c>
    </row>
    <row r="47" spans="10:16" x14ac:dyDescent="0.25">
      <c r="J47">
        <f t="shared" si="3"/>
        <v>46</v>
      </c>
      <c r="K47" t="s">
        <v>49</v>
      </c>
      <c r="L47">
        <f t="shared" si="0"/>
        <v>15</v>
      </c>
      <c r="M47" t="s">
        <v>56</v>
      </c>
      <c r="N47">
        <f t="shared" si="1"/>
        <v>0</v>
      </c>
    </row>
    <row r="48" spans="10:16" x14ac:dyDescent="0.25">
      <c r="J48">
        <f t="shared" si="3"/>
        <v>47</v>
      </c>
      <c r="K48" t="s">
        <v>50</v>
      </c>
      <c r="L48">
        <f t="shared" si="0"/>
        <v>16</v>
      </c>
      <c r="M48" t="s">
        <v>82</v>
      </c>
      <c r="N48">
        <f t="shared" si="1"/>
        <v>0</v>
      </c>
    </row>
    <row r="49" spans="1:20" x14ac:dyDescent="0.25">
      <c r="J49">
        <f t="shared" si="3"/>
        <v>48</v>
      </c>
      <c r="K49" t="s">
        <v>51</v>
      </c>
      <c r="L49">
        <f t="shared" si="0"/>
        <v>0</v>
      </c>
      <c r="M49" t="s">
        <v>83</v>
      </c>
      <c r="N49">
        <f t="shared" si="1"/>
        <v>0</v>
      </c>
    </row>
    <row r="50" spans="1:20" x14ac:dyDescent="0.25">
      <c r="J50">
        <f t="shared" si="3"/>
        <v>49</v>
      </c>
      <c r="K50" t="s">
        <v>52</v>
      </c>
      <c r="L50">
        <f t="shared" si="0"/>
        <v>17</v>
      </c>
    </row>
    <row r="51" spans="1:20" x14ac:dyDescent="0.25">
      <c r="J51">
        <f t="shared" si="3"/>
        <v>50</v>
      </c>
      <c r="K51" t="s">
        <v>53</v>
      </c>
      <c r="L51">
        <f t="shared" si="0"/>
        <v>0</v>
      </c>
    </row>
    <row r="52" spans="1:20" x14ac:dyDescent="0.25">
      <c r="J52">
        <f t="shared" si="3"/>
        <v>51</v>
      </c>
      <c r="K52" t="s">
        <v>54</v>
      </c>
      <c r="L52">
        <f t="shared" si="0"/>
        <v>0</v>
      </c>
    </row>
    <row r="53" spans="1:20" x14ac:dyDescent="0.25">
      <c r="J53">
        <f t="shared" si="3"/>
        <v>52</v>
      </c>
      <c r="K53" t="s">
        <v>55</v>
      </c>
      <c r="L53">
        <f t="shared" si="0"/>
        <v>0</v>
      </c>
    </row>
    <row r="54" spans="1:20" x14ac:dyDescent="0.25">
      <c r="J54">
        <f t="shared" si="3"/>
        <v>53</v>
      </c>
      <c r="K54" t="s">
        <v>56</v>
      </c>
      <c r="L54">
        <f t="shared" si="0"/>
        <v>0</v>
      </c>
    </row>
    <row r="58" spans="1:20" x14ac:dyDescent="0.25">
      <c r="K58" t="s">
        <v>119</v>
      </c>
      <c r="M58">
        <v>2016</v>
      </c>
      <c r="O58" t="s">
        <v>120</v>
      </c>
      <c r="Q58">
        <v>2019</v>
      </c>
      <c r="S58">
        <v>2022</v>
      </c>
    </row>
    <row r="59" spans="1:20" x14ac:dyDescent="0.25">
      <c r="B59" t="s">
        <v>0</v>
      </c>
      <c r="C59" t="s">
        <v>119</v>
      </c>
      <c r="D59" t="s">
        <v>116</v>
      </c>
      <c r="E59" t="s">
        <v>120</v>
      </c>
      <c r="F59" t="s">
        <v>117</v>
      </c>
      <c r="G59" t="s">
        <v>118</v>
      </c>
      <c r="J59">
        <v>0</v>
      </c>
      <c r="K59" t="s">
        <v>121</v>
      </c>
      <c r="L59">
        <f>IF(COUNTIF($C$60:$C$199, $J59)&gt;0, MATCH($J59, $C$60:$C$199, 0), 0)</f>
        <v>1</v>
      </c>
      <c r="M59" t="s">
        <v>2</v>
      </c>
      <c r="N59">
        <f>IF(COUNTIF($D$60:$D$199, $J59)&gt;0, MATCH($J59, $D$60:$D$199, 0), 0)</f>
        <v>1</v>
      </c>
      <c r="O59" t="s">
        <v>146</v>
      </c>
      <c r="P59">
        <f>IF(COUNTIF($E$60:$E$199, $J59)&gt;0, MATCH($J59, $E$60:$E$199, 0), 0)</f>
        <v>0</v>
      </c>
      <c r="Q59" t="s">
        <v>57</v>
      </c>
      <c r="R59">
        <f>IF(COUNTIF($F$60:$F$199, $J59)&gt;0, MATCH($J59, $F$60:$F$199, 0), 0)</f>
        <v>0</v>
      </c>
      <c r="S59" t="s">
        <v>84</v>
      </c>
      <c r="T59">
        <f>IF(COUNTIF($G$60:$G$199, $J59)&gt;0, MATCH($J59, $G$60:$G$199, 0), 0)</f>
        <v>0</v>
      </c>
    </row>
    <row r="60" spans="1:20" x14ac:dyDescent="0.25">
      <c r="A60">
        <v>1</v>
      </c>
      <c r="B60" t="s">
        <v>159</v>
      </c>
      <c r="C60">
        <v>0</v>
      </c>
      <c r="D60">
        <v>0</v>
      </c>
      <c r="E60">
        <v>1</v>
      </c>
      <c r="F60">
        <v>1</v>
      </c>
      <c r="G60">
        <v>1</v>
      </c>
      <c r="J60">
        <f>J59+1</f>
        <v>1</v>
      </c>
      <c r="K60" t="s">
        <v>122</v>
      </c>
      <c r="L60">
        <f t="shared" ref="L60:R83" si="4">IF(COUNTIF($C$60:$C$199, $J60)&gt;0, MATCH($J60, $C$60:$C$199, 0), 0)</f>
        <v>0</v>
      </c>
      <c r="M60" t="s">
        <v>6</v>
      </c>
      <c r="N60">
        <f t="shared" ref="L60:P112" si="5">IF(COUNTIF($D$60:$D$199, $J60)&gt;0, MATCH($J60, $D$60:$D$199, 0), 0)</f>
        <v>0</v>
      </c>
      <c r="O60" t="s">
        <v>121</v>
      </c>
      <c r="P60">
        <f t="shared" ref="P60:T81" si="6">IF(COUNTIF($E$60:$E$199, $J60)&gt;0, MATCH($J60, $E$60:$E$199, 0), 0)</f>
        <v>1</v>
      </c>
      <c r="Q60" t="s">
        <v>2</v>
      </c>
      <c r="R60">
        <f>IF(COUNTIF($F$60:$F$199, $J60)&gt;0, MATCH($J60, $F$60:$F$199, 0), 0)</f>
        <v>1</v>
      </c>
      <c r="S60" t="s">
        <v>2</v>
      </c>
      <c r="T60">
        <f>IF(COUNTIF($G$60:$G$199, $J60)&gt;0, MATCH($J60, $G$60:$G$199, 0), 0)</f>
        <v>1</v>
      </c>
    </row>
    <row r="61" spans="1:20" x14ac:dyDescent="0.25">
      <c r="A61">
        <v>2</v>
      </c>
      <c r="B61" t="s">
        <v>1</v>
      </c>
      <c r="D61">
        <v>3</v>
      </c>
      <c r="F61">
        <v>3</v>
      </c>
      <c r="G61">
        <v>2</v>
      </c>
      <c r="J61">
        <f t="shared" ref="J61:J112" si="7">J60+1</f>
        <v>2</v>
      </c>
      <c r="K61" t="s">
        <v>123</v>
      </c>
      <c r="L61">
        <f t="shared" si="4"/>
        <v>4</v>
      </c>
      <c r="M61" t="s">
        <v>7</v>
      </c>
      <c r="N61">
        <f t="shared" si="5"/>
        <v>0</v>
      </c>
      <c r="O61" t="s">
        <v>147</v>
      </c>
      <c r="P61">
        <f t="shared" si="6"/>
        <v>3</v>
      </c>
      <c r="Q61" t="s">
        <v>58</v>
      </c>
      <c r="R61">
        <f>IF(COUNTIF($F$60:$F$199, $J61)&gt;0, MATCH($J61, $F$60:$F$199, 0), 0)</f>
        <v>0</v>
      </c>
      <c r="S61" t="s">
        <v>1</v>
      </c>
      <c r="T61">
        <f>IF(COUNTIF($G$60:$G$199, $J61)&gt;0, MATCH($J61, $G$60:$G$199, 0), 0)</f>
        <v>2</v>
      </c>
    </row>
    <row r="62" spans="1:20" x14ac:dyDescent="0.25">
      <c r="A62">
        <v>3</v>
      </c>
      <c r="B62" t="s">
        <v>59</v>
      </c>
      <c r="D62">
        <v>19</v>
      </c>
      <c r="E62">
        <v>2</v>
      </c>
      <c r="F62">
        <v>4</v>
      </c>
      <c r="J62">
        <f t="shared" si="7"/>
        <v>3</v>
      </c>
      <c r="K62" t="s">
        <v>124</v>
      </c>
      <c r="L62">
        <f t="shared" si="4"/>
        <v>0</v>
      </c>
      <c r="M62" t="s">
        <v>1</v>
      </c>
      <c r="N62">
        <f t="shared" si="5"/>
        <v>2</v>
      </c>
      <c r="O62" t="s">
        <v>126</v>
      </c>
      <c r="P62">
        <f t="shared" si="6"/>
        <v>8</v>
      </c>
      <c r="Q62" t="s">
        <v>1</v>
      </c>
      <c r="R62">
        <f>IF(COUNTIF($F$60:$F$199, $J62)&gt;0, MATCH($J62, $F$60:$F$199, 0), 0)</f>
        <v>2</v>
      </c>
      <c r="S62" t="s">
        <v>3</v>
      </c>
      <c r="T62">
        <f>IF(COUNTIF($G$60:$G$199, $J62)&gt;0, MATCH($J62, $G$60:$G$199, 0), 0)</f>
        <v>4</v>
      </c>
    </row>
    <row r="63" spans="1:20" x14ac:dyDescent="0.25">
      <c r="A63">
        <v>4</v>
      </c>
      <c r="B63" t="s">
        <v>3</v>
      </c>
      <c r="C63">
        <v>2</v>
      </c>
      <c r="D63">
        <v>15</v>
      </c>
      <c r="F63">
        <v>5</v>
      </c>
      <c r="G63">
        <v>3</v>
      </c>
      <c r="J63">
        <f t="shared" si="7"/>
        <v>4</v>
      </c>
      <c r="K63" t="s">
        <v>125</v>
      </c>
      <c r="L63">
        <f t="shared" si="4"/>
        <v>0</v>
      </c>
      <c r="M63" t="s">
        <v>8</v>
      </c>
      <c r="N63">
        <f t="shared" si="5"/>
        <v>5</v>
      </c>
      <c r="O63" t="s">
        <v>148</v>
      </c>
      <c r="P63">
        <f t="shared" si="6"/>
        <v>0</v>
      </c>
      <c r="Q63" t="s">
        <v>59</v>
      </c>
      <c r="R63">
        <f>IF(COUNTIF($F$60:$F$199, $J63)&gt;0, MATCH($J63, $F$60:$F$199, 0), 0)</f>
        <v>3</v>
      </c>
      <c r="S63" t="s">
        <v>5</v>
      </c>
      <c r="T63">
        <f>IF(COUNTIF($G$60:$G$199, $J63)&gt;0, MATCH($J63, $G$60:$G$199, 0), 0)</f>
        <v>5</v>
      </c>
    </row>
    <row r="64" spans="1:20" x14ac:dyDescent="0.25">
      <c r="A64">
        <v>5</v>
      </c>
      <c r="B64" t="s">
        <v>5</v>
      </c>
      <c r="C64">
        <v>6</v>
      </c>
      <c r="D64">
        <v>4</v>
      </c>
      <c r="G64">
        <v>4</v>
      </c>
      <c r="J64">
        <f t="shared" si="7"/>
        <v>5</v>
      </c>
      <c r="K64" t="s">
        <v>126</v>
      </c>
      <c r="L64">
        <f t="shared" si="4"/>
        <v>8</v>
      </c>
      <c r="M64" t="s">
        <v>9</v>
      </c>
      <c r="N64">
        <f t="shared" si="5"/>
        <v>0</v>
      </c>
      <c r="O64" t="s">
        <v>23</v>
      </c>
      <c r="P64">
        <f t="shared" si="6"/>
        <v>0</v>
      </c>
      <c r="Q64" t="s">
        <v>3</v>
      </c>
      <c r="R64">
        <f>IF(COUNTIF($F$60:$F$199, $J64)&gt;0, MATCH($J64, $F$60:$F$199, 0), 0)</f>
        <v>4</v>
      </c>
      <c r="S64" t="s">
        <v>4</v>
      </c>
      <c r="T64">
        <f>IF(COUNTIF($G$60:$G$199, $J64)&gt;0, MATCH($J64, $G$60:$G$199, 0), 0)</f>
        <v>6</v>
      </c>
    </row>
    <row r="65" spans="1:20" x14ac:dyDescent="0.25">
      <c r="A65">
        <v>6</v>
      </c>
      <c r="B65" t="s">
        <v>4</v>
      </c>
      <c r="C65">
        <v>11</v>
      </c>
      <c r="D65">
        <v>6</v>
      </c>
      <c r="E65">
        <v>10</v>
      </c>
      <c r="F65">
        <v>6</v>
      </c>
      <c r="G65">
        <v>5</v>
      </c>
      <c r="J65">
        <f t="shared" si="7"/>
        <v>6</v>
      </c>
      <c r="K65" t="s">
        <v>127</v>
      </c>
      <c r="L65">
        <f t="shared" si="4"/>
        <v>5</v>
      </c>
      <c r="M65" t="s">
        <v>4</v>
      </c>
      <c r="N65">
        <f t="shared" si="5"/>
        <v>6</v>
      </c>
      <c r="O65" t="s">
        <v>149</v>
      </c>
      <c r="P65">
        <f t="shared" si="6"/>
        <v>0</v>
      </c>
      <c r="Q65" t="s">
        <v>4</v>
      </c>
      <c r="R65">
        <f>IF(COUNTIF($F$60:$F$199, $J65)&gt;0, MATCH($J65, $F$60:$F$199, 0), 0)</f>
        <v>6</v>
      </c>
      <c r="S65" t="s">
        <v>12</v>
      </c>
      <c r="T65">
        <f>IF(COUNTIF($G$60:$G$199, $J65)&gt;0, MATCH($J65, $G$60:$G$199, 0), 0)</f>
        <v>0</v>
      </c>
    </row>
    <row r="66" spans="1:20" x14ac:dyDescent="0.25">
      <c r="A66">
        <v>7</v>
      </c>
      <c r="B66" t="s">
        <v>111</v>
      </c>
      <c r="D66">
        <v>32</v>
      </c>
      <c r="F66">
        <v>9</v>
      </c>
      <c r="G66">
        <v>27</v>
      </c>
      <c r="J66">
        <f t="shared" si="7"/>
        <v>7</v>
      </c>
      <c r="K66" t="s">
        <v>128</v>
      </c>
      <c r="L66">
        <f t="shared" si="4"/>
        <v>0</v>
      </c>
      <c r="M66" t="s">
        <v>10</v>
      </c>
      <c r="N66">
        <f t="shared" si="5"/>
        <v>0</v>
      </c>
      <c r="O66" t="s">
        <v>130</v>
      </c>
      <c r="P66">
        <f t="shared" si="6"/>
        <v>0</v>
      </c>
      <c r="Q66" t="s">
        <v>60</v>
      </c>
      <c r="R66">
        <f>IF(COUNTIF($F$60:$F$199, $J66)&gt;0, MATCH($J66, $F$60:$F$199, 0), 0)</f>
        <v>0</v>
      </c>
      <c r="S66" t="s">
        <v>85</v>
      </c>
      <c r="T66">
        <f>IF(COUNTIF($G$60:$G$199, $J66)&gt;0, MATCH($J66, $G$60:$G$199, 0), 0)</f>
        <v>0</v>
      </c>
    </row>
    <row r="67" spans="1:20" x14ac:dyDescent="0.25">
      <c r="A67">
        <v>8</v>
      </c>
      <c r="B67" t="s">
        <v>160</v>
      </c>
      <c r="C67">
        <v>5</v>
      </c>
      <c r="D67">
        <v>13</v>
      </c>
      <c r="E67">
        <v>3</v>
      </c>
      <c r="F67">
        <v>10</v>
      </c>
      <c r="J67">
        <f t="shared" si="7"/>
        <v>8</v>
      </c>
      <c r="K67" t="s">
        <v>129</v>
      </c>
      <c r="L67">
        <f t="shared" si="4"/>
        <v>0</v>
      </c>
      <c r="M67" t="s">
        <v>11</v>
      </c>
      <c r="N67">
        <f t="shared" si="5"/>
        <v>0</v>
      </c>
      <c r="O67" t="s">
        <v>150</v>
      </c>
      <c r="P67">
        <f t="shared" si="6"/>
        <v>0</v>
      </c>
      <c r="Q67" t="s">
        <v>61</v>
      </c>
      <c r="R67">
        <f>IF(COUNTIF($F$60:$F$199, $J67)&gt;0, MATCH($J67, $F$60:$F$199, 0), 0)</f>
        <v>0</v>
      </c>
      <c r="S67" t="s">
        <v>15</v>
      </c>
      <c r="T67">
        <f>IF(COUNTIF($G$60:$G$199, $J67)&gt;0, MATCH($J67, $G$60:$G$199, 0), 0)</f>
        <v>0</v>
      </c>
    </row>
    <row r="68" spans="1:20" x14ac:dyDescent="0.25">
      <c r="A68">
        <v>9</v>
      </c>
      <c r="B68" t="s">
        <v>20</v>
      </c>
      <c r="D68">
        <v>17</v>
      </c>
      <c r="F68">
        <v>14</v>
      </c>
      <c r="G68">
        <v>11</v>
      </c>
      <c r="J68">
        <f t="shared" si="7"/>
        <v>9</v>
      </c>
      <c r="K68" t="s">
        <v>130</v>
      </c>
      <c r="L68">
        <f t="shared" si="4"/>
        <v>0</v>
      </c>
      <c r="M68" t="s">
        <v>12</v>
      </c>
      <c r="N68">
        <f t="shared" si="5"/>
        <v>0</v>
      </c>
      <c r="O68" t="s">
        <v>151</v>
      </c>
      <c r="P68">
        <f t="shared" si="6"/>
        <v>0</v>
      </c>
      <c r="Q68" t="s">
        <v>62</v>
      </c>
      <c r="R68">
        <f>IF(COUNTIF($F$60:$F$199, $J68)&gt;0, MATCH($J68, $F$60:$F$199, 0), 0)</f>
        <v>7</v>
      </c>
      <c r="S68" t="s">
        <v>86</v>
      </c>
      <c r="T68">
        <f>IF(COUNTIF($G$60:$G$199, $J68)&gt;0, MATCH($J68, $G$60:$G$199, 0), 0)</f>
        <v>0</v>
      </c>
    </row>
    <row r="69" spans="1:20" x14ac:dyDescent="0.25">
      <c r="A69">
        <v>10</v>
      </c>
      <c r="B69" t="s">
        <v>27</v>
      </c>
      <c r="D69">
        <v>24</v>
      </c>
      <c r="F69">
        <v>21</v>
      </c>
      <c r="G69">
        <v>20</v>
      </c>
      <c r="J69">
        <f t="shared" si="7"/>
        <v>10</v>
      </c>
      <c r="K69" t="s">
        <v>131</v>
      </c>
      <c r="L69">
        <f t="shared" si="4"/>
        <v>0</v>
      </c>
      <c r="M69" t="s">
        <v>13</v>
      </c>
      <c r="N69">
        <f t="shared" si="5"/>
        <v>0</v>
      </c>
      <c r="O69" t="s">
        <v>132</v>
      </c>
      <c r="P69">
        <f t="shared" si="6"/>
        <v>6</v>
      </c>
      <c r="Q69" t="s">
        <v>16</v>
      </c>
      <c r="R69">
        <f>IF(COUNTIF($F$60:$F$199, $J69)&gt;0, MATCH($J69, $F$60:$F$199, 0), 0)</f>
        <v>8</v>
      </c>
      <c r="S69" t="s">
        <v>87</v>
      </c>
      <c r="T69">
        <f>IF(COUNTIF($G$60:$G$199, $J69)&gt;0, MATCH($J69, $G$60:$G$199, 0), 0)</f>
        <v>0</v>
      </c>
    </row>
    <row r="70" spans="1:20" x14ac:dyDescent="0.25">
      <c r="A70">
        <v>11</v>
      </c>
      <c r="B70" t="s">
        <v>97</v>
      </c>
      <c r="D70">
        <v>28</v>
      </c>
      <c r="F70">
        <v>17</v>
      </c>
      <c r="G70">
        <v>23</v>
      </c>
      <c r="J70">
        <f t="shared" si="7"/>
        <v>11</v>
      </c>
      <c r="K70" t="s">
        <v>132</v>
      </c>
      <c r="L70">
        <f t="shared" si="4"/>
        <v>6</v>
      </c>
      <c r="M70" t="s">
        <v>14</v>
      </c>
      <c r="N70">
        <f t="shared" si="5"/>
        <v>0</v>
      </c>
      <c r="O70" t="s">
        <v>152</v>
      </c>
      <c r="P70">
        <f t="shared" si="6"/>
        <v>12</v>
      </c>
      <c r="Q70" t="s">
        <v>17</v>
      </c>
      <c r="R70">
        <f>IF(COUNTIF($F$60:$F$199, $J70)&gt;0, MATCH($J70, $F$60:$F$199, 0), 0)</f>
        <v>0</v>
      </c>
      <c r="S70" t="s">
        <v>20</v>
      </c>
      <c r="T70">
        <f>IF(COUNTIF($G$60:$G$199, $J70)&gt;0, MATCH($J70, $G$60:$G$199, 0), 0)</f>
        <v>9</v>
      </c>
    </row>
    <row r="71" spans="1:20" x14ac:dyDescent="0.25">
      <c r="A71">
        <v>12</v>
      </c>
      <c r="B71" t="s">
        <v>29</v>
      </c>
      <c r="C71">
        <v>12</v>
      </c>
      <c r="D71">
        <v>26</v>
      </c>
      <c r="E71">
        <v>11</v>
      </c>
      <c r="F71">
        <v>24</v>
      </c>
      <c r="G71">
        <v>24</v>
      </c>
      <c r="J71">
        <f t="shared" si="7"/>
        <v>12</v>
      </c>
      <c r="K71" t="s">
        <v>133</v>
      </c>
      <c r="L71">
        <f t="shared" si="4"/>
        <v>12</v>
      </c>
      <c r="M71" t="s">
        <v>15</v>
      </c>
      <c r="N71">
        <f t="shared" si="5"/>
        <v>0</v>
      </c>
      <c r="O71" t="s">
        <v>153</v>
      </c>
      <c r="P71">
        <f t="shared" si="6"/>
        <v>13</v>
      </c>
      <c r="Q71" t="s">
        <v>63</v>
      </c>
      <c r="R71">
        <f>IF(COUNTIF($F$60:$F$199, $J71)&gt;0, MATCH($J71, $F$60:$F$199, 0), 0)</f>
        <v>0</v>
      </c>
      <c r="S71" t="s">
        <v>88</v>
      </c>
      <c r="T71">
        <f>IF(COUNTIF($G$60:$G$199, $J71)&gt;0, MATCH($J71, $G$60:$G$199, 0), 0)</f>
        <v>0</v>
      </c>
    </row>
    <row r="72" spans="1:20" x14ac:dyDescent="0.25">
      <c r="A72">
        <v>13</v>
      </c>
      <c r="B72" s="1" t="s">
        <v>30</v>
      </c>
      <c r="D72">
        <v>27</v>
      </c>
      <c r="E72">
        <v>12</v>
      </c>
      <c r="F72">
        <v>25</v>
      </c>
      <c r="G72">
        <v>25</v>
      </c>
      <c r="J72">
        <f t="shared" si="7"/>
        <v>13</v>
      </c>
      <c r="K72" t="s">
        <v>134</v>
      </c>
      <c r="L72">
        <f t="shared" si="4"/>
        <v>0</v>
      </c>
      <c r="M72" t="s">
        <v>16</v>
      </c>
      <c r="N72">
        <f t="shared" si="5"/>
        <v>8</v>
      </c>
      <c r="O72" t="s">
        <v>154</v>
      </c>
      <c r="P72">
        <f t="shared" si="6"/>
        <v>14</v>
      </c>
      <c r="Q72" t="s">
        <v>64</v>
      </c>
      <c r="R72">
        <f>IF(COUNTIF($F$60:$F$199, $J72)&gt;0, MATCH($J72, $F$60:$F$199, 0), 0)</f>
        <v>0</v>
      </c>
      <c r="S72" t="s">
        <v>89</v>
      </c>
      <c r="T72">
        <f>IF(COUNTIF($G$60:$G$199, $J72)&gt;0, MATCH($J72, $G$60:$G$199, 0), 0)</f>
        <v>0</v>
      </c>
    </row>
    <row r="73" spans="1:20" x14ac:dyDescent="0.25">
      <c r="A73">
        <v>14</v>
      </c>
      <c r="B73" t="s">
        <v>39</v>
      </c>
      <c r="D73">
        <v>36</v>
      </c>
      <c r="E73">
        <v>13</v>
      </c>
      <c r="F73">
        <v>27</v>
      </c>
      <c r="G73">
        <v>29</v>
      </c>
      <c r="J73">
        <f t="shared" si="7"/>
        <v>14</v>
      </c>
      <c r="K73" t="s">
        <v>135</v>
      </c>
      <c r="L73">
        <f t="shared" si="4"/>
        <v>0</v>
      </c>
      <c r="M73" t="s">
        <v>17</v>
      </c>
      <c r="N73">
        <f t="shared" si="5"/>
        <v>0</v>
      </c>
      <c r="O73" t="s">
        <v>155</v>
      </c>
      <c r="P73">
        <f t="shared" si="6"/>
        <v>0</v>
      </c>
      <c r="Q73" t="s">
        <v>20</v>
      </c>
      <c r="R73">
        <f>IF(COUNTIF($F$60:$F$199, $J73)&gt;0, MATCH($J73, $F$60:$F$199, 0), 0)</f>
        <v>9</v>
      </c>
      <c r="S73" t="s">
        <v>90</v>
      </c>
      <c r="T73">
        <f>IF(COUNTIF($G$60:$G$199, $J73)&gt;0, MATCH($J73, $G$60:$G$199, 0), 0)</f>
        <v>0</v>
      </c>
    </row>
    <row r="74" spans="1:20" x14ac:dyDescent="0.25">
      <c r="A74">
        <v>15</v>
      </c>
      <c r="B74" t="s">
        <v>113</v>
      </c>
      <c r="D74">
        <v>43</v>
      </c>
      <c r="F74">
        <v>34</v>
      </c>
      <c r="G74">
        <v>33</v>
      </c>
      <c r="J74">
        <f t="shared" si="7"/>
        <v>15</v>
      </c>
      <c r="K74" t="s">
        <v>136</v>
      </c>
      <c r="L74">
        <f t="shared" si="4"/>
        <v>0</v>
      </c>
      <c r="M74" t="s">
        <v>18</v>
      </c>
      <c r="N74">
        <f t="shared" si="5"/>
        <v>4</v>
      </c>
      <c r="O74" t="s">
        <v>156</v>
      </c>
      <c r="P74">
        <f t="shared" si="6"/>
        <v>16</v>
      </c>
      <c r="Q74" t="s">
        <v>65</v>
      </c>
      <c r="R74">
        <f>IF(COUNTIF($F$60:$F$199, $J74)&gt;0, MATCH($J74, $F$60:$F$199, 0), 0)</f>
        <v>0</v>
      </c>
      <c r="S74" t="s">
        <v>91</v>
      </c>
      <c r="T74">
        <f>IF(COUNTIF($G$60:$G$199, $J74)&gt;0, MATCH($J74, $G$60:$G$199, 0), 0)</f>
        <v>0</v>
      </c>
    </row>
    <row r="75" spans="1:20" x14ac:dyDescent="0.25">
      <c r="A75">
        <v>16</v>
      </c>
      <c r="B75" t="s">
        <v>75</v>
      </c>
      <c r="C75">
        <v>17</v>
      </c>
      <c r="D75">
        <v>44</v>
      </c>
      <c r="E75">
        <v>15</v>
      </c>
      <c r="F75">
        <v>35</v>
      </c>
      <c r="G75">
        <v>34</v>
      </c>
      <c r="J75">
        <f t="shared" si="7"/>
        <v>16</v>
      </c>
      <c r="K75" t="s">
        <v>137</v>
      </c>
      <c r="L75">
        <f t="shared" si="4"/>
        <v>0</v>
      </c>
      <c r="M75" t="s">
        <v>19</v>
      </c>
      <c r="N75">
        <f t="shared" si="5"/>
        <v>0</v>
      </c>
      <c r="O75" t="s">
        <v>139</v>
      </c>
      <c r="P75">
        <f t="shared" si="6"/>
        <v>17</v>
      </c>
      <c r="Q75" t="s">
        <v>25</v>
      </c>
      <c r="R75">
        <f>IF(COUNTIF($F$60:$F$199, $J75)&gt;0, MATCH($J75, $F$60:$F$199, 0), 0)</f>
        <v>0</v>
      </c>
      <c r="S75" t="s">
        <v>92</v>
      </c>
      <c r="T75">
        <f>IF(COUNTIF($G$60:$G$199, $J75)&gt;0, MATCH($J75, $G$60:$G$199, 0), 0)</f>
        <v>0</v>
      </c>
    </row>
    <row r="76" spans="1:20" x14ac:dyDescent="0.25">
      <c r="A76">
        <v>17</v>
      </c>
      <c r="B76" t="s">
        <v>48</v>
      </c>
      <c r="C76">
        <v>18</v>
      </c>
      <c r="D76">
        <v>45</v>
      </c>
      <c r="E76">
        <v>16</v>
      </c>
      <c r="F76">
        <v>36</v>
      </c>
      <c r="G76">
        <v>35</v>
      </c>
      <c r="J76">
        <f t="shared" si="7"/>
        <v>17</v>
      </c>
      <c r="K76" t="s">
        <v>138</v>
      </c>
      <c r="L76">
        <f t="shared" si="4"/>
        <v>16</v>
      </c>
      <c r="M76" t="s">
        <v>20</v>
      </c>
      <c r="N76">
        <f t="shared" si="5"/>
        <v>9</v>
      </c>
      <c r="O76" t="s">
        <v>157</v>
      </c>
      <c r="P76">
        <f t="shared" si="6"/>
        <v>19</v>
      </c>
      <c r="Q76" t="s">
        <v>66</v>
      </c>
      <c r="R76">
        <f>IF(COUNTIF($F$60:$F$199, $J76)&gt;0, MATCH($J76, $F$60:$F$199, 0), 0)</f>
        <v>11</v>
      </c>
      <c r="S76" t="s">
        <v>26</v>
      </c>
      <c r="T76">
        <f>IF(COUNTIF($G$60:$G$199, $J76)&gt;0, MATCH($J76, $G$60:$G$199, 0), 0)</f>
        <v>0</v>
      </c>
    </row>
    <row r="77" spans="1:20" x14ac:dyDescent="0.25">
      <c r="A77">
        <v>18</v>
      </c>
      <c r="B77" t="s">
        <v>49</v>
      </c>
      <c r="D77">
        <v>46</v>
      </c>
      <c r="F77">
        <v>37</v>
      </c>
      <c r="G77">
        <v>36</v>
      </c>
      <c r="J77">
        <f t="shared" si="7"/>
        <v>18</v>
      </c>
      <c r="K77" t="s">
        <v>139</v>
      </c>
      <c r="L77">
        <f t="shared" si="4"/>
        <v>17</v>
      </c>
      <c r="M77" t="s">
        <v>21</v>
      </c>
      <c r="N77">
        <f t="shared" si="5"/>
        <v>0</v>
      </c>
      <c r="O77" t="s">
        <v>142</v>
      </c>
      <c r="P77">
        <f t="shared" si="6"/>
        <v>20</v>
      </c>
      <c r="Q77" t="s">
        <v>67</v>
      </c>
      <c r="R77">
        <f>IF(COUNTIF($F$60:$F$199, $J77)&gt;0, MATCH($J77, $F$60:$F$199, 0), 0)</f>
        <v>0</v>
      </c>
      <c r="S77" t="s">
        <v>93</v>
      </c>
      <c r="T77">
        <f>IF(COUNTIF($G$60:$G$199, $J77)&gt;0, MATCH($J77, $G$60:$G$199, 0), 0)</f>
        <v>0</v>
      </c>
    </row>
    <row r="78" spans="1:20" x14ac:dyDescent="0.25">
      <c r="A78">
        <v>19</v>
      </c>
      <c r="B78" t="s">
        <v>105</v>
      </c>
      <c r="D78">
        <v>47</v>
      </c>
      <c r="E78">
        <v>17</v>
      </c>
      <c r="F78">
        <v>38</v>
      </c>
      <c r="G78">
        <v>37</v>
      </c>
      <c r="J78">
        <f t="shared" si="7"/>
        <v>19</v>
      </c>
      <c r="K78" t="s">
        <v>140</v>
      </c>
      <c r="L78">
        <f t="shared" si="4"/>
        <v>0</v>
      </c>
      <c r="M78" t="s">
        <v>22</v>
      </c>
      <c r="N78">
        <f t="shared" si="5"/>
        <v>3</v>
      </c>
      <c r="O78" t="s">
        <v>158</v>
      </c>
      <c r="P78">
        <f t="shared" si="6"/>
        <v>0</v>
      </c>
      <c r="Q78" t="s">
        <v>68</v>
      </c>
      <c r="R78">
        <f>IF(COUNTIF($F$60:$F$199, $J78)&gt;0, MATCH($J78, $F$60:$F$199, 0), 0)</f>
        <v>0</v>
      </c>
      <c r="S78" t="s">
        <v>94</v>
      </c>
      <c r="T78">
        <f>IF(COUNTIF($G$60:$G$199, $J78)&gt;0, MATCH($J78, $G$60:$G$199, 0), 0)</f>
        <v>0</v>
      </c>
    </row>
    <row r="79" spans="1:20" x14ac:dyDescent="0.25">
      <c r="A79">
        <v>20</v>
      </c>
      <c r="B79" t="s">
        <v>52</v>
      </c>
      <c r="C79">
        <v>21</v>
      </c>
      <c r="D79">
        <v>49</v>
      </c>
      <c r="E79">
        <v>18</v>
      </c>
      <c r="F79">
        <v>40</v>
      </c>
      <c r="G79">
        <v>40</v>
      </c>
      <c r="J79">
        <f t="shared" si="7"/>
        <v>20</v>
      </c>
      <c r="K79" t="s">
        <v>141</v>
      </c>
      <c r="L79">
        <f t="shared" si="4"/>
        <v>0</v>
      </c>
      <c r="M79" t="s">
        <v>23</v>
      </c>
      <c r="N79">
        <f t="shared" si="5"/>
        <v>0</v>
      </c>
      <c r="O79" t="s">
        <v>144</v>
      </c>
      <c r="P79">
        <f t="shared" si="6"/>
        <v>22</v>
      </c>
      <c r="Q79" t="s">
        <v>69</v>
      </c>
      <c r="R79">
        <f>IF(COUNTIF($F$60:$F$199, $J79)&gt;0, MATCH($J79, $F$60:$F$199, 0), 0)</f>
        <v>0</v>
      </c>
      <c r="S79" t="s">
        <v>27</v>
      </c>
      <c r="T79">
        <f>IF(COUNTIF($G$60:$G$199, $J79)&gt;0, MATCH($J79, $G$60:$G$199, 0), 0)</f>
        <v>10</v>
      </c>
    </row>
    <row r="80" spans="1:20" x14ac:dyDescent="0.25">
      <c r="A80">
        <v>21</v>
      </c>
      <c r="B80" t="s">
        <v>112</v>
      </c>
      <c r="D80">
        <v>35</v>
      </c>
      <c r="F80">
        <v>45</v>
      </c>
      <c r="G80">
        <v>43</v>
      </c>
      <c r="J80">
        <f t="shared" si="7"/>
        <v>21</v>
      </c>
      <c r="K80" t="s">
        <v>142</v>
      </c>
      <c r="L80">
        <f t="shared" si="4"/>
        <v>20</v>
      </c>
      <c r="M80" t="s">
        <v>24</v>
      </c>
      <c r="N80">
        <f t="shared" si="5"/>
        <v>0</v>
      </c>
      <c r="P80">
        <f t="shared" si="6"/>
        <v>0</v>
      </c>
      <c r="Q80" t="s">
        <v>27</v>
      </c>
      <c r="R80">
        <f>IF(COUNTIF($F$60:$F$199, $J80)&gt;0, MATCH($J80, $F$60:$F$199, 0), 0)</f>
        <v>10</v>
      </c>
      <c r="S80" t="s">
        <v>95</v>
      </c>
      <c r="T80">
        <f>IF(COUNTIF($G$60:$G$199, $J80)&gt;0, MATCH($J80, $G$60:$G$199, 0), 0)</f>
        <v>0</v>
      </c>
    </row>
    <row r="81" spans="1:20" x14ac:dyDescent="0.25">
      <c r="A81">
        <v>22</v>
      </c>
      <c r="B81" t="s">
        <v>161</v>
      </c>
      <c r="C81">
        <v>23</v>
      </c>
      <c r="D81">
        <v>52</v>
      </c>
      <c r="E81">
        <v>20</v>
      </c>
      <c r="J81">
        <f t="shared" si="7"/>
        <v>22</v>
      </c>
      <c r="K81" t="s">
        <v>143</v>
      </c>
      <c r="L81">
        <f t="shared" si="4"/>
        <v>0</v>
      </c>
      <c r="M81" t="s">
        <v>25</v>
      </c>
      <c r="N81">
        <f t="shared" si="5"/>
        <v>0</v>
      </c>
      <c r="P81">
        <f t="shared" si="6"/>
        <v>0</v>
      </c>
      <c r="Q81" t="s">
        <v>70</v>
      </c>
      <c r="R81">
        <f>IF(COUNTIF($F$60:$F$199, $J81)&gt;0, MATCH($J81, $F$60:$F$199, 0), 0)</f>
        <v>0</v>
      </c>
      <c r="S81" t="s">
        <v>96</v>
      </c>
      <c r="T81">
        <f>IF(COUNTIF($G$60:$G$199, $J81)&gt;0, MATCH($J81, $G$60:$G$199, 0), 0)</f>
        <v>0</v>
      </c>
    </row>
    <row r="82" spans="1:20" x14ac:dyDescent="0.25">
      <c r="A82">
        <v>23</v>
      </c>
      <c r="J82">
        <f t="shared" si="7"/>
        <v>23</v>
      </c>
      <c r="K82" t="s">
        <v>144</v>
      </c>
      <c r="L82">
        <f t="shared" si="4"/>
        <v>22</v>
      </c>
      <c r="M82" t="s">
        <v>26</v>
      </c>
      <c r="N82">
        <f t="shared" si="5"/>
        <v>0</v>
      </c>
      <c r="Q82" t="s">
        <v>71</v>
      </c>
      <c r="R82">
        <f>IF(COUNTIF($F$60:$F$199, $J82)&gt;0, MATCH($J82, $F$60:$F$199, 0), 0)</f>
        <v>0</v>
      </c>
      <c r="S82" t="s">
        <v>97</v>
      </c>
      <c r="T82">
        <f>IF(COUNTIF($G$60:$G$199, $J82)&gt;0, MATCH($J82, $G$60:$G$199, 0), 0)</f>
        <v>11</v>
      </c>
    </row>
    <row r="83" spans="1:20" x14ac:dyDescent="0.25">
      <c r="J83">
        <f t="shared" si="7"/>
        <v>24</v>
      </c>
      <c r="K83" t="s">
        <v>145</v>
      </c>
      <c r="L83">
        <f t="shared" si="4"/>
        <v>0</v>
      </c>
      <c r="M83" t="s">
        <v>27</v>
      </c>
      <c r="N83">
        <f t="shared" si="5"/>
        <v>10</v>
      </c>
      <c r="Q83" t="s">
        <v>29</v>
      </c>
      <c r="R83">
        <f>IF(COUNTIF($F$60:$F$199, $J83)&gt;0, MATCH($J83, $F$60:$F$199, 0), 0)</f>
        <v>12</v>
      </c>
      <c r="S83" t="s">
        <v>29</v>
      </c>
      <c r="T83">
        <f>IF(COUNTIF($G$60:$G$199, $J83)&gt;0, MATCH($J83, $G$60:$G$199, 0), 0)</f>
        <v>12</v>
      </c>
    </row>
    <row r="84" spans="1:20" x14ac:dyDescent="0.25">
      <c r="J84">
        <f t="shared" si="7"/>
        <v>25</v>
      </c>
      <c r="M84" t="s">
        <v>28</v>
      </c>
      <c r="N84">
        <f t="shared" si="5"/>
        <v>0</v>
      </c>
      <c r="Q84" t="s">
        <v>30</v>
      </c>
      <c r="R84">
        <f>IF(COUNTIF($F$60:$F$199, $J84)&gt;0, MATCH($J84, $F$60:$F$199, 0), 0)</f>
        <v>13</v>
      </c>
      <c r="S84" t="s">
        <v>30</v>
      </c>
      <c r="T84">
        <f>IF(COUNTIF($G$60:$G$199, $J84)&gt;0, MATCH($J84, $G$60:$G$199, 0), 0)</f>
        <v>13</v>
      </c>
    </row>
    <row r="85" spans="1:20" x14ac:dyDescent="0.25">
      <c r="J85">
        <f t="shared" si="7"/>
        <v>26</v>
      </c>
      <c r="M85" t="s">
        <v>29</v>
      </c>
      <c r="N85">
        <f t="shared" si="5"/>
        <v>12</v>
      </c>
      <c r="Q85" t="s">
        <v>72</v>
      </c>
      <c r="R85">
        <f>IF(COUNTIF($F$60:$F$199, $J85)&gt;0, MATCH($J85, $F$60:$F$199, 0), 0)</f>
        <v>0</v>
      </c>
      <c r="S85" t="s">
        <v>98</v>
      </c>
      <c r="T85">
        <f>IF(COUNTIF($G$60:$G$199, $J85)&gt;0, MATCH($J85, $G$60:$G$199, 0), 0)</f>
        <v>0</v>
      </c>
    </row>
    <row r="86" spans="1:20" x14ac:dyDescent="0.25">
      <c r="J86">
        <f t="shared" si="7"/>
        <v>27</v>
      </c>
      <c r="M86" t="s">
        <v>30</v>
      </c>
      <c r="N86">
        <f t="shared" si="5"/>
        <v>13</v>
      </c>
      <c r="Q86" t="s">
        <v>39</v>
      </c>
      <c r="R86">
        <f>IF(COUNTIF($F$60:$F$199, $J86)&gt;0, MATCH($J86, $F$60:$F$199, 0), 0)</f>
        <v>14</v>
      </c>
      <c r="S86" t="s">
        <v>99</v>
      </c>
      <c r="T86">
        <f>IF(COUNTIF($G$60:$G$199, $J86)&gt;0, MATCH($J86, $G$60:$G$199, 0), 0)</f>
        <v>7</v>
      </c>
    </row>
    <row r="87" spans="1:20" x14ac:dyDescent="0.25">
      <c r="J87">
        <f t="shared" si="7"/>
        <v>28</v>
      </c>
      <c r="M87" t="s">
        <v>31</v>
      </c>
      <c r="N87">
        <f t="shared" si="5"/>
        <v>11</v>
      </c>
      <c r="Q87" t="s">
        <v>40</v>
      </c>
      <c r="R87">
        <f>IF(COUNTIF($F$60:$F$199, $J87)&gt;0, MATCH($J87, $F$60:$F$199, 0), 0)</f>
        <v>0</v>
      </c>
      <c r="S87" t="s">
        <v>100</v>
      </c>
      <c r="T87">
        <f>IF(COUNTIF($G$60:$G$199, $J87)&gt;0, MATCH($J87, $G$60:$G$199, 0), 0)</f>
        <v>0</v>
      </c>
    </row>
    <row r="88" spans="1:20" x14ac:dyDescent="0.25">
      <c r="J88">
        <f t="shared" si="7"/>
        <v>29</v>
      </c>
      <c r="M88" t="s">
        <v>32</v>
      </c>
      <c r="N88">
        <f t="shared" si="5"/>
        <v>0</v>
      </c>
      <c r="Q88" t="s">
        <v>73</v>
      </c>
      <c r="R88">
        <f>IF(COUNTIF($F$60:$F$199, $J88)&gt;0, MATCH($J88, $F$60:$F$199, 0), 0)</f>
        <v>0</v>
      </c>
      <c r="S88" t="s">
        <v>39</v>
      </c>
      <c r="T88">
        <f>IF(COUNTIF($G$60:$G$199, $J88)&gt;0, MATCH($J88, $G$60:$G$199, 0), 0)</f>
        <v>14</v>
      </c>
    </row>
    <row r="89" spans="1:20" x14ac:dyDescent="0.25">
      <c r="J89">
        <f t="shared" si="7"/>
        <v>30</v>
      </c>
      <c r="M89" t="s">
        <v>33</v>
      </c>
      <c r="N89">
        <f t="shared" si="5"/>
        <v>0</v>
      </c>
      <c r="Q89" t="s">
        <v>74</v>
      </c>
      <c r="R89">
        <f>IF(COUNTIF($F$60:$F$199, $J89)&gt;0, MATCH($J89, $F$60:$F$199, 0), 0)</f>
        <v>0</v>
      </c>
      <c r="S89" t="s">
        <v>101</v>
      </c>
      <c r="T89">
        <f>IF(COUNTIF($G$60:$G$199, $J89)&gt;0, MATCH($J89, $G$60:$G$199, 0), 0)</f>
        <v>0</v>
      </c>
    </row>
    <row r="90" spans="1:20" x14ac:dyDescent="0.25">
      <c r="J90">
        <f t="shared" si="7"/>
        <v>31</v>
      </c>
      <c r="M90" t="s">
        <v>34</v>
      </c>
      <c r="N90">
        <f t="shared" si="5"/>
        <v>0</v>
      </c>
      <c r="Q90" t="s">
        <v>43</v>
      </c>
      <c r="R90">
        <f>IF(COUNTIF($F$60:$F$199, $J90)&gt;0, MATCH($J90, $F$60:$F$199, 0), 0)</f>
        <v>0</v>
      </c>
      <c r="S90" t="s">
        <v>102</v>
      </c>
      <c r="T90">
        <f>IF(COUNTIF($G$60:$G$199, $J90)&gt;0, MATCH($J90, $G$60:$G$199, 0), 0)</f>
        <v>0</v>
      </c>
    </row>
    <row r="91" spans="1:20" x14ac:dyDescent="0.25">
      <c r="J91">
        <f t="shared" si="7"/>
        <v>32</v>
      </c>
      <c r="M91" t="s">
        <v>35</v>
      </c>
      <c r="N91">
        <f t="shared" si="5"/>
        <v>7</v>
      </c>
      <c r="Q91" t="s">
        <v>44</v>
      </c>
      <c r="R91">
        <f>IF(COUNTIF($F$60:$F$199, $J91)&gt;0, MATCH($J91, $F$60:$F$199, 0), 0)</f>
        <v>0</v>
      </c>
      <c r="S91" t="s">
        <v>103</v>
      </c>
      <c r="T91">
        <f>IF(COUNTIF($G$60:$G$199, $J91)&gt;0, MATCH($J91, $G$60:$G$199, 0), 0)</f>
        <v>0</v>
      </c>
    </row>
    <row r="92" spans="1:20" x14ac:dyDescent="0.25">
      <c r="J92">
        <f t="shared" si="7"/>
        <v>33</v>
      </c>
      <c r="M92" t="s">
        <v>36</v>
      </c>
      <c r="N92">
        <f t="shared" si="5"/>
        <v>0</v>
      </c>
      <c r="Q92" t="s">
        <v>45</v>
      </c>
      <c r="R92">
        <f>IF(COUNTIF($F$60:$F$199, $J92)&gt;0, MATCH($J92, $F$60:$F$199, 0), 0)</f>
        <v>0</v>
      </c>
      <c r="S92" t="s">
        <v>46</v>
      </c>
      <c r="T92">
        <f>IF(COUNTIF($G$60:$G$199, $J92)&gt;0, MATCH($J92, $G$60:$G$199, 0), 0)</f>
        <v>15</v>
      </c>
    </row>
    <row r="93" spans="1:20" x14ac:dyDescent="0.25">
      <c r="J93">
        <f t="shared" si="7"/>
        <v>34</v>
      </c>
      <c r="M93" t="s">
        <v>37</v>
      </c>
      <c r="N93">
        <f t="shared" si="5"/>
        <v>0</v>
      </c>
      <c r="Q93" t="s">
        <v>46</v>
      </c>
      <c r="R93">
        <f>IF(COUNTIF($F$60:$F$199, $J93)&gt;0, MATCH($J93, $F$60:$F$199, 0), 0)</f>
        <v>15</v>
      </c>
      <c r="S93" t="s">
        <v>104</v>
      </c>
      <c r="T93">
        <f>IF(COUNTIF($G$60:$G$199, $J93)&gt;0, MATCH($J93, $G$60:$G$199, 0), 0)</f>
        <v>16</v>
      </c>
    </row>
    <row r="94" spans="1:20" x14ac:dyDescent="0.25">
      <c r="J94">
        <f t="shared" si="7"/>
        <v>35</v>
      </c>
      <c r="M94" t="s">
        <v>38</v>
      </c>
      <c r="N94">
        <f t="shared" si="5"/>
        <v>21</v>
      </c>
      <c r="Q94" t="s">
        <v>75</v>
      </c>
      <c r="R94">
        <f>IF(COUNTIF($F$60:$F$199, $J94)&gt;0, MATCH($J94, $F$60:$F$199, 0), 0)</f>
        <v>16</v>
      </c>
      <c r="S94" t="s">
        <v>48</v>
      </c>
      <c r="T94">
        <f>IF(COUNTIF($G$60:$G$199, $J94)&gt;0, MATCH($J94, $G$60:$G$199, 0), 0)</f>
        <v>17</v>
      </c>
    </row>
    <row r="95" spans="1:20" x14ac:dyDescent="0.25">
      <c r="J95">
        <f t="shared" si="7"/>
        <v>36</v>
      </c>
      <c r="M95" t="s">
        <v>39</v>
      </c>
      <c r="N95">
        <f t="shared" si="5"/>
        <v>14</v>
      </c>
      <c r="Q95" t="s">
        <v>48</v>
      </c>
      <c r="R95">
        <f>IF(COUNTIF($F$60:$F$199, $J95)&gt;0, MATCH($J95, $F$60:$F$199, 0), 0)</f>
        <v>17</v>
      </c>
      <c r="S95" t="s">
        <v>49</v>
      </c>
      <c r="T95">
        <f>IF(COUNTIF($G$60:$G$199, $J95)&gt;0, MATCH($J95, $G$60:$G$199, 0), 0)</f>
        <v>18</v>
      </c>
    </row>
    <row r="96" spans="1:20" x14ac:dyDescent="0.25">
      <c r="J96">
        <f t="shared" si="7"/>
        <v>37</v>
      </c>
      <c r="M96" t="s">
        <v>40</v>
      </c>
      <c r="N96">
        <f t="shared" si="5"/>
        <v>0</v>
      </c>
      <c r="Q96" t="s">
        <v>49</v>
      </c>
      <c r="R96">
        <f>IF(COUNTIF($F$60:$F$199, $J96)&gt;0, MATCH($J96, $F$60:$F$199, 0), 0)</f>
        <v>18</v>
      </c>
      <c r="S96" t="s">
        <v>105</v>
      </c>
      <c r="T96">
        <f>IF(COUNTIF($G$60:$G$199, $J96)&gt;0, MATCH($J96, $G$60:$G$199, 0), 0)</f>
        <v>19</v>
      </c>
    </row>
    <row r="97" spans="10:20" x14ac:dyDescent="0.25">
      <c r="J97">
        <f t="shared" si="7"/>
        <v>38</v>
      </c>
      <c r="M97" t="s">
        <v>41</v>
      </c>
      <c r="N97">
        <f t="shared" si="5"/>
        <v>0</v>
      </c>
      <c r="Q97" t="s">
        <v>50</v>
      </c>
      <c r="R97">
        <f>IF(COUNTIF($F$60:$F$199, $J97)&gt;0, MATCH($J97, $F$60:$F$199, 0), 0)</f>
        <v>19</v>
      </c>
      <c r="S97" t="s">
        <v>106</v>
      </c>
      <c r="T97">
        <f>IF(COUNTIF($G$60:$G$199, $J97)&gt;0, MATCH($J97, $G$60:$G$199, 0), 0)</f>
        <v>0</v>
      </c>
    </row>
    <row r="98" spans="10:20" x14ac:dyDescent="0.25">
      <c r="J98">
        <f t="shared" si="7"/>
        <v>39</v>
      </c>
      <c r="M98" t="s">
        <v>42</v>
      </c>
      <c r="N98">
        <f t="shared" si="5"/>
        <v>0</v>
      </c>
      <c r="Q98" t="s">
        <v>76</v>
      </c>
      <c r="R98">
        <f>IF(COUNTIF($F$60:$F$199, $J98)&gt;0, MATCH($J98, $F$60:$F$199, 0), 0)</f>
        <v>0</v>
      </c>
      <c r="S98" t="s">
        <v>76</v>
      </c>
      <c r="T98">
        <f>IF(COUNTIF($G$60:$G$199, $J98)&gt;0, MATCH($J98, $G$60:$G$199, 0), 0)</f>
        <v>0</v>
      </c>
    </row>
    <row r="99" spans="10:20" x14ac:dyDescent="0.25">
      <c r="J99">
        <f t="shared" si="7"/>
        <v>40</v>
      </c>
      <c r="M99" t="s">
        <v>43</v>
      </c>
      <c r="N99">
        <f t="shared" si="5"/>
        <v>0</v>
      </c>
      <c r="Q99" t="s">
        <v>52</v>
      </c>
      <c r="R99">
        <f>IF(COUNTIF($F$60:$F$199, $J99)&gt;0, MATCH($J99, $F$60:$F$199, 0), 0)</f>
        <v>20</v>
      </c>
      <c r="S99" t="s">
        <v>52</v>
      </c>
      <c r="T99">
        <f>IF(COUNTIF($G$60:$G$199, $J99)&gt;0, MATCH($J99, $G$60:$G$199, 0), 0)</f>
        <v>20</v>
      </c>
    </row>
    <row r="100" spans="10:20" x14ac:dyDescent="0.25">
      <c r="J100">
        <f t="shared" si="7"/>
        <v>41</v>
      </c>
      <c r="M100" t="s">
        <v>44</v>
      </c>
      <c r="N100">
        <f t="shared" si="5"/>
        <v>0</v>
      </c>
      <c r="Q100" t="s">
        <v>77</v>
      </c>
      <c r="R100">
        <f>IF(COUNTIF($F$60:$F$199, $J100)&gt;0, MATCH($J100, $F$60:$F$199, 0), 0)</f>
        <v>0</v>
      </c>
      <c r="S100" t="s">
        <v>107</v>
      </c>
      <c r="T100">
        <f>IF(COUNTIF($G$60:$G$199, $J100)&gt;0, MATCH($J100, $G$60:$G$199, 0), 0)</f>
        <v>0</v>
      </c>
    </row>
    <row r="101" spans="10:20" x14ac:dyDescent="0.25">
      <c r="J101">
        <f t="shared" si="7"/>
        <v>42</v>
      </c>
      <c r="M101" t="s">
        <v>45</v>
      </c>
      <c r="N101">
        <f t="shared" si="5"/>
        <v>0</v>
      </c>
      <c r="Q101" t="s">
        <v>78</v>
      </c>
      <c r="R101">
        <f>IF(COUNTIF($F$60:$F$199, $J101)&gt;0, MATCH($J101, $F$60:$F$199, 0), 0)</f>
        <v>0</v>
      </c>
      <c r="S101" t="s">
        <v>108</v>
      </c>
      <c r="T101">
        <f>IF(COUNTIF($G$60:$G$199, $J101)&gt;0, MATCH($J101, $G$60:$G$199, 0), 0)</f>
        <v>0</v>
      </c>
    </row>
    <row r="102" spans="10:20" x14ac:dyDescent="0.25">
      <c r="J102">
        <f t="shared" si="7"/>
        <v>43</v>
      </c>
      <c r="M102" t="s">
        <v>46</v>
      </c>
      <c r="N102">
        <f t="shared" si="5"/>
        <v>15</v>
      </c>
      <c r="Q102" t="s">
        <v>79</v>
      </c>
      <c r="R102">
        <f>IF(COUNTIF($F$60:$F$199, $J102)&gt;0, MATCH($J102, $F$60:$F$199, 0), 0)</f>
        <v>0</v>
      </c>
      <c r="S102" t="s">
        <v>81</v>
      </c>
      <c r="T102">
        <f>IF(COUNTIF($G$60:$G$199, $J102)&gt;0, MATCH($J102, $G$60:$G$199, 0), 0)</f>
        <v>21</v>
      </c>
    </row>
    <row r="103" spans="10:20" x14ac:dyDescent="0.25">
      <c r="J103">
        <f t="shared" si="7"/>
        <v>44</v>
      </c>
      <c r="M103" t="s">
        <v>47</v>
      </c>
      <c r="N103">
        <f t="shared" si="5"/>
        <v>16</v>
      </c>
      <c r="Q103" t="s">
        <v>80</v>
      </c>
      <c r="R103">
        <f>IF(COUNTIF($F$60:$F$199, $J103)&gt;0, MATCH($J103, $F$60:$F$199, 0), 0)</f>
        <v>0</v>
      </c>
      <c r="S103" t="s">
        <v>109</v>
      </c>
      <c r="T103">
        <f>IF(COUNTIF($G$60:$G$199, $J103)&gt;0, MATCH($J103, $G$60:$G$199, 0), 0)</f>
        <v>0</v>
      </c>
    </row>
    <row r="104" spans="10:20" x14ac:dyDescent="0.25">
      <c r="J104">
        <f t="shared" si="7"/>
        <v>45</v>
      </c>
      <c r="M104" t="s">
        <v>48</v>
      </c>
      <c r="N104">
        <f t="shared" si="5"/>
        <v>17</v>
      </c>
      <c r="Q104" t="s">
        <v>81</v>
      </c>
      <c r="R104">
        <f>IF(COUNTIF($F$60:$F$199, $J104)&gt;0, MATCH($J104, $F$60:$F$199, 0), 0)</f>
        <v>21</v>
      </c>
      <c r="S104" t="s">
        <v>82</v>
      </c>
      <c r="T104">
        <f>IF(COUNTIF($G$60:$G$199, $J104)&gt;0, MATCH($J104, $G$60:$G$199, 0), 0)</f>
        <v>0</v>
      </c>
    </row>
    <row r="105" spans="10:20" x14ac:dyDescent="0.25">
      <c r="J105">
        <f t="shared" si="7"/>
        <v>46</v>
      </c>
      <c r="M105" t="s">
        <v>49</v>
      </c>
      <c r="N105">
        <f t="shared" si="5"/>
        <v>18</v>
      </c>
      <c r="Q105" t="s">
        <v>56</v>
      </c>
      <c r="R105">
        <f>IF(COUNTIF($F$60:$F$199, $J105)&gt;0, MATCH($J105, $F$60:$F$199, 0), 0)</f>
        <v>0</v>
      </c>
    </row>
    <row r="106" spans="10:20" x14ac:dyDescent="0.25">
      <c r="J106">
        <f t="shared" si="7"/>
        <v>47</v>
      </c>
      <c r="M106" t="s">
        <v>50</v>
      </c>
      <c r="N106">
        <f t="shared" si="5"/>
        <v>19</v>
      </c>
      <c r="Q106" t="s">
        <v>82</v>
      </c>
      <c r="R106">
        <f>IF(COUNTIF($F$60:$F$199, $J106)&gt;0, MATCH($J106, $F$60:$F$199, 0), 0)</f>
        <v>0</v>
      </c>
    </row>
    <row r="107" spans="10:20" x14ac:dyDescent="0.25">
      <c r="J107">
        <f t="shared" si="7"/>
        <v>48</v>
      </c>
      <c r="M107" t="s">
        <v>51</v>
      </c>
      <c r="N107">
        <f t="shared" si="5"/>
        <v>0</v>
      </c>
      <c r="Q107" t="s">
        <v>83</v>
      </c>
      <c r="R107">
        <f>IF(COUNTIF($F$60:$F$199, $J107)&gt;0, MATCH($J107, $F$60:$F$199, 0), 0)</f>
        <v>0</v>
      </c>
    </row>
    <row r="108" spans="10:20" x14ac:dyDescent="0.25">
      <c r="J108">
        <f t="shared" si="7"/>
        <v>49</v>
      </c>
      <c r="M108" t="s">
        <v>52</v>
      </c>
      <c r="N108">
        <f t="shared" si="5"/>
        <v>20</v>
      </c>
    </row>
    <row r="109" spans="10:20" x14ac:dyDescent="0.25">
      <c r="J109">
        <f t="shared" si="7"/>
        <v>50</v>
      </c>
      <c r="M109" t="s">
        <v>53</v>
      </c>
      <c r="N109">
        <f t="shared" si="5"/>
        <v>0</v>
      </c>
    </row>
    <row r="110" spans="10:20" x14ac:dyDescent="0.25">
      <c r="J110">
        <f t="shared" si="7"/>
        <v>51</v>
      </c>
      <c r="M110" t="s">
        <v>54</v>
      </c>
      <c r="N110">
        <f t="shared" si="5"/>
        <v>0</v>
      </c>
    </row>
    <row r="111" spans="10:20" x14ac:dyDescent="0.25">
      <c r="J111">
        <f t="shared" si="7"/>
        <v>52</v>
      </c>
      <c r="M111" t="s">
        <v>55</v>
      </c>
      <c r="N111">
        <f t="shared" si="5"/>
        <v>22</v>
      </c>
    </row>
    <row r="112" spans="10:20" x14ac:dyDescent="0.25">
      <c r="J112">
        <f t="shared" si="7"/>
        <v>53</v>
      </c>
      <c r="M112" t="s">
        <v>56</v>
      </c>
      <c r="N112">
        <f t="shared" si="5"/>
        <v>0</v>
      </c>
    </row>
  </sheetData>
  <sortState ref="B60:G81">
    <sortCondition ref="B60:B81"/>
  </sortState>
  <conditionalFormatting sqref="O18:O46">
    <cfRule type="expression" dxfId="14" priority="23">
      <formula>P20=""</formula>
    </cfRule>
    <cfRule type="expression" dxfId="13" priority="24">
      <formula>P20=0</formula>
    </cfRule>
    <cfRule type="expression" dxfId="12" priority="25">
      <formula>P20&gt;0</formula>
    </cfRule>
  </conditionalFormatting>
  <conditionalFormatting sqref="O1:O54 K1:K54 M1:M54 S59:S107 K108:K112 Q59:Q107 H55:H1048576 L113:L1048576 J113:J1048576">
    <cfRule type="expression" dxfId="11" priority="11">
      <formula>I1=""</formula>
    </cfRule>
    <cfRule type="expression" dxfId="10" priority="12">
      <formula>I1=0</formula>
    </cfRule>
    <cfRule type="expression" dxfId="9" priority="13">
      <formula>I1&gt;0</formula>
    </cfRule>
  </conditionalFormatting>
  <conditionalFormatting sqref="S76:S104">
    <cfRule type="expression" dxfId="8" priority="8">
      <formula>T78=""</formula>
    </cfRule>
    <cfRule type="expression" dxfId="7" priority="9">
      <formula>T78=0</formula>
    </cfRule>
    <cfRule type="expression" dxfId="6" priority="10">
      <formula>T78&gt;0</formula>
    </cfRule>
  </conditionalFormatting>
  <conditionalFormatting sqref="M59:M112">
    <cfRule type="expression" dxfId="5" priority="5">
      <formula>N59=""</formula>
    </cfRule>
    <cfRule type="expression" dxfId="4" priority="6">
      <formula>N59=0</formula>
    </cfRule>
    <cfRule type="expression" dxfId="3" priority="7">
      <formula>N59&gt;0</formula>
    </cfRule>
  </conditionalFormatting>
  <conditionalFormatting sqref="K59:K120 O59:O120">
    <cfRule type="expression" dxfId="2" priority="1">
      <formula>NOT(L59=0)</formula>
    </cfRule>
    <cfRule type="expression" dxfId="1" priority="2">
      <formula>L59=""</formula>
    </cfRule>
    <cfRule type="expression" dxfId="0" priority="3">
      <formula>L59=0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Furman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Peeler-Student</dc:creator>
  <cp:lastModifiedBy>Michael Peeler-Student</cp:lastModifiedBy>
  <dcterms:created xsi:type="dcterms:W3CDTF">2022-07-21T17:51:34Z</dcterms:created>
  <dcterms:modified xsi:type="dcterms:W3CDTF">2022-07-30T01:13:56Z</dcterms:modified>
</cp:coreProperties>
</file>