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l\Desktop\"/>
    </mc:Choice>
  </mc:AlternateContent>
  <xr:revisionPtr revIDLastSave="0" documentId="8_{860EBC9B-7B02-45FC-96AD-328692697709}" xr6:coauthVersionLast="47" xr6:coauthVersionMax="47" xr10:uidLastSave="{00000000-0000-0000-0000-000000000000}"/>
  <bookViews>
    <workbookView xWindow="-120" yWindow="-120" windowWidth="29040" windowHeight="15720" xr2:uid="{23A2C033-F896-49DB-BFE0-1AF2AF0677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E14" i="1"/>
  <c r="E4" i="1"/>
  <c r="E5" i="1"/>
  <c r="E6" i="1"/>
  <c r="E7" i="1"/>
  <c r="E8" i="1"/>
  <c r="E9" i="1"/>
  <c r="E10" i="1"/>
  <c r="E11" i="1"/>
  <c r="E12" i="1"/>
  <c r="E13" i="1"/>
  <c r="H4" i="1"/>
  <c r="H5" i="1"/>
  <c r="H6" i="1"/>
  <c r="H7" i="1"/>
  <c r="H8" i="1"/>
  <c r="H9" i="1"/>
  <c r="H10" i="1"/>
  <c r="H11" i="1"/>
  <c r="H12" i="1"/>
  <c r="H13" i="1"/>
</calcChain>
</file>

<file path=xl/sharedStrings.xml><?xml version="1.0" encoding="utf-8"?>
<sst xmlns="http://schemas.openxmlformats.org/spreadsheetml/2006/main" count="7" uniqueCount="7">
  <si>
    <t>City Count</t>
  </si>
  <si>
    <t>Improvement</t>
  </si>
  <si>
    <t>Improvement (%)</t>
  </si>
  <si>
    <t>AlgBBasic (PS)</t>
  </si>
  <si>
    <t>AlgBEnhanced (PS)</t>
  </si>
  <si>
    <t>AlgABasic (GA)</t>
  </si>
  <si>
    <t>AlgAEnhanced (GA)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</si>
</sst>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numFmt numFmtId="164" formatCode="0.0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8E83CB-346E-473C-8C30-AA7CA2E55B51}" name="Table1" displayName="Table1" ref="B3:H14" totalsRowCount="1" dataDxfId="14">
  <autoFilter ref="B3:H13" xr:uid="{FA8E83CB-346E-473C-8C30-AA7CA2E55B51}"/>
  <tableColumns count="7">
    <tableColumn id="1" xr3:uid="{ADE736D2-00B8-4AEE-994D-9C9D7F6682A1}" name="City Count" dataDxfId="13" totalsRowDxfId="12"/>
    <tableColumn id="2" xr3:uid="{DFAA833A-748F-4015-819D-747BF98BA3BA}" name="AlgABasic (GA)" dataDxfId="11" totalsRowDxfId="10"/>
    <tableColumn id="3" xr3:uid="{E522AE7B-9209-42F4-AE5A-A56A53DEB279}" name="AlgAEnhanced (GA)" dataDxfId="9" totalsRowDxfId="8"/>
    <tableColumn id="4" xr3:uid="{E4CBF493-4374-411B-8CD2-8A40B3FF2A35}" name="Improvement (%)" totalsRowFunction="custom" dataDxfId="7" totalsRowDxfId="6">
      <calculatedColumnFormula>(Table1[[#This Row],[AlgABasic (GA)]]-Table1[[#This Row],[AlgAEnhanced (GA)]])/Table1[[#This Row],[AlgABasic (GA)]]</calculatedColumnFormula>
      <totalsRowFormula>AVERAGE(Table1[Improvement (%)])</totalsRowFormula>
    </tableColumn>
    <tableColumn id="5" xr3:uid="{41648171-12C8-4E1B-860F-61E78B3DD3BD}" name="AlgBBasic (PS)" dataDxfId="5" totalsRowDxfId="4"/>
    <tableColumn id="6" xr3:uid="{C21DD198-9E45-4902-BE99-0A292424759D}" name="AlgBEnhanced (PS)" dataDxfId="3" totalsRowDxfId="2"/>
    <tableColumn id="7" xr3:uid="{CC5E586F-DC06-4415-99D7-FD9AD9A5DA6F}" name="Improvement" totalsRowFunction="custom" dataDxfId="1" totalsRowDxfId="0" dataCellStyle="Percent" totalsRowCellStyle="Percent">
      <calculatedColumnFormula>(Table1[[#This Row],[AlgBBasic (PS)]]-Table1[[#This Row],[AlgBEnhanced (PS)]])/Table1[[#This Row],[AlgBBasic (PS)]]</calculatedColumnFormula>
      <totalsRowFormula>AVERAGE(Table1[Improvement])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7ED3F-FB4A-45DB-9C89-185C3E1D54C3}">
  <dimension ref="B3:H14"/>
  <sheetViews>
    <sheetView tabSelected="1" topLeftCell="B1" zoomScale="130" zoomScaleNormal="130" workbookViewId="0">
      <selection activeCell="F18" sqref="F18"/>
    </sheetView>
  </sheetViews>
  <sheetFormatPr defaultRowHeight="15" x14ac:dyDescent="0.25"/>
  <cols>
    <col min="2" max="2" width="10.7109375" customWidth="1"/>
    <col min="3" max="3" width="14.28515625" customWidth="1"/>
    <col min="4" max="4" width="18.140625" bestFit="1" customWidth="1"/>
    <col min="5" max="5" width="19" bestFit="1" customWidth="1"/>
    <col min="6" max="6" width="14" customWidth="1"/>
    <col min="7" max="7" width="17.85546875" bestFit="1" customWidth="1"/>
    <col min="8" max="8" width="13" customWidth="1"/>
  </cols>
  <sheetData>
    <row r="3" spans="2:8" x14ac:dyDescent="0.25">
      <c r="B3" t="s">
        <v>0</v>
      </c>
      <c r="C3" t="s">
        <v>5</v>
      </c>
      <c r="D3" t="s">
        <v>6</v>
      </c>
      <c r="E3" t="s">
        <v>2</v>
      </c>
      <c r="F3" t="s">
        <v>3</v>
      </c>
      <c r="G3" t="s">
        <v>4</v>
      </c>
      <c r="H3" t="s">
        <v>1</v>
      </c>
    </row>
    <row r="4" spans="2:8" x14ac:dyDescent="0.25">
      <c r="B4" s="1">
        <v>12</v>
      </c>
      <c r="C4" s="1">
        <v>56</v>
      </c>
      <c r="D4" s="1">
        <v>56</v>
      </c>
      <c r="E4" s="3">
        <f>(Table1[[#This Row],[AlgABasic (GA)]]-Table1[[#This Row],[AlgAEnhanced (GA)]])/Table1[[#This Row],[AlgABasic (GA)]]</f>
        <v>0</v>
      </c>
      <c r="F4" s="1">
        <v>103</v>
      </c>
      <c r="G4" s="1">
        <v>56</v>
      </c>
      <c r="H4" s="2">
        <f>(Table1[[#This Row],[AlgBBasic (PS)]]-Table1[[#This Row],[AlgBEnhanced (PS)]])/Table1[[#This Row],[AlgBBasic (PS)]]</f>
        <v>0.4563106796116505</v>
      </c>
    </row>
    <row r="5" spans="2:8" x14ac:dyDescent="0.25">
      <c r="B5" s="1">
        <v>17</v>
      </c>
      <c r="C5" s="1">
        <v>1552</v>
      </c>
      <c r="D5" s="1">
        <v>1444</v>
      </c>
      <c r="E5" s="2">
        <f>(Table1[[#This Row],[AlgABasic (GA)]]-Table1[[#This Row],[AlgAEnhanced (GA)]])/Table1[[#This Row],[AlgABasic (GA)]]</f>
        <v>6.9587628865979384E-2</v>
      </c>
      <c r="F5" s="1">
        <v>2728</v>
      </c>
      <c r="G5" s="1">
        <v>1444</v>
      </c>
      <c r="H5" s="2">
        <f>(Table1[[#This Row],[AlgBBasic (PS)]]-Table1[[#This Row],[AlgBEnhanced (PS)]])/Table1[[#This Row],[AlgBBasic (PS)]]</f>
        <v>0.47067448680351909</v>
      </c>
    </row>
    <row r="6" spans="2:8" x14ac:dyDescent="0.25">
      <c r="B6" s="1">
        <v>21</v>
      </c>
      <c r="C6" s="1">
        <v>2764</v>
      </c>
      <c r="D6" s="1">
        <v>2549</v>
      </c>
      <c r="E6" s="2">
        <f>(Table1[[#This Row],[AlgABasic (GA)]]-Table1[[#This Row],[AlgAEnhanced (GA)]])/Table1[[#This Row],[AlgABasic (GA)]]</f>
        <v>7.7785817655571632E-2</v>
      </c>
      <c r="F6" s="1">
        <v>4891</v>
      </c>
      <c r="G6" s="1">
        <v>2549</v>
      </c>
      <c r="H6" s="2">
        <f>(Table1[[#This Row],[AlgBBasic (PS)]]-Table1[[#This Row],[AlgBEnhanced (PS)]])/Table1[[#This Row],[AlgBBasic (PS)]]</f>
        <v>0.4788386832958495</v>
      </c>
    </row>
    <row r="7" spans="2:8" x14ac:dyDescent="0.25">
      <c r="B7" s="1">
        <v>26</v>
      </c>
      <c r="C7" s="1">
        <v>1556</v>
      </c>
      <c r="D7" s="1">
        <v>1473</v>
      </c>
      <c r="E7" s="2">
        <f>(Table1[[#This Row],[AlgABasic (GA)]]-Table1[[#This Row],[AlgAEnhanced (GA)]])/Table1[[#This Row],[AlgABasic (GA)]]</f>
        <v>5.3341902313624678E-2</v>
      </c>
      <c r="F7" s="1">
        <v>2190</v>
      </c>
      <c r="G7" s="1">
        <v>1473</v>
      </c>
      <c r="H7" s="2">
        <f>(Table1[[#This Row],[AlgBBasic (PS)]]-Table1[[#This Row],[AlgBEnhanced (PS)]])/Table1[[#This Row],[AlgBBasic (PS)]]</f>
        <v>0.32739726027397259</v>
      </c>
    </row>
    <row r="8" spans="2:8" x14ac:dyDescent="0.25">
      <c r="B8" s="1">
        <v>42</v>
      </c>
      <c r="C8" s="1">
        <v>1353</v>
      </c>
      <c r="D8" s="1">
        <v>1187</v>
      </c>
      <c r="E8" s="2">
        <f>(Table1[[#This Row],[AlgABasic (GA)]]-Table1[[#This Row],[AlgAEnhanced (GA)]])/Table1[[#This Row],[AlgABasic (GA)]]</f>
        <v>0.12269031781226904</v>
      </c>
      <c r="F8" s="1">
        <v>2478</v>
      </c>
      <c r="G8" s="1">
        <v>1187</v>
      </c>
      <c r="H8" s="2">
        <f>(Table1[[#This Row],[AlgBBasic (PS)]]-Table1[[#This Row],[AlgBEnhanced (PS)]])/Table1[[#This Row],[AlgBBasic (PS)]]</f>
        <v>0.52098466505246166</v>
      </c>
    </row>
    <row r="9" spans="2:8" x14ac:dyDescent="0.25">
      <c r="B9" s="1">
        <v>48</v>
      </c>
      <c r="C9" s="1">
        <v>17137</v>
      </c>
      <c r="D9" s="1">
        <v>12150</v>
      </c>
      <c r="E9" s="2">
        <f>(Table1[[#This Row],[AlgABasic (GA)]]-Table1[[#This Row],[AlgAEnhanced (GA)]])/Table1[[#This Row],[AlgABasic (GA)]]</f>
        <v>0.29100776098500319</v>
      </c>
      <c r="F9" s="1">
        <v>38541</v>
      </c>
      <c r="G9" s="1">
        <v>12150</v>
      </c>
      <c r="H9" s="2">
        <f>(Table1[[#This Row],[AlgBBasic (PS)]]-Table1[[#This Row],[AlgBEnhanced (PS)]])/Table1[[#This Row],[AlgBBasic (PS)]]</f>
        <v>0.68475130380633609</v>
      </c>
    </row>
    <row r="10" spans="2:8" x14ac:dyDescent="0.25">
      <c r="B10" s="1">
        <v>58</v>
      </c>
      <c r="C10" s="1">
        <v>36382</v>
      </c>
      <c r="D10" s="1">
        <v>25395</v>
      </c>
      <c r="E10" s="2">
        <f>(Table1[[#This Row],[AlgABasic (GA)]]-Table1[[#This Row],[AlgAEnhanced (GA)]])/Table1[[#This Row],[AlgABasic (GA)]]</f>
        <v>0.30198999505249846</v>
      </c>
      <c r="F10" s="1">
        <v>91104</v>
      </c>
      <c r="G10" s="1">
        <v>25395</v>
      </c>
      <c r="H10" s="2">
        <f>(Table1[[#This Row],[AlgBBasic (PS)]]-Table1[[#This Row],[AlgBEnhanced (PS)]])/Table1[[#This Row],[AlgBBasic (PS)]]</f>
        <v>0.72125263435194942</v>
      </c>
    </row>
    <row r="11" spans="2:8" x14ac:dyDescent="0.25">
      <c r="B11" s="1">
        <v>175</v>
      </c>
      <c r="C11" s="1">
        <v>29151</v>
      </c>
      <c r="D11" s="1">
        <v>21407</v>
      </c>
      <c r="E11" s="2">
        <f>(Table1[[#This Row],[AlgABasic (GA)]]-Table1[[#This Row],[AlgAEnhanced (GA)]])/Table1[[#This Row],[AlgABasic (GA)]]</f>
        <v>0.26565126410757778</v>
      </c>
      <c r="F11" s="1">
        <v>45252</v>
      </c>
      <c r="G11" s="1">
        <v>21409</v>
      </c>
      <c r="H11" s="2">
        <f>(Table1[[#This Row],[AlgBBasic (PS)]]-Table1[[#This Row],[AlgBEnhanced (PS)]])/Table1[[#This Row],[AlgBBasic (PS)]]</f>
        <v>0.52689383894634489</v>
      </c>
    </row>
    <row r="12" spans="2:8" x14ac:dyDescent="0.25">
      <c r="B12" s="1">
        <v>180</v>
      </c>
      <c r="C12" s="1">
        <v>81410</v>
      </c>
      <c r="D12" s="1">
        <v>1950</v>
      </c>
      <c r="E12" s="2">
        <f>(Table1[[#This Row],[AlgABasic (GA)]]-Table1[[#This Row],[AlgAEnhanced (GA)]])/Table1[[#This Row],[AlgABasic (GA)]]</f>
        <v>0.97604716865249974</v>
      </c>
      <c r="F12" s="1">
        <v>763030</v>
      </c>
      <c r="G12" s="1">
        <v>1950</v>
      </c>
      <c r="H12" s="2">
        <f>(Table1[[#This Row],[AlgBBasic (PS)]]-Table1[[#This Row],[AlgBEnhanced (PS)]])/Table1[[#This Row],[AlgBBasic (PS)]]</f>
        <v>0.99744439930277973</v>
      </c>
    </row>
    <row r="13" spans="2:8" x14ac:dyDescent="0.25">
      <c r="B13" s="1">
        <v>535</v>
      </c>
      <c r="C13" s="1">
        <v>114380</v>
      </c>
      <c r="D13" s="1">
        <v>48464</v>
      </c>
      <c r="E13" s="2">
        <f>(Table1[[#This Row],[AlgABasic (GA)]]-Table1[[#This Row],[AlgAEnhanced (GA)]])/Table1[[#This Row],[AlgABasic (GA)]]</f>
        <v>0.57628956111208252</v>
      </c>
      <c r="F13" s="1">
        <v>152607</v>
      </c>
      <c r="G13" s="1">
        <v>48570</v>
      </c>
      <c r="H13" s="2">
        <f>(Table1[[#This Row],[AlgBBasic (PS)]]-Table1[[#This Row],[AlgBEnhanced (PS)]])/Table1[[#This Row],[AlgBBasic (PS)]]</f>
        <v>0.68173150641844737</v>
      </c>
    </row>
    <row r="14" spans="2:8" x14ac:dyDescent="0.25">
      <c r="B14" s="1"/>
      <c r="C14" s="1"/>
      <c r="D14" s="1"/>
      <c r="E14" s="3">
        <f>AVERAGE(Table1[Improvement (%)])</f>
        <v>0.27343914165571065</v>
      </c>
      <c r="F14" s="1"/>
      <c r="G14" s="1"/>
      <c r="H14" s="4">
        <f>AVERAGE(Table1[Improvement])</f>
        <v>0.58662794578633115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cbbcd18-735e-4945-9551-c599062a39c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29AEABB2DF9F4E902ED616D665133F" ma:contentTypeVersion="12" ma:contentTypeDescription="Create a new document." ma:contentTypeScope="" ma:versionID="9a14f24c360b5600f99d5b9c55c2905b">
  <xsd:schema xmlns:xsd="http://www.w3.org/2001/XMLSchema" xmlns:xs="http://www.w3.org/2001/XMLSchema" xmlns:p="http://schemas.microsoft.com/office/2006/metadata/properties" xmlns:ns3="5cbbcd18-735e-4945-9551-c599062a39c3" xmlns:ns4="3fad2bf6-c688-432e-8b8e-5df8ea12fc2c" targetNamespace="http://schemas.microsoft.com/office/2006/metadata/properties" ma:root="true" ma:fieldsID="30e14dcb5f8541d61e80ceebca5635d4" ns3:_="" ns4:_="">
    <xsd:import namespace="5cbbcd18-735e-4945-9551-c599062a39c3"/>
    <xsd:import namespace="3fad2bf6-c688-432e-8b8e-5df8ea12fc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bbcd18-735e-4945-9551-c599062a39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ad2bf6-c688-432e-8b8e-5df8ea12fc2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E3D57C-6142-45A0-BBA5-33C13DD7F5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FA65BBC-BBCE-4BC1-B497-869B74588E18}">
  <ds:schemaRefs>
    <ds:schemaRef ds:uri="http://schemas.microsoft.com/office/2006/metadata/properties"/>
    <ds:schemaRef ds:uri="http://www.w3.org/XML/1998/namespace"/>
    <ds:schemaRef ds:uri="http://purl.org/dc/terms/"/>
    <ds:schemaRef ds:uri="3fad2bf6-c688-432e-8b8e-5df8ea12fc2c"/>
    <ds:schemaRef ds:uri="http://purl.org/dc/elements/1.1/"/>
    <ds:schemaRef ds:uri="http://purl.org/dc/dcmitype/"/>
    <ds:schemaRef ds:uri="http://schemas.microsoft.com/office/2006/documentManagement/types"/>
    <ds:schemaRef ds:uri="5cbbcd18-735e-4945-9551-c599062a39c3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5CA2136A-F275-47B9-818E-A7954607A3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bbcd18-735e-4945-9551-c599062a39c3"/>
    <ds:schemaRef ds:uri="3fad2bf6-c688-432e-8b8e-5df8ea12fc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Pluta</dc:creator>
  <cp:lastModifiedBy>PLUTA, MICHAL P. (Student)</cp:lastModifiedBy>
  <dcterms:created xsi:type="dcterms:W3CDTF">2024-04-04T16:20:58Z</dcterms:created>
  <dcterms:modified xsi:type="dcterms:W3CDTF">2024-04-16T19:24:28Z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0x010100B429AEABB2DF9F4E902ED616D665133F</vt:lpwstr>
  </property>
</Properties>
</file>