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tshidisi.Pholoane\Downloads\South African University Data 2009 to 2016 (1)\"/>
    </mc:Choice>
  </mc:AlternateContent>
  <xr:revisionPtr revIDLastSave="0" documentId="13_ncr:1_{054F8596-C378-490C-90D3-415F39066E5A}" xr6:coauthVersionLast="47" xr6:coauthVersionMax="47" xr10:uidLastSave="{00000000-0000-0000-0000-000000000000}"/>
  <bookViews>
    <workbookView xWindow="10800" yWindow="0" windowWidth="10800" windowHeight="12900" xr2:uid="{00000000-000D-0000-FFFF-FFFF00000000}"/>
  </bookViews>
  <sheets>
    <sheet name="Sheet2" sheetId="2" r:id="rId1"/>
    <sheet name="Sheet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37" i="2" l="1"/>
  <c r="AW37" i="2"/>
  <c r="AV37" i="2"/>
  <c r="AU37" i="2"/>
  <c r="AT37" i="2"/>
  <c r="AY37" i="2" s="1"/>
  <c r="AY36" i="2"/>
  <c r="AY35" i="2"/>
  <c r="AY34" i="2"/>
  <c r="AY33" i="2"/>
  <c r="AY32" i="2"/>
  <c r="AY31" i="2"/>
  <c r="AY30" i="2"/>
  <c r="AY29" i="2"/>
  <c r="AY28" i="2"/>
  <c r="AY27" i="2"/>
  <c r="AY26" i="2"/>
  <c r="AY25" i="2"/>
  <c r="AY24" i="2"/>
  <c r="AY23" i="2"/>
  <c r="AY22" i="2"/>
  <c r="AY21" i="2"/>
  <c r="AY20" i="2"/>
  <c r="AY19" i="2"/>
  <c r="AY18" i="2"/>
  <c r="AY17" i="2"/>
  <c r="AY16" i="2"/>
  <c r="AY15" i="2"/>
  <c r="AY14" i="2"/>
  <c r="AY13" i="2"/>
  <c r="AY12" i="2"/>
  <c r="AY11" i="2"/>
  <c r="AR37" i="2" l="1"/>
  <c r="AQ37" i="2"/>
  <c r="AP37" i="2"/>
  <c r="AO37" i="2"/>
  <c r="AN37" i="2"/>
  <c r="AL37" i="2"/>
  <c r="AK37" i="2"/>
  <c r="AJ37" i="2"/>
  <c r="AI37" i="2"/>
  <c r="AH37" i="2"/>
  <c r="AF37" i="2"/>
  <c r="AE37" i="2"/>
  <c r="AD37" i="2"/>
  <c r="AC37" i="2"/>
  <c r="AB37" i="2"/>
  <c r="Z37" i="2"/>
  <c r="Y37" i="2"/>
  <c r="X37" i="2"/>
  <c r="W37" i="2"/>
  <c r="V37" i="2"/>
  <c r="T37" i="2"/>
  <c r="S37" i="2"/>
  <c r="R37" i="2"/>
  <c r="Q37" i="2"/>
  <c r="P37" i="2"/>
  <c r="N37" i="2"/>
  <c r="M37" i="2"/>
  <c r="L37" i="2"/>
  <c r="K37" i="2"/>
  <c r="J37" i="2"/>
  <c r="E37" i="2"/>
  <c r="F37" i="2"/>
  <c r="G37" i="2"/>
  <c r="H37" i="2"/>
  <c r="D37" i="2"/>
  <c r="AS36" i="2"/>
  <c r="AS35" i="2"/>
  <c r="AS34" i="2"/>
  <c r="AS33" i="2"/>
  <c r="AS32" i="2"/>
  <c r="AS31" i="2"/>
  <c r="AS30" i="2"/>
  <c r="AS29" i="2"/>
  <c r="AS28" i="2"/>
  <c r="AS27" i="2"/>
  <c r="AS26" i="2"/>
  <c r="AS25" i="2"/>
  <c r="AS24" i="2"/>
  <c r="AS23" i="2"/>
  <c r="AS22" i="2"/>
  <c r="AS21" i="2"/>
  <c r="AS20" i="2"/>
  <c r="AS19" i="2"/>
  <c r="AS18" i="2"/>
  <c r="AS17" i="2"/>
  <c r="AS16" i="2"/>
  <c r="AS15" i="2"/>
  <c r="AS14" i="2"/>
  <c r="AS13" i="2"/>
  <c r="AS12" i="2"/>
  <c r="AS11" i="2"/>
  <c r="AM36" i="2"/>
  <c r="AM35" i="2"/>
  <c r="AM34" i="2"/>
  <c r="AM33" i="2"/>
  <c r="AM32" i="2"/>
  <c r="AM31" i="2"/>
  <c r="AM30" i="2"/>
  <c r="AM29" i="2"/>
  <c r="AM28" i="2"/>
  <c r="AM27" i="2"/>
  <c r="AM26" i="2"/>
  <c r="AM25" i="2"/>
  <c r="AM24" i="2"/>
  <c r="AM23" i="2"/>
  <c r="AM22" i="2"/>
  <c r="AM21" i="2"/>
  <c r="AM20" i="2"/>
  <c r="AM19" i="2"/>
  <c r="AM18" i="2"/>
  <c r="AM17" i="2"/>
  <c r="AM16" i="2"/>
  <c r="AM15" i="2"/>
  <c r="AM14" i="2"/>
  <c r="AM13" i="2"/>
  <c r="AM12" i="2"/>
  <c r="AM11" i="2"/>
  <c r="AG36" i="2"/>
  <c r="AG35" i="2"/>
  <c r="AG34" i="2"/>
  <c r="AG33" i="2"/>
  <c r="AG32" i="2"/>
  <c r="AG31" i="2"/>
  <c r="AG30" i="2"/>
  <c r="AG29" i="2"/>
  <c r="AG28" i="2"/>
  <c r="AG27" i="2"/>
  <c r="AG26" i="2"/>
  <c r="AG25" i="2"/>
  <c r="AG24" i="2"/>
  <c r="AG23" i="2"/>
  <c r="AG22" i="2"/>
  <c r="AG21" i="2"/>
  <c r="AG20" i="2"/>
  <c r="AG19" i="2"/>
  <c r="AG18" i="2"/>
  <c r="AG17" i="2"/>
  <c r="AG16" i="2"/>
  <c r="AG15" i="2"/>
  <c r="AG14" i="2"/>
  <c r="AG13" i="2"/>
  <c r="AG12" i="2"/>
  <c r="AG11" i="2"/>
  <c r="AA36" i="2"/>
  <c r="AA35" i="2"/>
  <c r="AA34" i="2"/>
  <c r="AA33" i="2"/>
  <c r="AA32" i="2"/>
  <c r="AA31" i="2"/>
  <c r="AA30" i="2"/>
  <c r="AA29" i="2"/>
  <c r="AA28" i="2"/>
  <c r="AA27" i="2"/>
  <c r="AA26" i="2"/>
  <c r="AA25" i="2"/>
  <c r="AA24" i="2"/>
  <c r="AA23" i="2"/>
  <c r="AA22" i="2"/>
  <c r="AA21" i="2"/>
  <c r="AA20" i="2"/>
  <c r="AA19" i="2"/>
  <c r="AA18" i="2"/>
  <c r="AA17" i="2"/>
  <c r="AA16" i="2"/>
  <c r="AA15" i="2"/>
  <c r="AA14" i="2"/>
  <c r="AA13" i="2"/>
  <c r="AA12" i="2"/>
  <c r="AA11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11" i="2"/>
  <c r="AS37" i="2" l="1"/>
  <c r="AM37" i="2"/>
  <c r="AG37" i="2"/>
  <c r="AA37" i="2"/>
  <c r="U37" i="2"/>
  <c r="O37" i="2"/>
  <c r="I37" i="2"/>
</calcChain>
</file>

<file path=xl/sharedStrings.xml><?xml version="1.0" encoding="utf-8"?>
<sst xmlns="http://schemas.openxmlformats.org/spreadsheetml/2006/main" count="135" uniqueCount="93">
  <si>
    <t>CPUT</t>
  </si>
  <si>
    <t>UCT</t>
  </si>
  <si>
    <t>CUT</t>
  </si>
  <si>
    <t>DUT</t>
  </si>
  <si>
    <t>FH</t>
  </si>
  <si>
    <t>FS</t>
  </si>
  <si>
    <t>UJ</t>
  </si>
  <si>
    <t>KZN</t>
  </si>
  <si>
    <t>MUT</t>
  </si>
  <si>
    <t>NWU</t>
  </si>
  <si>
    <t>UP</t>
  </si>
  <si>
    <t>RU</t>
  </si>
  <si>
    <t>UNISA</t>
  </si>
  <si>
    <t>SU</t>
  </si>
  <si>
    <t>TUT</t>
  </si>
  <si>
    <t>VUT</t>
  </si>
  <si>
    <t>UNIVEN</t>
  </si>
  <si>
    <t>WSU</t>
  </si>
  <si>
    <t>UWC</t>
  </si>
  <si>
    <t>WITS</t>
  </si>
  <si>
    <t>UZ</t>
  </si>
  <si>
    <t>Total</t>
  </si>
  <si>
    <t xml:space="preserve">African </t>
  </si>
  <si>
    <t>Coloured</t>
  </si>
  <si>
    <t>Indian</t>
  </si>
  <si>
    <t>White</t>
  </si>
  <si>
    <t>TOTAL</t>
  </si>
  <si>
    <t>Sefako Makgatho Health Science University</t>
  </si>
  <si>
    <t>SMHSU</t>
  </si>
  <si>
    <t>H26</t>
  </si>
  <si>
    <t>Mangosuthu University of Technology</t>
  </si>
  <si>
    <t>H25</t>
  </si>
  <si>
    <t>University of Mpumalanga</t>
  </si>
  <si>
    <t>UMP</t>
  </si>
  <si>
    <t>H24</t>
  </si>
  <si>
    <t>Sol Plaatje University</t>
  </si>
  <si>
    <t>SPU</t>
  </si>
  <si>
    <t xml:space="preserve">H23 </t>
  </si>
  <si>
    <t>University of Zululand</t>
  </si>
  <si>
    <t>H22</t>
  </si>
  <si>
    <t>University of Witwatersrand</t>
  </si>
  <si>
    <t>H21</t>
  </si>
  <si>
    <t>University of the Western Cape</t>
  </si>
  <si>
    <t>H20</t>
  </si>
  <si>
    <t>Walter Sisulu University</t>
  </si>
  <si>
    <t>H19</t>
  </si>
  <si>
    <t>Vaal University of Technology</t>
  </si>
  <si>
    <t>H18</t>
  </si>
  <si>
    <t>University of Venda</t>
  </si>
  <si>
    <t>H17</t>
  </si>
  <si>
    <t>Tshwane University of Technology</t>
  </si>
  <si>
    <t xml:space="preserve">H16 </t>
  </si>
  <si>
    <t>University of Stellenbosch</t>
  </si>
  <si>
    <t>H15</t>
  </si>
  <si>
    <t>University of South Africa</t>
  </si>
  <si>
    <t>H14</t>
  </si>
  <si>
    <t>Rhodes University</t>
  </si>
  <si>
    <t>H13</t>
  </si>
  <si>
    <t>University of Pretoria</t>
  </si>
  <si>
    <t>H12</t>
  </si>
  <si>
    <t>North West University</t>
  </si>
  <si>
    <t>H11</t>
  </si>
  <si>
    <t>Nelson Mandela University</t>
  </si>
  <si>
    <t>H10</t>
  </si>
  <si>
    <t>University of Limpopo</t>
  </si>
  <si>
    <t>UL</t>
  </si>
  <si>
    <t>H09</t>
  </si>
  <si>
    <t>University of Kwazulu-Natal</t>
  </si>
  <si>
    <t>H08</t>
  </si>
  <si>
    <t>University of Johannesburg</t>
  </si>
  <si>
    <t>H07</t>
  </si>
  <si>
    <t>University of Free State</t>
  </si>
  <si>
    <t>H06</t>
  </si>
  <si>
    <t>University of Fort Hare</t>
  </si>
  <si>
    <t>H05</t>
  </si>
  <si>
    <t>Durban University of Technology</t>
  </si>
  <si>
    <t>H04</t>
  </si>
  <si>
    <t>Central University of Technology</t>
  </si>
  <si>
    <t>H03</t>
  </si>
  <si>
    <t>University of Cape Town</t>
  </si>
  <si>
    <t>H02</t>
  </si>
  <si>
    <t>Cape Peninsula University of Technology</t>
  </si>
  <si>
    <t>H01</t>
  </si>
  <si>
    <t xml:space="preserve">University Name </t>
  </si>
  <si>
    <t xml:space="preserve">University </t>
  </si>
  <si>
    <t xml:space="preserve">Institution Number </t>
  </si>
  <si>
    <t>Unknown</t>
  </si>
  <si>
    <t>NMU</t>
  </si>
  <si>
    <t>Table 5 Total Enrolments by race 2009 to 2016</t>
  </si>
  <si>
    <t>Centre for Higher Education Trust (CHET)</t>
  </si>
  <si>
    <t>South African Higher Education Performance Indicators 2009-2016</t>
  </si>
  <si>
    <t xml:space="preserve">CHET data and databses are made available under the Open Data Commons Attribution License: http://opendatacommons.org/licenses/by/1.0 </t>
  </si>
  <si>
    <t>Compiled by Charles Sheppard and Francois van Schalkwyk. Data source: Higher Education Management Information System (HEMIS) of the South African Department of Higher Education and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</si>
</sst>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 tint="0.249977111117893"/>
      <name val="Arial"/>
      <family val="2"/>
    </font>
    <font>
      <b/>
      <sz val="14"/>
      <color theme="9" tint="-0.249977111117893"/>
      <name val="Arial"/>
      <family val="2"/>
    </font>
    <font>
      <i/>
      <sz val="11"/>
      <color theme="9" tint="-0.249977111117893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3" fillId="0" borderId="0"/>
    <xf numFmtId="0" fontId="2" fillId="0" borderId="0"/>
  </cellStyleXfs>
  <cellXfs count="5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8" xfId="0" applyBorder="1"/>
    <xf numFmtId="0" fontId="0" fillId="0" borderId="9" xfId="0" applyBorder="1"/>
    <xf numFmtId="0" fontId="1" fillId="0" borderId="6" xfId="0" applyFont="1" applyBorder="1"/>
    <xf numFmtId="0" fontId="1" fillId="0" borderId="2" xfId="0" applyFont="1" applyBorder="1"/>
    <xf numFmtId="0" fontId="1" fillId="0" borderId="7" xfId="0" applyFont="1" applyBorder="1"/>
    <xf numFmtId="0" fontId="0" fillId="0" borderId="6" xfId="0" applyBorder="1"/>
    <xf numFmtId="0" fontId="0" fillId="0" borderId="2" xfId="0" applyBorder="1"/>
    <xf numFmtId="0" fontId="0" fillId="0" borderId="7" xfId="0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165" fontId="4" fillId="0" borderId="8" xfId="1" applyNumberFormat="1" applyFont="1" applyBorder="1" applyAlignment="1" applyProtection="1">
      <protection locked="0"/>
    </xf>
    <xf numFmtId="165" fontId="4" fillId="0" borderId="1" xfId="1" applyNumberFormat="1" applyFont="1" applyBorder="1" applyAlignment="1" applyProtection="1">
      <protection locked="0"/>
    </xf>
    <xf numFmtId="165" fontId="4" fillId="0" borderId="9" xfId="1" applyNumberFormat="1" applyFont="1" applyBorder="1" applyAlignment="1"/>
    <xf numFmtId="165" fontId="4" fillId="0" borderId="1" xfId="1" applyNumberFormat="1" applyFont="1" applyFill="1" applyBorder="1" applyAlignment="1" applyProtection="1">
      <protection locked="0"/>
    </xf>
    <xf numFmtId="165" fontId="4" fillId="0" borderId="8" xfId="1" applyNumberFormat="1" applyFont="1" applyFill="1" applyBorder="1" applyAlignment="1" applyProtection="1">
      <protection locked="0"/>
    </xf>
    <xf numFmtId="165" fontId="4" fillId="0" borderId="8" xfId="1" applyNumberFormat="1" applyFont="1" applyFill="1" applyBorder="1" applyAlignment="1" applyProtection="1">
      <alignment wrapText="1"/>
      <protection locked="0"/>
    </xf>
    <xf numFmtId="165" fontId="4" fillId="0" borderId="1" xfId="1" applyNumberFormat="1" applyFont="1" applyFill="1" applyBorder="1" applyAlignment="1" applyProtection="1">
      <alignment wrapText="1"/>
      <protection locked="0"/>
    </xf>
    <xf numFmtId="165" fontId="0" fillId="0" borderId="8" xfId="1" applyNumberFormat="1" applyFont="1" applyBorder="1"/>
    <xf numFmtId="165" fontId="0" fillId="0" borderId="1" xfId="1" applyNumberFormat="1" applyFont="1" applyBorder="1"/>
    <xf numFmtId="165" fontId="1" fillId="0" borderId="16" xfId="1" applyNumberFormat="1" applyFont="1" applyBorder="1"/>
    <xf numFmtId="0" fontId="1" fillId="0" borderId="23" xfId="0" applyFont="1" applyBorder="1"/>
    <xf numFmtId="0" fontId="0" fillId="0" borderId="24" xfId="0" applyBorder="1"/>
    <xf numFmtId="165" fontId="4" fillId="0" borderId="25" xfId="1" applyNumberFormat="1" applyFont="1" applyFill="1" applyBorder="1" applyAlignment="1" applyProtection="1">
      <protection locked="0"/>
    </xf>
    <xf numFmtId="165" fontId="0" fillId="0" borderId="25" xfId="1" applyNumberFormat="1" applyFont="1" applyBorder="1"/>
    <xf numFmtId="165" fontId="4" fillId="0" borderId="25" xfId="1" applyNumberFormat="1" applyFont="1" applyBorder="1" applyAlignment="1" applyProtection="1">
      <protection locked="0"/>
    </xf>
    <xf numFmtId="165" fontId="4" fillId="0" borderId="25" xfId="1" applyNumberFormat="1" applyFont="1" applyFill="1" applyBorder="1" applyAlignment="1" applyProtection="1">
      <alignment wrapText="1"/>
      <protection locked="0"/>
    </xf>
    <xf numFmtId="165" fontId="5" fillId="0" borderId="9" xfId="1" applyNumberFormat="1" applyFont="1" applyBorder="1" applyAlignment="1"/>
    <xf numFmtId="165" fontId="0" fillId="0" borderId="1" xfId="1" applyNumberFormat="1" applyFont="1" applyFill="1" applyBorder="1"/>
    <xf numFmtId="165" fontId="1" fillId="0" borderId="16" xfId="1" applyNumberFormat="1" applyFont="1" applyFill="1" applyBorder="1"/>
    <xf numFmtId="0" fontId="6" fillId="0" borderId="0" xfId="0" applyFont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5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</cellXfs>
  <cellStyles count="6">
    <cellStyle name="Comma" xfId="1" builtinId="3"/>
    <cellStyle name="Normal" xfId="0" builtinId="0"/>
    <cellStyle name="Normal 2" xfId="2" xr:uid="{00000000-0005-0000-0000-000002000000}"/>
    <cellStyle name="Normal 73" xfId="4" xr:uid="{00000000-0005-0000-0000-000003000000}"/>
    <cellStyle name="Normal 75" xfId="5" xr:uid="{00000000-0005-0000-0000-000004000000}"/>
    <cellStyle name="Normal 76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37"/>
  <sheetViews>
    <sheetView tabSelected="1" topLeftCell="AS10" workbookViewId="0">
      <selection activeCell="A18" sqref="A18"/>
    </sheetView>
  </sheetViews>
  <sheetFormatPr defaultRowHeight="15" x14ac:dyDescent="0.25"/>
  <cols>
    <col min="1" max="1" width="12" customWidth="1"/>
    <col min="2" max="2" width="10.5703125" bestFit="1" customWidth="1"/>
    <col min="3" max="3" width="40" bestFit="1" customWidth="1"/>
    <col min="4" max="4" width="10.85546875" customWidth="1"/>
    <col min="5" max="6" width="9.85546875" customWidth="1"/>
    <col min="7" max="10" width="10.85546875" customWidth="1"/>
    <col min="11" max="12" width="9.85546875" customWidth="1"/>
    <col min="13" max="16" width="10.85546875" customWidth="1"/>
    <col min="17" max="18" width="9.85546875" customWidth="1"/>
    <col min="19" max="22" width="10.85546875" customWidth="1"/>
    <col min="23" max="24" width="9.85546875" customWidth="1"/>
    <col min="25" max="28" width="10.85546875" customWidth="1"/>
    <col min="29" max="30" width="9.85546875" customWidth="1"/>
    <col min="31" max="34" width="10.85546875" customWidth="1"/>
    <col min="35" max="36" width="9.85546875" customWidth="1"/>
    <col min="37" max="40" width="10.85546875" customWidth="1"/>
    <col min="41" max="42" width="9.85546875" customWidth="1"/>
    <col min="43" max="44" width="10.85546875" customWidth="1"/>
    <col min="45" max="45" width="10.85546875" bestFit="1" customWidth="1"/>
    <col min="46" max="51" width="13.140625" customWidth="1"/>
  </cols>
  <sheetData>
    <row r="1" spans="1:51" ht="23.25" x14ac:dyDescent="0.25">
      <c r="A1" s="34" t="s">
        <v>89</v>
      </c>
    </row>
    <row r="2" spans="1:51" ht="18" x14ac:dyDescent="0.25">
      <c r="A2" s="35" t="s">
        <v>90</v>
      </c>
    </row>
    <row r="3" spans="1:51" x14ac:dyDescent="0.25">
      <c r="A3" s="36" t="s">
        <v>92</v>
      </c>
    </row>
    <row r="4" spans="1:51" x14ac:dyDescent="0.25">
      <c r="A4" s="37" t="s">
        <v>91</v>
      </c>
    </row>
    <row r="6" spans="1:51" ht="18.75" x14ac:dyDescent="0.3">
      <c r="A6" s="33" t="s">
        <v>88</v>
      </c>
    </row>
    <row r="7" spans="1:51" ht="15.75" thickBot="1" x14ac:dyDescent="0.3">
      <c r="A7" s="1"/>
    </row>
    <row r="8" spans="1:51" x14ac:dyDescent="0.25">
      <c r="A8" s="49" t="s">
        <v>85</v>
      </c>
      <c r="B8" s="47" t="s">
        <v>84</v>
      </c>
      <c r="C8" s="45" t="s">
        <v>83</v>
      </c>
      <c r="D8" s="38">
        <v>2009</v>
      </c>
      <c r="E8" s="39"/>
      <c r="F8" s="39"/>
      <c r="G8" s="39"/>
      <c r="H8" s="40"/>
      <c r="I8" s="41"/>
      <c r="J8" s="38">
        <v>2010</v>
      </c>
      <c r="K8" s="39"/>
      <c r="L8" s="39"/>
      <c r="M8" s="39"/>
      <c r="N8" s="40"/>
      <c r="O8" s="41"/>
      <c r="P8" s="38">
        <v>2011</v>
      </c>
      <c r="Q8" s="39"/>
      <c r="R8" s="39"/>
      <c r="S8" s="39"/>
      <c r="T8" s="40"/>
      <c r="U8" s="41"/>
      <c r="V8" s="38">
        <v>2012</v>
      </c>
      <c r="W8" s="39"/>
      <c r="X8" s="39"/>
      <c r="Y8" s="39"/>
      <c r="Z8" s="40"/>
      <c r="AA8" s="41"/>
      <c r="AB8" s="38">
        <v>2013</v>
      </c>
      <c r="AC8" s="39"/>
      <c r="AD8" s="39"/>
      <c r="AE8" s="39"/>
      <c r="AF8" s="40"/>
      <c r="AG8" s="41"/>
      <c r="AH8" s="38">
        <v>2014</v>
      </c>
      <c r="AI8" s="39"/>
      <c r="AJ8" s="39"/>
      <c r="AK8" s="39"/>
      <c r="AL8" s="40"/>
      <c r="AM8" s="41"/>
      <c r="AN8" s="38">
        <v>2015</v>
      </c>
      <c r="AO8" s="39"/>
      <c r="AP8" s="39"/>
      <c r="AQ8" s="39"/>
      <c r="AR8" s="40"/>
      <c r="AS8" s="41"/>
      <c r="AT8" s="38">
        <v>2016</v>
      </c>
      <c r="AU8" s="39"/>
      <c r="AV8" s="39"/>
      <c r="AW8" s="39"/>
      <c r="AX8" s="40"/>
      <c r="AY8" s="41"/>
    </row>
    <row r="9" spans="1:51" ht="34.5" customHeight="1" thickBot="1" x14ac:dyDescent="0.3">
      <c r="A9" s="50"/>
      <c r="B9" s="48"/>
      <c r="C9" s="46"/>
      <c r="D9" s="11" t="s">
        <v>22</v>
      </c>
      <c r="E9" s="12" t="s">
        <v>23</v>
      </c>
      <c r="F9" s="12" t="s">
        <v>24</v>
      </c>
      <c r="G9" s="12" t="s">
        <v>25</v>
      </c>
      <c r="H9" s="24" t="s">
        <v>86</v>
      </c>
      <c r="I9" s="13" t="s">
        <v>21</v>
      </c>
      <c r="J9" s="11" t="s">
        <v>22</v>
      </c>
      <c r="K9" s="12" t="s">
        <v>23</v>
      </c>
      <c r="L9" s="12" t="s">
        <v>24</v>
      </c>
      <c r="M9" s="12" t="s">
        <v>25</v>
      </c>
      <c r="N9" s="24" t="s">
        <v>86</v>
      </c>
      <c r="O9" s="13" t="s">
        <v>21</v>
      </c>
      <c r="P9" s="11" t="s">
        <v>22</v>
      </c>
      <c r="Q9" s="12" t="s">
        <v>23</v>
      </c>
      <c r="R9" s="12" t="s">
        <v>24</v>
      </c>
      <c r="S9" s="12" t="s">
        <v>25</v>
      </c>
      <c r="T9" s="24" t="s">
        <v>86</v>
      </c>
      <c r="U9" s="13" t="s">
        <v>21</v>
      </c>
      <c r="V9" s="11" t="s">
        <v>22</v>
      </c>
      <c r="W9" s="12" t="s">
        <v>23</v>
      </c>
      <c r="X9" s="12" t="s">
        <v>24</v>
      </c>
      <c r="Y9" s="12" t="s">
        <v>25</v>
      </c>
      <c r="Z9" s="24" t="s">
        <v>86</v>
      </c>
      <c r="AA9" s="13" t="s">
        <v>21</v>
      </c>
      <c r="AB9" s="11" t="s">
        <v>22</v>
      </c>
      <c r="AC9" s="12" t="s">
        <v>23</v>
      </c>
      <c r="AD9" s="12" t="s">
        <v>24</v>
      </c>
      <c r="AE9" s="12" t="s">
        <v>25</v>
      </c>
      <c r="AF9" s="24" t="s">
        <v>86</v>
      </c>
      <c r="AG9" s="13" t="s">
        <v>21</v>
      </c>
      <c r="AH9" s="11" t="s">
        <v>22</v>
      </c>
      <c r="AI9" s="12" t="s">
        <v>23</v>
      </c>
      <c r="AJ9" s="12" t="s">
        <v>24</v>
      </c>
      <c r="AK9" s="12" t="s">
        <v>25</v>
      </c>
      <c r="AL9" s="24" t="s">
        <v>86</v>
      </c>
      <c r="AM9" s="13" t="s">
        <v>21</v>
      </c>
      <c r="AN9" s="11" t="s">
        <v>22</v>
      </c>
      <c r="AO9" s="12" t="s">
        <v>23</v>
      </c>
      <c r="AP9" s="12" t="s">
        <v>24</v>
      </c>
      <c r="AQ9" s="12" t="s">
        <v>25</v>
      </c>
      <c r="AR9" s="24" t="s">
        <v>86</v>
      </c>
      <c r="AS9" s="13" t="s">
        <v>21</v>
      </c>
      <c r="AT9" s="11" t="s">
        <v>22</v>
      </c>
      <c r="AU9" s="12" t="s">
        <v>23</v>
      </c>
      <c r="AV9" s="12" t="s">
        <v>24</v>
      </c>
      <c r="AW9" s="12" t="s">
        <v>25</v>
      </c>
      <c r="AX9" s="24" t="s">
        <v>86</v>
      </c>
      <c r="AY9" s="13" t="s">
        <v>21</v>
      </c>
    </row>
    <row r="10" spans="1:51" x14ac:dyDescent="0.25">
      <c r="A10" s="5"/>
      <c r="B10" s="6"/>
      <c r="C10" s="7"/>
      <c r="D10" s="8"/>
      <c r="E10" s="9"/>
      <c r="F10" s="9"/>
      <c r="G10" s="9"/>
      <c r="H10" s="25"/>
      <c r="I10" s="10"/>
      <c r="J10" s="8"/>
      <c r="K10" s="9"/>
      <c r="L10" s="9"/>
      <c r="M10" s="9"/>
      <c r="N10" s="25"/>
      <c r="O10" s="10"/>
      <c r="P10" s="8"/>
      <c r="Q10" s="9"/>
      <c r="R10" s="9"/>
      <c r="S10" s="9"/>
      <c r="T10" s="25"/>
      <c r="U10" s="10"/>
      <c r="V10" s="8"/>
      <c r="W10" s="9"/>
      <c r="X10" s="9"/>
      <c r="Y10" s="9"/>
      <c r="Z10" s="25"/>
      <c r="AA10" s="10"/>
      <c r="AB10" s="8"/>
      <c r="AC10" s="9"/>
      <c r="AD10" s="9"/>
      <c r="AE10" s="9"/>
      <c r="AF10" s="25"/>
      <c r="AG10" s="10"/>
      <c r="AH10" s="8"/>
      <c r="AI10" s="9"/>
      <c r="AJ10" s="9"/>
      <c r="AK10" s="9"/>
      <c r="AL10" s="25"/>
      <c r="AM10" s="10"/>
      <c r="AN10" s="8"/>
      <c r="AO10" s="9"/>
      <c r="AP10" s="9"/>
      <c r="AQ10" s="9"/>
      <c r="AR10" s="25"/>
      <c r="AS10" s="10"/>
      <c r="AT10" s="8"/>
      <c r="AU10" s="9"/>
      <c r="AV10" s="9"/>
      <c r="AW10" s="9"/>
      <c r="AX10" s="25"/>
      <c r="AY10" s="10"/>
    </row>
    <row r="11" spans="1:51" x14ac:dyDescent="0.25">
      <c r="A11" s="3" t="s">
        <v>82</v>
      </c>
      <c r="B11" s="2" t="s">
        <v>0</v>
      </c>
      <c r="C11" s="4" t="s">
        <v>81</v>
      </c>
      <c r="D11" s="14">
        <v>15118</v>
      </c>
      <c r="E11" s="15">
        <v>10373</v>
      </c>
      <c r="F11" s="15">
        <v>386</v>
      </c>
      <c r="G11" s="15">
        <v>5081</v>
      </c>
      <c r="H11" s="28"/>
      <c r="I11" s="16">
        <f>SUM(D11:H11)</f>
        <v>30958</v>
      </c>
      <c r="J11" s="14">
        <v>16320</v>
      </c>
      <c r="K11" s="15">
        <v>10573</v>
      </c>
      <c r="L11" s="15">
        <v>398</v>
      </c>
      <c r="M11" s="15">
        <v>4876</v>
      </c>
      <c r="N11" s="28"/>
      <c r="O11" s="16">
        <f>SUM(J11:N11)</f>
        <v>32167</v>
      </c>
      <c r="P11" s="14">
        <v>17041</v>
      </c>
      <c r="Q11" s="15">
        <v>10252</v>
      </c>
      <c r="R11" s="15">
        <v>373</v>
      </c>
      <c r="S11" s="15">
        <v>4840</v>
      </c>
      <c r="T11" s="28"/>
      <c r="U11" s="16">
        <f>SUM(P11:T11)</f>
        <v>32506</v>
      </c>
      <c r="V11" s="14">
        <v>18748.999999997668</v>
      </c>
      <c r="W11" s="15">
        <v>9639.9999999983193</v>
      </c>
      <c r="X11" s="15">
        <v>398.9999999999531</v>
      </c>
      <c r="Y11" s="15">
        <v>4720.9999999989686</v>
      </c>
      <c r="Z11" s="26"/>
      <c r="AA11" s="16">
        <f>SUM(V11:Z11)</f>
        <v>33508.999999994907</v>
      </c>
      <c r="AB11" s="14">
        <v>19279</v>
      </c>
      <c r="AC11" s="17">
        <v>9374</v>
      </c>
      <c r="AD11" s="17">
        <v>399</v>
      </c>
      <c r="AE11" s="17">
        <v>4425</v>
      </c>
      <c r="AF11" s="26"/>
      <c r="AG11" s="16">
        <f>SUM(AB11:AF11)</f>
        <v>33477</v>
      </c>
      <c r="AH11" s="14">
        <v>19599</v>
      </c>
      <c r="AI11" s="17">
        <v>9026</v>
      </c>
      <c r="AJ11" s="17">
        <v>399</v>
      </c>
      <c r="AK11" s="17">
        <v>4162</v>
      </c>
      <c r="AL11" s="26"/>
      <c r="AM11" s="16">
        <f>SUM(AH11:AL11)</f>
        <v>33186</v>
      </c>
      <c r="AN11" s="14">
        <v>19738</v>
      </c>
      <c r="AO11" s="17">
        <v>8754</v>
      </c>
      <c r="AP11" s="17">
        <v>348</v>
      </c>
      <c r="AQ11" s="17">
        <v>3834</v>
      </c>
      <c r="AR11" s="26"/>
      <c r="AS11" s="16">
        <f>SUM(AN11:AR11)</f>
        <v>32674</v>
      </c>
      <c r="AT11" s="14">
        <v>21610</v>
      </c>
      <c r="AU11" s="15">
        <v>9033</v>
      </c>
      <c r="AV11" s="17">
        <v>350</v>
      </c>
      <c r="AW11" s="15">
        <v>3462</v>
      </c>
      <c r="AX11" s="28">
        <v>0</v>
      </c>
      <c r="AY11" s="16">
        <f>SUM(AT11:AX11)</f>
        <v>34455</v>
      </c>
    </row>
    <row r="12" spans="1:51" x14ac:dyDescent="0.25">
      <c r="A12" s="3" t="s">
        <v>80</v>
      </c>
      <c r="B12" s="2" t="s">
        <v>1</v>
      </c>
      <c r="C12" s="4" t="s">
        <v>79</v>
      </c>
      <c r="D12" s="18">
        <v>7234</v>
      </c>
      <c r="E12" s="17">
        <v>3750</v>
      </c>
      <c r="F12" s="17">
        <v>1896</v>
      </c>
      <c r="G12" s="17">
        <v>9484</v>
      </c>
      <c r="H12" s="26">
        <v>1423</v>
      </c>
      <c r="I12" s="16">
        <f t="shared" ref="I12:I36" si="0">SUM(D12:H12)</f>
        <v>23787</v>
      </c>
      <c r="J12" s="18">
        <v>7052</v>
      </c>
      <c r="K12" s="17">
        <v>3696</v>
      </c>
      <c r="L12" s="17">
        <v>1854</v>
      </c>
      <c r="M12" s="17">
        <v>9475</v>
      </c>
      <c r="N12" s="26">
        <v>2695</v>
      </c>
      <c r="O12" s="16">
        <f t="shared" ref="O12:O36" si="1">SUM(J12:N12)</f>
        <v>24772</v>
      </c>
      <c r="P12" s="18">
        <v>7262</v>
      </c>
      <c r="Q12" s="17">
        <v>3748</v>
      </c>
      <c r="R12" s="17">
        <v>1859</v>
      </c>
      <c r="S12" s="17">
        <v>9306</v>
      </c>
      <c r="T12" s="26">
        <v>3126</v>
      </c>
      <c r="U12" s="16">
        <f t="shared" ref="U12:U36" si="2">SUM(P12:T12)</f>
        <v>25301</v>
      </c>
      <c r="V12" s="18">
        <v>6997</v>
      </c>
      <c r="W12" s="17">
        <v>3522</v>
      </c>
      <c r="X12" s="17">
        <v>1806</v>
      </c>
      <c r="Y12" s="17">
        <v>8919</v>
      </c>
      <c r="Z12" s="26">
        <v>4561</v>
      </c>
      <c r="AA12" s="16">
        <f t="shared" ref="AA12:AA36" si="3">SUM(V12:Z12)</f>
        <v>25805</v>
      </c>
      <c r="AB12" s="18">
        <v>6979</v>
      </c>
      <c r="AC12" s="17">
        <v>3628</v>
      </c>
      <c r="AD12" s="17">
        <v>1802</v>
      </c>
      <c r="AE12" s="17">
        <v>8589</v>
      </c>
      <c r="AF12" s="26">
        <v>5120</v>
      </c>
      <c r="AG12" s="16">
        <f t="shared" ref="AG12:AG36" si="4">SUM(AB12:AF12)</f>
        <v>26118</v>
      </c>
      <c r="AH12" s="18">
        <v>6834</v>
      </c>
      <c r="AI12" s="17">
        <v>3657</v>
      </c>
      <c r="AJ12" s="17">
        <v>1877</v>
      </c>
      <c r="AK12" s="17">
        <v>8237</v>
      </c>
      <c r="AL12" s="26">
        <v>5752</v>
      </c>
      <c r="AM12" s="16">
        <f t="shared" ref="AM12:AM36" si="5">SUM(AH12:AL12)</f>
        <v>26357</v>
      </c>
      <c r="AN12" s="18">
        <v>6921</v>
      </c>
      <c r="AO12" s="17">
        <v>3653</v>
      </c>
      <c r="AP12" s="17">
        <v>1904</v>
      </c>
      <c r="AQ12" s="17">
        <v>8271</v>
      </c>
      <c r="AR12" s="26">
        <v>7060</v>
      </c>
      <c r="AS12" s="16">
        <f t="shared" ref="AS12:AS36" si="6">SUM(AN12:AR12)</f>
        <v>27809</v>
      </c>
      <c r="AT12" s="18">
        <v>7517</v>
      </c>
      <c r="AU12" s="17">
        <v>3872</v>
      </c>
      <c r="AV12" s="17">
        <v>2008</v>
      </c>
      <c r="AW12" s="17">
        <v>8112</v>
      </c>
      <c r="AX12" s="26">
        <v>7723</v>
      </c>
      <c r="AY12" s="16">
        <f t="shared" ref="AY12:AY37" si="7">SUM(AT12:AX12)</f>
        <v>29232</v>
      </c>
    </row>
    <row r="13" spans="1:51" x14ac:dyDescent="0.25">
      <c r="A13" s="3" t="s">
        <v>78</v>
      </c>
      <c r="B13" s="2" t="s">
        <v>2</v>
      </c>
      <c r="C13" s="4" t="s">
        <v>77</v>
      </c>
      <c r="D13" s="14">
        <v>10129</v>
      </c>
      <c r="E13" s="15">
        <v>457</v>
      </c>
      <c r="F13" s="15">
        <v>41</v>
      </c>
      <c r="G13" s="15">
        <v>1578</v>
      </c>
      <c r="H13" s="28"/>
      <c r="I13" s="16">
        <f t="shared" si="0"/>
        <v>12205</v>
      </c>
      <c r="J13" s="14">
        <v>10592</v>
      </c>
      <c r="K13" s="15">
        <v>482</v>
      </c>
      <c r="L13" s="15">
        <v>38</v>
      </c>
      <c r="M13" s="15">
        <v>1471</v>
      </c>
      <c r="N13" s="28"/>
      <c r="O13" s="16">
        <f t="shared" si="1"/>
        <v>12583</v>
      </c>
      <c r="P13" s="14">
        <v>10723</v>
      </c>
      <c r="Q13" s="15">
        <v>489</v>
      </c>
      <c r="R13" s="15">
        <v>45</v>
      </c>
      <c r="S13" s="15">
        <v>1387</v>
      </c>
      <c r="T13" s="28"/>
      <c r="U13" s="16">
        <f t="shared" si="2"/>
        <v>12644</v>
      </c>
      <c r="V13" s="14">
        <v>10901.999999999443</v>
      </c>
      <c r="W13" s="15">
        <v>479.99999999996135</v>
      </c>
      <c r="X13" s="15">
        <v>43.999999999998998</v>
      </c>
      <c r="Y13" s="15">
        <v>1297.9999999999015</v>
      </c>
      <c r="Z13" s="26"/>
      <c r="AA13" s="16">
        <f t="shared" si="3"/>
        <v>12723.999999999305</v>
      </c>
      <c r="AB13" s="14">
        <v>11588</v>
      </c>
      <c r="AC13" s="17">
        <v>502</v>
      </c>
      <c r="AD13" s="17">
        <v>44</v>
      </c>
      <c r="AE13" s="17">
        <v>1169</v>
      </c>
      <c r="AF13" s="26"/>
      <c r="AG13" s="16">
        <f t="shared" si="4"/>
        <v>13303</v>
      </c>
      <c r="AH13" s="14">
        <v>12751</v>
      </c>
      <c r="AI13" s="17">
        <v>490</v>
      </c>
      <c r="AJ13" s="17">
        <v>46</v>
      </c>
      <c r="AK13" s="17">
        <v>1065</v>
      </c>
      <c r="AL13" s="26"/>
      <c r="AM13" s="16">
        <f t="shared" si="5"/>
        <v>14352</v>
      </c>
      <c r="AN13" s="14">
        <v>12705</v>
      </c>
      <c r="AO13" s="17">
        <v>451</v>
      </c>
      <c r="AP13" s="17">
        <v>46</v>
      </c>
      <c r="AQ13" s="17">
        <v>991</v>
      </c>
      <c r="AR13" s="26"/>
      <c r="AS13" s="16">
        <f t="shared" si="6"/>
        <v>14193</v>
      </c>
      <c r="AT13" s="14">
        <v>14300</v>
      </c>
      <c r="AU13" s="15">
        <v>441</v>
      </c>
      <c r="AV13" s="17">
        <v>38</v>
      </c>
      <c r="AW13" s="15">
        <v>929</v>
      </c>
      <c r="AX13" s="28">
        <v>0</v>
      </c>
      <c r="AY13" s="16">
        <f t="shared" si="7"/>
        <v>15708</v>
      </c>
    </row>
    <row r="14" spans="1:51" x14ac:dyDescent="0.25">
      <c r="A14" s="3" t="s">
        <v>76</v>
      </c>
      <c r="B14" s="2" t="s">
        <v>3</v>
      </c>
      <c r="C14" s="4" t="s">
        <v>75</v>
      </c>
      <c r="D14" s="14">
        <v>18194</v>
      </c>
      <c r="E14" s="15">
        <v>380</v>
      </c>
      <c r="F14" s="15">
        <v>4235</v>
      </c>
      <c r="G14" s="15">
        <v>1139</v>
      </c>
      <c r="H14" s="28">
        <v>78</v>
      </c>
      <c r="I14" s="16">
        <f t="shared" si="0"/>
        <v>24026</v>
      </c>
      <c r="J14" s="14">
        <v>19239</v>
      </c>
      <c r="K14" s="15">
        <v>425</v>
      </c>
      <c r="L14" s="15">
        <v>4272</v>
      </c>
      <c r="M14" s="15">
        <v>1089</v>
      </c>
      <c r="N14" s="28">
        <v>159</v>
      </c>
      <c r="O14" s="16">
        <f t="shared" si="1"/>
        <v>25184</v>
      </c>
      <c r="P14" s="14">
        <v>19334</v>
      </c>
      <c r="Q14" s="15">
        <v>396</v>
      </c>
      <c r="R14" s="15">
        <v>4125</v>
      </c>
      <c r="S14" s="15">
        <v>962</v>
      </c>
      <c r="T14" s="28">
        <v>23</v>
      </c>
      <c r="U14" s="16">
        <f t="shared" si="2"/>
        <v>24840</v>
      </c>
      <c r="V14" s="14">
        <v>19806</v>
      </c>
      <c r="W14" s="17">
        <v>379</v>
      </c>
      <c r="X14" s="17">
        <v>3754</v>
      </c>
      <c r="Y14" s="17">
        <v>906</v>
      </c>
      <c r="Z14" s="26">
        <v>30</v>
      </c>
      <c r="AA14" s="16">
        <f t="shared" si="3"/>
        <v>24875</v>
      </c>
      <c r="AB14" s="14">
        <v>21053</v>
      </c>
      <c r="AC14" s="17">
        <v>415</v>
      </c>
      <c r="AD14" s="17">
        <v>3732</v>
      </c>
      <c r="AE14" s="17">
        <v>827</v>
      </c>
      <c r="AF14" s="26">
        <v>32</v>
      </c>
      <c r="AG14" s="16">
        <f t="shared" si="4"/>
        <v>26059</v>
      </c>
      <c r="AH14" s="14">
        <v>21325</v>
      </c>
      <c r="AI14" s="17">
        <v>386</v>
      </c>
      <c r="AJ14" s="17">
        <v>3941</v>
      </c>
      <c r="AK14" s="17">
        <v>765</v>
      </c>
      <c r="AL14" s="26">
        <v>55</v>
      </c>
      <c r="AM14" s="16">
        <f t="shared" si="5"/>
        <v>26472</v>
      </c>
      <c r="AN14" s="14">
        <v>21880</v>
      </c>
      <c r="AO14" s="17">
        <v>384</v>
      </c>
      <c r="AP14" s="17">
        <v>4036</v>
      </c>
      <c r="AQ14" s="17">
        <v>715</v>
      </c>
      <c r="AR14" s="26">
        <v>8</v>
      </c>
      <c r="AS14" s="16">
        <f t="shared" si="6"/>
        <v>27023</v>
      </c>
      <c r="AT14" s="14">
        <v>23269</v>
      </c>
      <c r="AU14" s="15">
        <v>392</v>
      </c>
      <c r="AV14" s="17">
        <v>4042</v>
      </c>
      <c r="AW14" s="15">
        <v>643</v>
      </c>
      <c r="AX14" s="28">
        <v>31</v>
      </c>
      <c r="AY14" s="16">
        <f t="shared" si="7"/>
        <v>28377</v>
      </c>
    </row>
    <row r="15" spans="1:51" x14ac:dyDescent="0.25">
      <c r="A15" s="3" t="s">
        <v>74</v>
      </c>
      <c r="B15" s="2" t="s">
        <v>4</v>
      </c>
      <c r="C15" s="4" t="s">
        <v>73</v>
      </c>
      <c r="D15" s="14">
        <v>9348</v>
      </c>
      <c r="E15" s="15">
        <v>206</v>
      </c>
      <c r="F15" s="15">
        <v>61</v>
      </c>
      <c r="G15" s="15">
        <v>401</v>
      </c>
      <c r="H15" s="28"/>
      <c r="I15" s="16">
        <f t="shared" si="0"/>
        <v>10016</v>
      </c>
      <c r="J15" s="14">
        <v>10068</v>
      </c>
      <c r="K15" s="15">
        <v>226</v>
      </c>
      <c r="L15" s="15">
        <v>63</v>
      </c>
      <c r="M15" s="15">
        <v>384</v>
      </c>
      <c r="N15" s="28"/>
      <c r="O15" s="16">
        <f t="shared" si="1"/>
        <v>10741</v>
      </c>
      <c r="P15" s="14">
        <v>10516</v>
      </c>
      <c r="Q15" s="15">
        <v>211</v>
      </c>
      <c r="R15" s="15">
        <v>58</v>
      </c>
      <c r="S15" s="15">
        <v>359</v>
      </c>
      <c r="T15" s="28"/>
      <c r="U15" s="16">
        <f t="shared" si="2"/>
        <v>11144</v>
      </c>
      <c r="V15" s="14">
        <v>11440</v>
      </c>
      <c r="W15" s="15">
        <v>220</v>
      </c>
      <c r="X15" s="15">
        <v>54</v>
      </c>
      <c r="Y15" s="15">
        <v>330</v>
      </c>
      <c r="Z15" s="26"/>
      <c r="AA15" s="16">
        <f t="shared" si="3"/>
        <v>12044</v>
      </c>
      <c r="AB15" s="14">
        <v>11714</v>
      </c>
      <c r="AC15" s="17">
        <v>229</v>
      </c>
      <c r="AD15" s="17">
        <v>45</v>
      </c>
      <c r="AE15" s="17">
        <v>327</v>
      </c>
      <c r="AF15" s="26"/>
      <c r="AG15" s="16">
        <f t="shared" si="4"/>
        <v>12315</v>
      </c>
      <c r="AH15" s="14">
        <v>12488</v>
      </c>
      <c r="AI15" s="17">
        <v>236</v>
      </c>
      <c r="AJ15" s="17">
        <v>46</v>
      </c>
      <c r="AK15" s="17">
        <v>293</v>
      </c>
      <c r="AL15" s="26"/>
      <c r="AM15" s="16">
        <f t="shared" si="5"/>
        <v>13063</v>
      </c>
      <c r="AN15" s="14">
        <v>12937</v>
      </c>
      <c r="AO15" s="17">
        <v>240</v>
      </c>
      <c r="AP15" s="17">
        <v>34</v>
      </c>
      <c r="AQ15" s="17">
        <v>247</v>
      </c>
      <c r="AR15" s="26"/>
      <c r="AS15" s="16">
        <f t="shared" si="6"/>
        <v>13458</v>
      </c>
      <c r="AT15" s="14">
        <v>13324</v>
      </c>
      <c r="AU15" s="15">
        <v>259</v>
      </c>
      <c r="AV15" s="17">
        <v>30</v>
      </c>
      <c r="AW15" s="15">
        <v>213</v>
      </c>
      <c r="AX15" s="28">
        <v>5</v>
      </c>
      <c r="AY15" s="16">
        <f t="shared" si="7"/>
        <v>13831</v>
      </c>
    </row>
    <row r="16" spans="1:51" x14ac:dyDescent="0.25">
      <c r="A16" s="3" t="s">
        <v>72</v>
      </c>
      <c r="B16" s="2" t="s">
        <v>5</v>
      </c>
      <c r="C16" s="4" t="s">
        <v>71</v>
      </c>
      <c r="D16" s="18">
        <v>15840</v>
      </c>
      <c r="E16" s="17">
        <v>1536</v>
      </c>
      <c r="F16" s="17">
        <v>493</v>
      </c>
      <c r="G16" s="17">
        <v>9372</v>
      </c>
      <c r="H16" s="26"/>
      <c r="I16" s="16">
        <f t="shared" si="0"/>
        <v>27241</v>
      </c>
      <c r="J16" s="18">
        <v>18407</v>
      </c>
      <c r="K16" s="17">
        <v>1561</v>
      </c>
      <c r="L16" s="17">
        <v>464</v>
      </c>
      <c r="M16" s="17">
        <v>9469</v>
      </c>
      <c r="N16" s="26"/>
      <c r="O16" s="16">
        <f t="shared" si="1"/>
        <v>29901</v>
      </c>
      <c r="P16" s="18">
        <v>20321</v>
      </c>
      <c r="Q16" s="17">
        <v>1569</v>
      </c>
      <c r="R16" s="17">
        <v>443</v>
      </c>
      <c r="S16" s="17">
        <v>9250</v>
      </c>
      <c r="T16" s="26">
        <v>3</v>
      </c>
      <c r="U16" s="16">
        <f t="shared" si="2"/>
        <v>31586</v>
      </c>
      <c r="V16" s="18">
        <v>21321</v>
      </c>
      <c r="W16" s="17">
        <v>1523</v>
      </c>
      <c r="X16" s="17">
        <v>458</v>
      </c>
      <c r="Y16" s="17">
        <v>9073</v>
      </c>
      <c r="Z16" s="26"/>
      <c r="AA16" s="16">
        <f t="shared" si="3"/>
        <v>32375</v>
      </c>
      <c r="AB16" s="18">
        <v>20680</v>
      </c>
      <c r="AC16" s="17">
        <v>1651</v>
      </c>
      <c r="AD16" s="17">
        <v>578</v>
      </c>
      <c r="AE16" s="17">
        <v>8968</v>
      </c>
      <c r="AF16" s="26"/>
      <c r="AG16" s="16">
        <f t="shared" si="4"/>
        <v>31877</v>
      </c>
      <c r="AH16" s="18">
        <v>19763</v>
      </c>
      <c r="AI16" s="17">
        <v>1653</v>
      </c>
      <c r="AJ16" s="17">
        <v>624</v>
      </c>
      <c r="AK16" s="17">
        <v>8992</v>
      </c>
      <c r="AL16" s="26"/>
      <c r="AM16" s="16">
        <f t="shared" si="5"/>
        <v>31032</v>
      </c>
      <c r="AN16" s="18">
        <v>19409</v>
      </c>
      <c r="AO16" s="17">
        <v>1747</v>
      </c>
      <c r="AP16" s="17">
        <v>684</v>
      </c>
      <c r="AQ16" s="17">
        <v>8578</v>
      </c>
      <c r="AR16" s="26"/>
      <c r="AS16" s="16">
        <f t="shared" si="6"/>
        <v>30418</v>
      </c>
      <c r="AT16" s="18">
        <v>24897</v>
      </c>
      <c r="AU16" s="17">
        <v>2008</v>
      </c>
      <c r="AV16" s="17">
        <v>763</v>
      </c>
      <c r="AW16" s="17">
        <v>8578</v>
      </c>
      <c r="AX16" s="26">
        <v>23</v>
      </c>
      <c r="AY16" s="16">
        <f t="shared" si="7"/>
        <v>36269</v>
      </c>
    </row>
    <row r="17" spans="1:51" x14ac:dyDescent="0.25">
      <c r="A17" s="3" t="s">
        <v>70</v>
      </c>
      <c r="B17" s="2" t="s">
        <v>6</v>
      </c>
      <c r="C17" s="4" t="s">
        <v>69</v>
      </c>
      <c r="D17" s="14">
        <v>35924</v>
      </c>
      <c r="E17" s="15">
        <v>1556</v>
      </c>
      <c r="F17" s="15">
        <v>2377</v>
      </c>
      <c r="G17" s="15">
        <v>9458</v>
      </c>
      <c r="H17" s="28"/>
      <c r="I17" s="16">
        <f t="shared" si="0"/>
        <v>49315</v>
      </c>
      <c r="J17" s="14">
        <v>35894</v>
      </c>
      <c r="K17" s="15">
        <v>1562</v>
      </c>
      <c r="L17" s="15">
        <v>2319</v>
      </c>
      <c r="M17" s="15">
        <v>8540</v>
      </c>
      <c r="N17" s="28"/>
      <c r="O17" s="16">
        <f t="shared" si="1"/>
        <v>48315</v>
      </c>
      <c r="P17" s="14">
        <v>38945</v>
      </c>
      <c r="Q17" s="15">
        <v>1609</v>
      </c>
      <c r="R17" s="15">
        <v>2299</v>
      </c>
      <c r="S17" s="15">
        <v>7675</v>
      </c>
      <c r="T17" s="28"/>
      <c r="U17" s="16">
        <f t="shared" si="2"/>
        <v>50528</v>
      </c>
      <c r="V17" s="14">
        <v>38390</v>
      </c>
      <c r="W17" s="15">
        <v>1475</v>
      </c>
      <c r="X17" s="15">
        <v>2163</v>
      </c>
      <c r="Y17" s="15">
        <v>6741</v>
      </c>
      <c r="Z17" s="26"/>
      <c r="AA17" s="16">
        <f t="shared" si="3"/>
        <v>48769</v>
      </c>
      <c r="AB17" s="14">
        <v>38648</v>
      </c>
      <c r="AC17" s="17">
        <v>1500</v>
      </c>
      <c r="AD17" s="17">
        <v>2195</v>
      </c>
      <c r="AE17" s="17">
        <v>6043</v>
      </c>
      <c r="AF17" s="26"/>
      <c r="AG17" s="16">
        <f t="shared" si="4"/>
        <v>48386</v>
      </c>
      <c r="AH17" s="14">
        <v>40681</v>
      </c>
      <c r="AI17" s="17">
        <v>1542</v>
      </c>
      <c r="AJ17" s="17">
        <v>2203</v>
      </c>
      <c r="AK17" s="17">
        <v>5362</v>
      </c>
      <c r="AL17" s="26">
        <v>1</v>
      </c>
      <c r="AM17" s="16">
        <f t="shared" si="5"/>
        <v>49789</v>
      </c>
      <c r="AN17" s="14">
        <v>40943</v>
      </c>
      <c r="AO17" s="17">
        <v>1562</v>
      </c>
      <c r="AP17" s="17">
        <v>2237</v>
      </c>
      <c r="AQ17" s="17">
        <v>4710</v>
      </c>
      <c r="AR17" s="26"/>
      <c r="AS17" s="16">
        <f t="shared" si="6"/>
        <v>49452</v>
      </c>
      <c r="AT17" s="14">
        <v>43618</v>
      </c>
      <c r="AU17" s="15">
        <v>1630</v>
      </c>
      <c r="AV17" s="17">
        <v>2216</v>
      </c>
      <c r="AW17" s="15">
        <v>4331</v>
      </c>
      <c r="AX17" s="28">
        <v>0</v>
      </c>
      <c r="AY17" s="16">
        <f t="shared" si="7"/>
        <v>51795</v>
      </c>
    </row>
    <row r="18" spans="1:51" x14ac:dyDescent="0.25">
      <c r="A18" s="3" t="s">
        <v>68</v>
      </c>
      <c r="B18" s="2" t="s">
        <v>7</v>
      </c>
      <c r="C18" s="4" t="s">
        <v>67</v>
      </c>
      <c r="D18" s="14">
        <v>22782</v>
      </c>
      <c r="E18" s="15">
        <v>995</v>
      </c>
      <c r="F18" s="15">
        <v>11075</v>
      </c>
      <c r="G18" s="15">
        <v>3911</v>
      </c>
      <c r="H18" s="28">
        <v>101</v>
      </c>
      <c r="I18" s="16">
        <f t="shared" si="0"/>
        <v>38864</v>
      </c>
      <c r="J18" s="14">
        <v>25048</v>
      </c>
      <c r="K18" s="15">
        <v>1041</v>
      </c>
      <c r="L18" s="15">
        <v>11305</v>
      </c>
      <c r="M18" s="15">
        <v>3668</v>
      </c>
      <c r="N18" s="28">
        <v>162</v>
      </c>
      <c r="O18" s="16">
        <f t="shared" si="1"/>
        <v>41224</v>
      </c>
      <c r="P18" s="14">
        <v>25981</v>
      </c>
      <c r="Q18" s="15">
        <v>918</v>
      </c>
      <c r="R18" s="15">
        <v>11406</v>
      </c>
      <c r="S18" s="15">
        <v>3323</v>
      </c>
      <c r="T18" s="28">
        <v>134</v>
      </c>
      <c r="U18" s="16">
        <f t="shared" si="2"/>
        <v>41762</v>
      </c>
      <c r="V18" s="14">
        <v>26872</v>
      </c>
      <c r="W18" s="15">
        <v>941</v>
      </c>
      <c r="X18" s="15">
        <v>10829</v>
      </c>
      <c r="Y18" s="15">
        <v>3095</v>
      </c>
      <c r="Z18" s="26">
        <v>127</v>
      </c>
      <c r="AA18" s="16">
        <f t="shared" si="3"/>
        <v>41864</v>
      </c>
      <c r="AB18" s="14">
        <v>29280</v>
      </c>
      <c r="AC18" s="17">
        <v>938</v>
      </c>
      <c r="AD18" s="17">
        <v>10803</v>
      </c>
      <c r="AE18" s="17">
        <v>2832</v>
      </c>
      <c r="AF18" s="26">
        <v>149</v>
      </c>
      <c r="AG18" s="16">
        <f t="shared" si="4"/>
        <v>44002</v>
      </c>
      <c r="AH18" s="14">
        <v>30486</v>
      </c>
      <c r="AI18" s="17">
        <v>979</v>
      </c>
      <c r="AJ18" s="17">
        <v>11411</v>
      </c>
      <c r="AK18" s="17">
        <v>2460</v>
      </c>
      <c r="AL18" s="26">
        <v>129</v>
      </c>
      <c r="AM18" s="16">
        <f t="shared" si="5"/>
        <v>45465</v>
      </c>
      <c r="AN18" s="14">
        <v>31347</v>
      </c>
      <c r="AO18" s="17">
        <v>1010</v>
      </c>
      <c r="AP18" s="17">
        <v>10763</v>
      </c>
      <c r="AQ18" s="17">
        <v>2140</v>
      </c>
      <c r="AR18" s="26">
        <v>246</v>
      </c>
      <c r="AS18" s="16">
        <f t="shared" si="6"/>
        <v>45506</v>
      </c>
      <c r="AT18" s="14">
        <v>33250</v>
      </c>
      <c r="AU18" s="15">
        <v>967</v>
      </c>
      <c r="AV18" s="17">
        <v>10176</v>
      </c>
      <c r="AW18" s="15">
        <v>1880</v>
      </c>
      <c r="AX18" s="28">
        <v>199</v>
      </c>
      <c r="AY18" s="16">
        <f t="shared" si="7"/>
        <v>46472</v>
      </c>
    </row>
    <row r="19" spans="1:51" x14ac:dyDescent="0.25">
      <c r="A19" s="3" t="s">
        <v>66</v>
      </c>
      <c r="B19" s="2" t="s">
        <v>65</v>
      </c>
      <c r="C19" s="4" t="s">
        <v>64</v>
      </c>
      <c r="D19" s="14">
        <v>15940</v>
      </c>
      <c r="E19" s="15">
        <v>27</v>
      </c>
      <c r="F19" s="15">
        <v>141</v>
      </c>
      <c r="G19" s="15">
        <v>191</v>
      </c>
      <c r="H19" s="28"/>
      <c r="I19" s="16">
        <f t="shared" si="0"/>
        <v>16299</v>
      </c>
      <c r="J19" s="14">
        <v>17780</v>
      </c>
      <c r="K19" s="15">
        <v>34</v>
      </c>
      <c r="L19" s="15">
        <v>155</v>
      </c>
      <c r="M19" s="15">
        <v>235</v>
      </c>
      <c r="N19" s="28">
        <v>1</v>
      </c>
      <c r="O19" s="16">
        <f t="shared" si="1"/>
        <v>18205</v>
      </c>
      <c r="P19" s="14">
        <v>20063</v>
      </c>
      <c r="Q19" s="15">
        <v>35</v>
      </c>
      <c r="R19" s="15">
        <v>143</v>
      </c>
      <c r="S19" s="15">
        <v>263</v>
      </c>
      <c r="T19" s="28"/>
      <c r="U19" s="16">
        <f t="shared" si="2"/>
        <v>20504</v>
      </c>
      <c r="V19" s="14">
        <v>21786.99999999733</v>
      </c>
      <c r="W19" s="15">
        <v>35.999999999998003</v>
      </c>
      <c r="X19" s="15">
        <v>148.99999999999099</v>
      </c>
      <c r="Y19" s="15">
        <v>276.99999999998602</v>
      </c>
      <c r="Z19" s="26"/>
      <c r="AA19" s="16">
        <f t="shared" si="3"/>
        <v>22248.999999997304</v>
      </c>
      <c r="AB19" s="14">
        <v>22478</v>
      </c>
      <c r="AC19" s="17">
        <v>26</v>
      </c>
      <c r="AD19" s="17">
        <v>132</v>
      </c>
      <c r="AE19" s="17">
        <v>278</v>
      </c>
      <c r="AF19" s="26"/>
      <c r="AG19" s="16">
        <f t="shared" si="4"/>
        <v>22914</v>
      </c>
      <c r="AH19" s="14">
        <v>22959</v>
      </c>
      <c r="AI19" s="17">
        <v>18</v>
      </c>
      <c r="AJ19" s="17">
        <v>139</v>
      </c>
      <c r="AK19" s="17">
        <v>268</v>
      </c>
      <c r="AL19" s="26"/>
      <c r="AM19" s="16">
        <f t="shared" si="5"/>
        <v>23384</v>
      </c>
      <c r="AN19" s="14">
        <v>18894</v>
      </c>
      <c r="AO19" s="17">
        <v>3</v>
      </c>
      <c r="AP19" s="17">
        <v>5</v>
      </c>
      <c r="AQ19" s="17">
        <v>5</v>
      </c>
      <c r="AR19" s="26"/>
      <c r="AS19" s="16">
        <f t="shared" si="6"/>
        <v>18907</v>
      </c>
      <c r="AT19" s="14">
        <v>19820</v>
      </c>
      <c r="AU19" s="15">
        <v>7</v>
      </c>
      <c r="AV19" s="17">
        <v>3</v>
      </c>
      <c r="AW19" s="15">
        <v>6</v>
      </c>
      <c r="AX19" s="28">
        <v>7</v>
      </c>
      <c r="AY19" s="16">
        <f t="shared" si="7"/>
        <v>19843</v>
      </c>
    </row>
    <row r="20" spans="1:51" x14ac:dyDescent="0.25">
      <c r="A20" s="3" t="s">
        <v>63</v>
      </c>
      <c r="B20" s="2" t="s">
        <v>87</v>
      </c>
      <c r="C20" s="4" t="s">
        <v>62</v>
      </c>
      <c r="D20" s="14">
        <v>15446</v>
      </c>
      <c r="E20" s="15">
        <v>3467</v>
      </c>
      <c r="F20" s="15">
        <v>631</v>
      </c>
      <c r="G20" s="15">
        <v>5953</v>
      </c>
      <c r="H20" s="28"/>
      <c r="I20" s="16">
        <f t="shared" si="0"/>
        <v>25497</v>
      </c>
      <c r="J20" s="14">
        <v>15602</v>
      </c>
      <c r="K20" s="15">
        <v>3594</v>
      </c>
      <c r="L20" s="15">
        <v>585</v>
      </c>
      <c r="M20" s="15">
        <v>6338</v>
      </c>
      <c r="N20" s="28"/>
      <c r="O20" s="16">
        <f t="shared" si="1"/>
        <v>26119</v>
      </c>
      <c r="P20" s="14">
        <v>15627</v>
      </c>
      <c r="Q20" s="15">
        <v>3672</v>
      </c>
      <c r="R20" s="15">
        <v>377</v>
      </c>
      <c r="S20" s="15">
        <v>6562</v>
      </c>
      <c r="T20" s="28">
        <v>18</v>
      </c>
      <c r="U20" s="16">
        <f t="shared" si="2"/>
        <v>26256</v>
      </c>
      <c r="V20" s="14">
        <v>16096</v>
      </c>
      <c r="W20" s="15">
        <v>3675</v>
      </c>
      <c r="X20" s="15">
        <v>361</v>
      </c>
      <c r="Y20" s="15">
        <v>6463</v>
      </c>
      <c r="Z20" s="26">
        <v>2</v>
      </c>
      <c r="AA20" s="16">
        <f t="shared" si="3"/>
        <v>26597</v>
      </c>
      <c r="AB20" s="14">
        <v>15933</v>
      </c>
      <c r="AC20" s="17">
        <v>3690</v>
      </c>
      <c r="AD20" s="17">
        <v>319</v>
      </c>
      <c r="AE20" s="17">
        <v>6419</v>
      </c>
      <c r="AF20" s="26"/>
      <c r="AG20" s="16">
        <f t="shared" si="4"/>
        <v>26361</v>
      </c>
      <c r="AH20" s="14">
        <v>15984</v>
      </c>
      <c r="AI20" s="17">
        <v>3711</v>
      </c>
      <c r="AJ20" s="17">
        <v>467</v>
      </c>
      <c r="AK20" s="17">
        <v>6348</v>
      </c>
      <c r="AL20" s="26"/>
      <c r="AM20" s="16">
        <f t="shared" si="5"/>
        <v>26510</v>
      </c>
      <c r="AN20" s="14">
        <v>15899</v>
      </c>
      <c r="AO20" s="17">
        <v>3705</v>
      </c>
      <c r="AP20" s="17">
        <v>486</v>
      </c>
      <c r="AQ20" s="17">
        <v>6215</v>
      </c>
      <c r="AR20" s="26"/>
      <c r="AS20" s="16">
        <f t="shared" si="6"/>
        <v>26305</v>
      </c>
      <c r="AT20" s="14">
        <v>17265</v>
      </c>
      <c r="AU20" s="15">
        <v>3939</v>
      </c>
      <c r="AV20" s="17">
        <v>519</v>
      </c>
      <c r="AW20" s="15">
        <v>6057</v>
      </c>
      <c r="AX20" s="28">
        <v>0</v>
      </c>
      <c r="AY20" s="16">
        <f t="shared" si="7"/>
        <v>27780</v>
      </c>
    </row>
    <row r="21" spans="1:51" x14ac:dyDescent="0.25">
      <c r="A21" s="3" t="s">
        <v>61</v>
      </c>
      <c r="B21" s="2" t="s">
        <v>9</v>
      </c>
      <c r="C21" s="4" t="s">
        <v>60</v>
      </c>
      <c r="D21" s="18">
        <v>30095</v>
      </c>
      <c r="E21" s="17">
        <v>1921</v>
      </c>
      <c r="F21" s="17">
        <v>408</v>
      </c>
      <c r="G21" s="17">
        <v>18160</v>
      </c>
      <c r="H21" s="26">
        <v>5</v>
      </c>
      <c r="I21" s="16">
        <f t="shared" si="0"/>
        <v>50589</v>
      </c>
      <c r="J21" s="18">
        <v>34356</v>
      </c>
      <c r="K21" s="17">
        <v>2199</v>
      </c>
      <c r="L21" s="17">
        <v>423</v>
      </c>
      <c r="M21" s="17">
        <v>16066</v>
      </c>
      <c r="N21" s="26">
        <v>2688</v>
      </c>
      <c r="O21" s="16">
        <f t="shared" si="1"/>
        <v>55732</v>
      </c>
      <c r="P21" s="18">
        <v>34860</v>
      </c>
      <c r="Q21" s="17">
        <v>2359.9999999999991</v>
      </c>
      <c r="R21" s="17">
        <v>425</v>
      </c>
      <c r="S21" s="17">
        <v>16656</v>
      </c>
      <c r="T21" s="26">
        <v>2340</v>
      </c>
      <c r="U21" s="16">
        <f t="shared" si="2"/>
        <v>56641</v>
      </c>
      <c r="V21" s="18">
        <v>36488</v>
      </c>
      <c r="W21" s="17">
        <v>2568.0000000000014</v>
      </c>
      <c r="X21" s="17">
        <v>447.99999999999926</v>
      </c>
      <c r="Y21" s="17">
        <v>17063</v>
      </c>
      <c r="Z21" s="26">
        <v>2185</v>
      </c>
      <c r="AA21" s="16">
        <f t="shared" si="3"/>
        <v>58752</v>
      </c>
      <c r="AB21" s="18">
        <v>39523</v>
      </c>
      <c r="AC21" s="17">
        <v>2684</v>
      </c>
      <c r="AD21" s="17">
        <v>485</v>
      </c>
      <c r="AE21" s="17">
        <v>17242</v>
      </c>
      <c r="AF21" s="26">
        <v>1041</v>
      </c>
      <c r="AG21" s="16">
        <f t="shared" si="4"/>
        <v>60975</v>
      </c>
      <c r="AH21" s="18">
        <v>40563</v>
      </c>
      <c r="AI21" s="17">
        <v>2686</v>
      </c>
      <c r="AJ21" s="17">
        <v>489</v>
      </c>
      <c r="AK21" s="17">
        <v>17781</v>
      </c>
      <c r="AL21" s="26">
        <v>1616</v>
      </c>
      <c r="AM21" s="16">
        <f t="shared" si="5"/>
        <v>63135</v>
      </c>
      <c r="AN21" s="18">
        <v>40772</v>
      </c>
      <c r="AO21" s="17">
        <v>2897</v>
      </c>
      <c r="AP21" s="17">
        <v>528</v>
      </c>
      <c r="AQ21" s="17">
        <v>17370</v>
      </c>
      <c r="AR21" s="26">
        <v>2503</v>
      </c>
      <c r="AS21" s="16">
        <f t="shared" si="6"/>
        <v>64070</v>
      </c>
      <c r="AT21" s="18">
        <v>42354</v>
      </c>
      <c r="AU21" s="17">
        <v>2799</v>
      </c>
      <c r="AV21" s="17">
        <v>552</v>
      </c>
      <c r="AW21" s="17">
        <v>17682</v>
      </c>
      <c r="AX21" s="26">
        <v>8</v>
      </c>
      <c r="AY21" s="16">
        <f t="shared" si="7"/>
        <v>63395</v>
      </c>
    </row>
    <row r="22" spans="1:51" x14ac:dyDescent="0.25">
      <c r="A22" s="3" t="s">
        <v>59</v>
      </c>
      <c r="B22" s="2" t="s">
        <v>10</v>
      </c>
      <c r="C22" s="4" t="s">
        <v>58</v>
      </c>
      <c r="D22" s="14">
        <v>29316</v>
      </c>
      <c r="E22" s="15">
        <v>965</v>
      </c>
      <c r="F22" s="15">
        <v>1835</v>
      </c>
      <c r="G22" s="15">
        <v>23618</v>
      </c>
      <c r="H22" s="28"/>
      <c r="I22" s="16">
        <f t="shared" si="0"/>
        <v>55734</v>
      </c>
      <c r="J22" s="14">
        <v>29666</v>
      </c>
      <c r="K22" s="15">
        <v>1023</v>
      </c>
      <c r="L22" s="15">
        <v>1944</v>
      </c>
      <c r="M22" s="15">
        <v>24481</v>
      </c>
      <c r="N22" s="28"/>
      <c r="O22" s="16">
        <f t="shared" si="1"/>
        <v>57114</v>
      </c>
      <c r="P22" s="14">
        <v>30739</v>
      </c>
      <c r="Q22" s="15">
        <v>1046</v>
      </c>
      <c r="R22" s="15">
        <v>2071</v>
      </c>
      <c r="S22" s="15">
        <v>24270</v>
      </c>
      <c r="T22" s="28">
        <v>2</v>
      </c>
      <c r="U22" s="16">
        <f t="shared" si="2"/>
        <v>58128</v>
      </c>
      <c r="V22" s="14">
        <v>30311</v>
      </c>
      <c r="W22" s="15">
        <v>1038</v>
      </c>
      <c r="X22" s="15">
        <v>2179</v>
      </c>
      <c r="Y22" s="15">
        <v>23979</v>
      </c>
      <c r="Z22" s="26">
        <v>1</v>
      </c>
      <c r="AA22" s="16">
        <f t="shared" si="3"/>
        <v>57508</v>
      </c>
      <c r="AB22" s="14">
        <v>29938</v>
      </c>
      <c r="AC22" s="17">
        <v>1128</v>
      </c>
      <c r="AD22" s="17">
        <v>2313</v>
      </c>
      <c r="AE22" s="17">
        <v>24171</v>
      </c>
      <c r="AF22" s="26">
        <v>3</v>
      </c>
      <c r="AG22" s="16">
        <f t="shared" si="4"/>
        <v>57553</v>
      </c>
      <c r="AH22" s="14">
        <v>28421</v>
      </c>
      <c r="AI22" s="17">
        <v>1192</v>
      </c>
      <c r="AJ22" s="17">
        <v>2601</v>
      </c>
      <c r="AK22" s="17">
        <v>24161</v>
      </c>
      <c r="AL22" s="26">
        <v>1</v>
      </c>
      <c r="AM22" s="16">
        <f t="shared" si="5"/>
        <v>56376</v>
      </c>
      <c r="AN22" s="14">
        <v>28050</v>
      </c>
      <c r="AO22" s="17">
        <v>1264</v>
      </c>
      <c r="AP22" s="17">
        <v>2735</v>
      </c>
      <c r="AQ22" s="17">
        <v>23858</v>
      </c>
      <c r="AR22" s="26">
        <v>77</v>
      </c>
      <c r="AS22" s="16">
        <f t="shared" si="6"/>
        <v>55984</v>
      </c>
      <c r="AT22" s="14">
        <v>26340</v>
      </c>
      <c r="AU22" s="15">
        <v>1365</v>
      </c>
      <c r="AV22" s="17">
        <v>2746</v>
      </c>
      <c r="AW22" s="15">
        <v>22747</v>
      </c>
      <c r="AX22" s="28">
        <v>34</v>
      </c>
      <c r="AY22" s="16">
        <f t="shared" si="7"/>
        <v>53232</v>
      </c>
    </row>
    <row r="23" spans="1:51" x14ac:dyDescent="0.25">
      <c r="A23" s="3" t="s">
        <v>57</v>
      </c>
      <c r="B23" s="2" t="s">
        <v>11</v>
      </c>
      <c r="C23" s="4" t="s">
        <v>56</v>
      </c>
      <c r="D23" s="14">
        <v>3489</v>
      </c>
      <c r="E23" s="15">
        <v>241</v>
      </c>
      <c r="F23" s="15">
        <v>299</v>
      </c>
      <c r="G23" s="15">
        <v>2983</v>
      </c>
      <c r="H23" s="28"/>
      <c r="I23" s="16">
        <f t="shared" si="0"/>
        <v>7012</v>
      </c>
      <c r="J23" s="14">
        <v>3615</v>
      </c>
      <c r="K23" s="15">
        <v>255</v>
      </c>
      <c r="L23" s="15">
        <v>275</v>
      </c>
      <c r="M23" s="15">
        <v>3024</v>
      </c>
      <c r="N23" s="28"/>
      <c r="O23" s="16">
        <f t="shared" si="1"/>
        <v>7169</v>
      </c>
      <c r="P23" s="14">
        <v>3750</v>
      </c>
      <c r="Q23" s="15">
        <v>256</v>
      </c>
      <c r="R23" s="15">
        <v>279</v>
      </c>
      <c r="S23" s="15">
        <v>2993</v>
      </c>
      <c r="T23" s="28"/>
      <c r="U23" s="16">
        <f t="shared" si="2"/>
        <v>7278</v>
      </c>
      <c r="V23" s="14">
        <v>3877</v>
      </c>
      <c r="W23" s="15">
        <v>284</v>
      </c>
      <c r="X23" s="15">
        <v>289</v>
      </c>
      <c r="Y23" s="15">
        <v>2945</v>
      </c>
      <c r="Z23" s="26"/>
      <c r="AA23" s="16">
        <f t="shared" si="3"/>
        <v>7395</v>
      </c>
      <c r="AB23" s="14">
        <v>4046</v>
      </c>
      <c r="AC23" s="17">
        <v>280</v>
      </c>
      <c r="AD23" s="17">
        <v>303</v>
      </c>
      <c r="AE23" s="17">
        <v>2856</v>
      </c>
      <c r="AF23" s="26"/>
      <c r="AG23" s="16">
        <f t="shared" si="4"/>
        <v>7485</v>
      </c>
      <c r="AH23" s="14">
        <v>4169</v>
      </c>
      <c r="AI23" s="17">
        <v>296</v>
      </c>
      <c r="AJ23" s="17">
        <v>365</v>
      </c>
      <c r="AK23" s="17">
        <v>2689</v>
      </c>
      <c r="AL23" s="26"/>
      <c r="AM23" s="16">
        <f t="shared" si="5"/>
        <v>7519</v>
      </c>
      <c r="AN23" s="14">
        <v>4685</v>
      </c>
      <c r="AO23" s="17">
        <v>339</v>
      </c>
      <c r="AP23" s="17">
        <v>420</v>
      </c>
      <c r="AQ23" s="17">
        <v>2563</v>
      </c>
      <c r="AR23" s="26"/>
      <c r="AS23" s="16">
        <f t="shared" si="6"/>
        <v>8007</v>
      </c>
      <c r="AT23" s="14">
        <v>5011</v>
      </c>
      <c r="AU23" s="15">
        <v>338</v>
      </c>
      <c r="AV23" s="17">
        <v>434</v>
      </c>
      <c r="AW23" s="15">
        <v>2353</v>
      </c>
      <c r="AX23" s="28">
        <v>0</v>
      </c>
      <c r="AY23" s="16">
        <f t="shared" si="7"/>
        <v>8136</v>
      </c>
    </row>
    <row r="24" spans="1:51" x14ac:dyDescent="0.25">
      <c r="A24" s="3" t="s">
        <v>55</v>
      </c>
      <c r="B24" s="2" t="s">
        <v>12</v>
      </c>
      <c r="C24" s="4" t="s">
        <v>54</v>
      </c>
      <c r="D24" s="14">
        <v>168614</v>
      </c>
      <c r="E24" s="15">
        <v>15338</v>
      </c>
      <c r="F24" s="15">
        <v>23418</v>
      </c>
      <c r="G24" s="15">
        <v>56117</v>
      </c>
      <c r="H24" s="28">
        <v>72</v>
      </c>
      <c r="I24" s="16">
        <f t="shared" si="0"/>
        <v>263559</v>
      </c>
      <c r="J24" s="14">
        <v>195553</v>
      </c>
      <c r="K24" s="15">
        <v>16610</v>
      </c>
      <c r="L24" s="15">
        <v>24113</v>
      </c>
      <c r="M24" s="15">
        <v>56965</v>
      </c>
      <c r="N24" s="28">
        <v>196</v>
      </c>
      <c r="O24" s="16">
        <f t="shared" si="1"/>
        <v>293437</v>
      </c>
      <c r="P24" s="14">
        <v>228159</v>
      </c>
      <c r="Q24" s="15">
        <v>17643</v>
      </c>
      <c r="R24" s="15">
        <v>24571</v>
      </c>
      <c r="S24" s="15">
        <v>58094</v>
      </c>
      <c r="T24" s="28">
        <v>397</v>
      </c>
      <c r="U24" s="16">
        <f t="shared" si="2"/>
        <v>328864</v>
      </c>
      <c r="V24" s="14">
        <v>239577</v>
      </c>
      <c r="W24" s="15">
        <v>17595</v>
      </c>
      <c r="X24" s="15">
        <v>23162</v>
      </c>
      <c r="Y24" s="15">
        <v>55350</v>
      </c>
      <c r="Z24" s="26">
        <v>602</v>
      </c>
      <c r="AA24" s="16">
        <f t="shared" si="3"/>
        <v>336286</v>
      </c>
      <c r="AB24" s="14">
        <v>253613</v>
      </c>
      <c r="AC24" s="17">
        <v>19105</v>
      </c>
      <c r="AD24" s="17">
        <v>24401</v>
      </c>
      <c r="AE24" s="17">
        <v>57268</v>
      </c>
      <c r="AF24" s="26">
        <v>853</v>
      </c>
      <c r="AG24" s="16">
        <f t="shared" si="4"/>
        <v>355240</v>
      </c>
      <c r="AH24" s="14">
        <v>233653</v>
      </c>
      <c r="AI24" s="17">
        <v>18139</v>
      </c>
      <c r="AJ24" s="17">
        <v>22433</v>
      </c>
      <c r="AK24" s="17">
        <v>53186</v>
      </c>
      <c r="AL24" s="26">
        <v>1080</v>
      </c>
      <c r="AM24" s="16">
        <f t="shared" si="5"/>
        <v>328491</v>
      </c>
      <c r="AN24" s="14">
        <v>243137</v>
      </c>
      <c r="AO24" s="17">
        <v>19345</v>
      </c>
      <c r="AP24" s="17">
        <v>22298</v>
      </c>
      <c r="AQ24" s="17">
        <v>51690</v>
      </c>
      <c r="AR24" s="26">
        <v>1474</v>
      </c>
      <c r="AS24" s="16">
        <f t="shared" si="6"/>
        <v>337944</v>
      </c>
      <c r="AT24" s="14">
        <v>216751</v>
      </c>
      <c r="AU24" s="15">
        <v>16894</v>
      </c>
      <c r="AV24" s="17">
        <v>19382</v>
      </c>
      <c r="AW24" s="15">
        <v>45102</v>
      </c>
      <c r="AX24" s="28">
        <v>1195</v>
      </c>
      <c r="AY24" s="16">
        <f t="shared" si="7"/>
        <v>299324</v>
      </c>
    </row>
    <row r="25" spans="1:51" x14ac:dyDescent="0.25">
      <c r="A25" s="3" t="s">
        <v>53</v>
      </c>
      <c r="B25" s="2" t="s">
        <v>13</v>
      </c>
      <c r="C25" s="4" t="s">
        <v>52</v>
      </c>
      <c r="D25" s="14">
        <v>3362</v>
      </c>
      <c r="E25" s="15">
        <v>4245</v>
      </c>
      <c r="F25" s="15">
        <v>511</v>
      </c>
      <c r="G25" s="15">
        <v>17575</v>
      </c>
      <c r="H25" s="28"/>
      <c r="I25" s="16">
        <f t="shared" si="0"/>
        <v>25693</v>
      </c>
      <c r="J25" s="14">
        <v>3811</v>
      </c>
      <c r="K25" s="15">
        <v>4463</v>
      </c>
      <c r="L25" s="15">
        <v>546</v>
      </c>
      <c r="M25" s="15">
        <v>18524</v>
      </c>
      <c r="N25" s="28"/>
      <c r="O25" s="16">
        <f t="shared" si="1"/>
        <v>27344</v>
      </c>
      <c r="P25" s="14">
        <v>3885</v>
      </c>
      <c r="Q25" s="15">
        <v>4362</v>
      </c>
      <c r="R25" s="15">
        <v>566</v>
      </c>
      <c r="S25" s="15">
        <v>18453</v>
      </c>
      <c r="T25" s="28"/>
      <c r="U25" s="16">
        <f t="shared" si="2"/>
        <v>27266</v>
      </c>
      <c r="V25" s="14">
        <v>4027</v>
      </c>
      <c r="W25" s="15">
        <v>4253</v>
      </c>
      <c r="X25" s="15">
        <v>572</v>
      </c>
      <c r="Y25" s="15">
        <v>18658</v>
      </c>
      <c r="Z25" s="26"/>
      <c r="AA25" s="16">
        <f t="shared" si="3"/>
        <v>27510</v>
      </c>
      <c r="AB25" s="14">
        <v>4231</v>
      </c>
      <c r="AC25" s="17">
        <v>4421</v>
      </c>
      <c r="AD25" s="17">
        <v>636</v>
      </c>
      <c r="AE25" s="17">
        <v>18130</v>
      </c>
      <c r="AF25" s="26"/>
      <c r="AG25" s="16">
        <f t="shared" si="4"/>
        <v>27418</v>
      </c>
      <c r="AH25" s="14">
        <v>4654</v>
      </c>
      <c r="AI25" s="17">
        <v>5000</v>
      </c>
      <c r="AJ25" s="17">
        <v>739</v>
      </c>
      <c r="AK25" s="17">
        <v>18476</v>
      </c>
      <c r="AL25" s="26"/>
      <c r="AM25" s="16">
        <f t="shared" si="5"/>
        <v>28869</v>
      </c>
      <c r="AN25" s="14">
        <v>4970</v>
      </c>
      <c r="AO25" s="17">
        <v>5201</v>
      </c>
      <c r="AP25" s="17">
        <v>787</v>
      </c>
      <c r="AQ25" s="17">
        <v>18655</v>
      </c>
      <c r="AR25" s="26"/>
      <c r="AS25" s="16">
        <f t="shared" si="6"/>
        <v>29613</v>
      </c>
      <c r="AT25" s="14">
        <v>5185</v>
      </c>
      <c r="AU25" s="15">
        <v>5385</v>
      </c>
      <c r="AV25" s="17">
        <v>866</v>
      </c>
      <c r="AW25" s="15">
        <v>18714</v>
      </c>
      <c r="AX25" s="28">
        <v>11</v>
      </c>
      <c r="AY25" s="16">
        <f t="shared" si="7"/>
        <v>30161</v>
      </c>
    </row>
    <row r="26" spans="1:51" x14ac:dyDescent="0.25">
      <c r="A26" s="3" t="s">
        <v>51</v>
      </c>
      <c r="B26" s="2" t="s">
        <v>14</v>
      </c>
      <c r="C26" s="4" t="s">
        <v>50</v>
      </c>
      <c r="D26" s="14">
        <v>47043</v>
      </c>
      <c r="E26" s="15">
        <v>673</v>
      </c>
      <c r="F26" s="15">
        <v>308</v>
      </c>
      <c r="G26" s="15">
        <v>4664</v>
      </c>
      <c r="H26" s="28"/>
      <c r="I26" s="16">
        <f t="shared" si="0"/>
        <v>52688</v>
      </c>
      <c r="J26" s="14">
        <v>46636</v>
      </c>
      <c r="K26" s="15">
        <v>618</v>
      </c>
      <c r="L26" s="15">
        <v>281</v>
      </c>
      <c r="M26" s="15">
        <v>4250</v>
      </c>
      <c r="N26" s="28"/>
      <c r="O26" s="16">
        <f t="shared" si="1"/>
        <v>51785</v>
      </c>
      <c r="P26" s="14">
        <v>45466</v>
      </c>
      <c r="Q26" s="15">
        <v>522</v>
      </c>
      <c r="R26" s="15">
        <v>250</v>
      </c>
      <c r="S26" s="15">
        <v>3837</v>
      </c>
      <c r="T26" s="28"/>
      <c r="U26" s="16">
        <f t="shared" si="2"/>
        <v>50075</v>
      </c>
      <c r="V26" s="14">
        <v>47487</v>
      </c>
      <c r="W26" s="15">
        <v>519</v>
      </c>
      <c r="X26" s="15">
        <v>242</v>
      </c>
      <c r="Y26" s="15">
        <v>3463</v>
      </c>
      <c r="Z26" s="26"/>
      <c r="AA26" s="16">
        <f t="shared" si="3"/>
        <v>51711</v>
      </c>
      <c r="AB26" s="14">
        <v>50299</v>
      </c>
      <c r="AC26" s="17">
        <v>525</v>
      </c>
      <c r="AD26" s="17">
        <v>249</v>
      </c>
      <c r="AE26" s="17">
        <v>3086</v>
      </c>
      <c r="AF26" s="26"/>
      <c r="AG26" s="16">
        <f t="shared" si="4"/>
        <v>54159</v>
      </c>
      <c r="AH26" s="14">
        <v>53238</v>
      </c>
      <c r="AI26" s="17">
        <v>560</v>
      </c>
      <c r="AJ26" s="17">
        <v>229</v>
      </c>
      <c r="AK26" s="17">
        <v>2758</v>
      </c>
      <c r="AL26" s="26"/>
      <c r="AM26" s="16">
        <f t="shared" si="5"/>
        <v>56785</v>
      </c>
      <c r="AN26" s="14">
        <v>54063</v>
      </c>
      <c r="AO26" s="17">
        <v>515</v>
      </c>
      <c r="AP26" s="17">
        <v>238</v>
      </c>
      <c r="AQ26" s="17">
        <v>2430</v>
      </c>
      <c r="AR26" s="26"/>
      <c r="AS26" s="16">
        <f t="shared" si="6"/>
        <v>57246</v>
      </c>
      <c r="AT26" s="14">
        <v>55957</v>
      </c>
      <c r="AU26" s="15">
        <v>539</v>
      </c>
      <c r="AV26" s="17">
        <v>238</v>
      </c>
      <c r="AW26" s="15">
        <v>2167</v>
      </c>
      <c r="AX26" s="28">
        <v>0</v>
      </c>
      <c r="AY26" s="16">
        <f t="shared" si="7"/>
        <v>58901</v>
      </c>
    </row>
    <row r="27" spans="1:51" x14ac:dyDescent="0.25">
      <c r="A27" s="3" t="s">
        <v>49</v>
      </c>
      <c r="B27" s="2" t="s">
        <v>16</v>
      </c>
      <c r="C27" s="4" t="s">
        <v>48</v>
      </c>
      <c r="D27" s="14">
        <v>11118</v>
      </c>
      <c r="E27" s="15">
        <v>1</v>
      </c>
      <c r="F27" s="15">
        <v>1</v>
      </c>
      <c r="G27" s="15">
        <v>5</v>
      </c>
      <c r="H27" s="28"/>
      <c r="I27" s="16">
        <f t="shared" si="0"/>
        <v>11125</v>
      </c>
      <c r="J27" s="14">
        <v>10676</v>
      </c>
      <c r="K27" s="15">
        <v>2</v>
      </c>
      <c r="L27" s="15">
        <v>0</v>
      </c>
      <c r="M27" s="15">
        <v>1</v>
      </c>
      <c r="N27" s="28"/>
      <c r="O27" s="16">
        <f t="shared" si="1"/>
        <v>10679</v>
      </c>
      <c r="P27" s="14">
        <v>10335</v>
      </c>
      <c r="Q27" s="15">
        <v>1</v>
      </c>
      <c r="R27" s="15">
        <v>3</v>
      </c>
      <c r="S27" s="15">
        <v>3</v>
      </c>
      <c r="T27" s="28"/>
      <c r="U27" s="16">
        <f t="shared" si="2"/>
        <v>10342</v>
      </c>
      <c r="V27" s="14">
        <v>10308</v>
      </c>
      <c r="W27" s="15">
        <v>3</v>
      </c>
      <c r="X27" s="15">
        <v>7</v>
      </c>
      <c r="Y27" s="15">
        <v>5</v>
      </c>
      <c r="Z27" s="26"/>
      <c r="AA27" s="16">
        <f t="shared" si="3"/>
        <v>10323</v>
      </c>
      <c r="AB27" s="14">
        <v>11797</v>
      </c>
      <c r="AC27" s="17">
        <v>3</v>
      </c>
      <c r="AD27" s="17">
        <v>11</v>
      </c>
      <c r="AE27" s="17">
        <v>7</v>
      </c>
      <c r="AF27" s="26"/>
      <c r="AG27" s="16">
        <f t="shared" si="4"/>
        <v>11818</v>
      </c>
      <c r="AH27" s="14">
        <v>13477</v>
      </c>
      <c r="AI27" s="17">
        <v>3</v>
      </c>
      <c r="AJ27" s="17">
        <v>9</v>
      </c>
      <c r="AK27" s="17">
        <v>8</v>
      </c>
      <c r="AL27" s="26"/>
      <c r="AM27" s="16">
        <f t="shared" si="5"/>
        <v>13497</v>
      </c>
      <c r="AN27" s="14">
        <v>14121</v>
      </c>
      <c r="AO27" s="17">
        <v>3</v>
      </c>
      <c r="AP27" s="17">
        <v>10</v>
      </c>
      <c r="AQ27" s="17">
        <v>12</v>
      </c>
      <c r="AR27" s="26"/>
      <c r="AS27" s="16">
        <f t="shared" si="6"/>
        <v>14146</v>
      </c>
      <c r="AT27" s="14">
        <v>15217</v>
      </c>
      <c r="AU27" s="15">
        <v>3</v>
      </c>
      <c r="AV27" s="17">
        <v>9</v>
      </c>
      <c r="AW27" s="15">
        <v>8</v>
      </c>
      <c r="AX27" s="28">
        <v>0</v>
      </c>
      <c r="AY27" s="16">
        <f t="shared" si="7"/>
        <v>15237</v>
      </c>
    </row>
    <row r="28" spans="1:51" x14ac:dyDescent="0.25">
      <c r="A28" s="3" t="s">
        <v>47</v>
      </c>
      <c r="B28" s="2" t="s">
        <v>15</v>
      </c>
      <c r="C28" s="4" t="s">
        <v>46</v>
      </c>
      <c r="D28" s="14">
        <v>18247</v>
      </c>
      <c r="E28" s="15">
        <v>292</v>
      </c>
      <c r="F28" s="15">
        <v>119</v>
      </c>
      <c r="G28" s="15">
        <v>749</v>
      </c>
      <c r="H28" s="28"/>
      <c r="I28" s="16">
        <f t="shared" si="0"/>
        <v>19407</v>
      </c>
      <c r="J28" s="14">
        <v>20287</v>
      </c>
      <c r="K28" s="15">
        <v>319</v>
      </c>
      <c r="L28" s="15">
        <v>116</v>
      </c>
      <c r="M28" s="15">
        <v>694</v>
      </c>
      <c r="N28" s="28"/>
      <c r="O28" s="16">
        <f t="shared" si="1"/>
        <v>21416</v>
      </c>
      <c r="P28" s="14">
        <v>20762</v>
      </c>
      <c r="Q28" s="15">
        <v>352</v>
      </c>
      <c r="R28" s="15">
        <v>86</v>
      </c>
      <c r="S28" s="15">
        <v>661</v>
      </c>
      <c r="T28" s="28"/>
      <c r="U28" s="16">
        <f t="shared" si="2"/>
        <v>21861</v>
      </c>
      <c r="V28" s="14">
        <v>20262</v>
      </c>
      <c r="W28" s="15">
        <v>308</v>
      </c>
      <c r="X28" s="15">
        <v>74</v>
      </c>
      <c r="Y28" s="15">
        <v>556</v>
      </c>
      <c r="Z28" s="26">
        <v>1</v>
      </c>
      <c r="AA28" s="16">
        <f t="shared" si="3"/>
        <v>21201</v>
      </c>
      <c r="AB28" s="14">
        <v>19785</v>
      </c>
      <c r="AC28" s="17">
        <v>268</v>
      </c>
      <c r="AD28" s="17">
        <v>72</v>
      </c>
      <c r="AE28" s="17">
        <v>508</v>
      </c>
      <c r="AF28" s="26"/>
      <c r="AG28" s="16">
        <f t="shared" si="4"/>
        <v>20633</v>
      </c>
      <c r="AH28" s="14">
        <v>18650</v>
      </c>
      <c r="AI28" s="17">
        <v>225</v>
      </c>
      <c r="AJ28" s="17">
        <v>62</v>
      </c>
      <c r="AK28" s="17">
        <v>382</v>
      </c>
      <c r="AL28" s="26"/>
      <c r="AM28" s="16">
        <f t="shared" si="5"/>
        <v>19319</v>
      </c>
      <c r="AN28" s="14">
        <v>17160</v>
      </c>
      <c r="AO28" s="17">
        <v>145</v>
      </c>
      <c r="AP28" s="17">
        <v>44</v>
      </c>
      <c r="AQ28" s="17">
        <v>329</v>
      </c>
      <c r="AR28" s="26"/>
      <c r="AS28" s="16">
        <f t="shared" si="6"/>
        <v>17678</v>
      </c>
      <c r="AT28" s="14">
        <v>18790</v>
      </c>
      <c r="AU28" s="15">
        <v>132</v>
      </c>
      <c r="AV28" s="17">
        <v>40</v>
      </c>
      <c r="AW28" s="15">
        <v>278</v>
      </c>
      <c r="AX28" s="28">
        <v>1</v>
      </c>
      <c r="AY28" s="16">
        <f t="shared" si="7"/>
        <v>19241</v>
      </c>
    </row>
    <row r="29" spans="1:51" x14ac:dyDescent="0.25">
      <c r="A29" s="3" t="s">
        <v>45</v>
      </c>
      <c r="B29" s="2" t="s">
        <v>17</v>
      </c>
      <c r="C29" s="4" t="s">
        <v>44</v>
      </c>
      <c r="D29" s="14">
        <v>25095</v>
      </c>
      <c r="E29" s="15">
        <v>50</v>
      </c>
      <c r="F29" s="15">
        <v>109</v>
      </c>
      <c r="G29" s="15">
        <v>73</v>
      </c>
      <c r="H29" s="28">
        <v>29</v>
      </c>
      <c r="I29" s="16">
        <f t="shared" si="0"/>
        <v>25356</v>
      </c>
      <c r="J29" s="14">
        <v>26505</v>
      </c>
      <c r="K29" s="15">
        <v>41</v>
      </c>
      <c r="L29" s="15">
        <v>105</v>
      </c>
      <c r="M29" s="15">
        <v>60</v>
      </c>
      <c r="N29" s="28">
        <v>23</v>
      </c>
      <c r="O29" s="16">
        <f t="shared" si="1"/>
        <v>26734</v>
      </c>
      <c r="P29" s="14">
        <v>26813</v>
      </c>
      <c r="Q29" s="15">
        <v>44</v>
      </c>
      <c r="R29" s="15">
        <v>109</v>
      </c>
      <c r="S29" s="15">
        <v>63</v>
      </c>
      <c r="T29" s="28"/>
      <c r="U29" s="16">
        <f t="shared" si="2"/>
        <v>27029</v>
      </c>
      <c r="V29" s="14">
        <v>24442.999999998654</v>
      </c>
      <c r="W29" s="15">
        <v>36.999999999996007</v>
      </c>
      <c r="X29" s="15">
        <v>82</v>
      </c>
      <c r="Y29" s="15">
        <v>50.999999999994998</v>
      </c>
      <c r="Z29" s="26"/>
      <c r="AA29" s="16">
        <f t="shared" si="3"/>
        <v>24612.999999998647</v>
      </c>
      <c r="AB29" s="14">
        <v>23970</v>
      </c>
      <c r="AC29" s="17">
        <v>37</v>
      </c>
      <c r="AD29" s="17">
        <v>72</v>
      </c>
      <c r="AE29" s="17">
        <v>43</v>
      </c>
      <c r="AF29" s="26"/>
      <c r="AG29" s="16">
        <f t="shared" si="4"/>
        <v>24122</v>
      </c>
      <c r="AH29" s="14">
        <v>23783</v>
      </c>
      <c r="AI29" s="17">
        <v>35</v>
      </c>
      <c r="AJ29" s="17">
        <v>79</v>
      </c>
      <c r="AK29" s="17">
        <v>49</v>
      </c>
      <c r="AL29" s="26"/>
      <c r="AM29" s="16">
        <f t="shared" si="5"/>
        <v>23946</v>
      </c>
      <c r="AN29" s="14">
        <v>25793</v>
      </c>
      <c r="AO29" s="17">
        <v>46</v>
      </c>
      <c r="AP29" s="17">
        <v>94</v>
      </c>
      <c r="AQ29" s="17">
        <v>60</v>
      </c>
      <c r="AR29" s="26"/>
      <c r="AS29" s="16">
        <f t="shared" si="6"/>
        <v>25993</v>
      </c>
      <c r="AT29" s="14">
        <v>28370</v>
      </c>
      <c r="AU29" s="15">
        <v>47</v>
      </c>
      <c r="AV29" s="17">
        <v>98</v>
      </c>
      <c r="AW29" s="15">
        <v>66</v>
      </c>
      <c r="AX29" s="28">
        <v>0</v>
      </c>
      <c r="AY29" s="16">
        <f t="shared" si="7"/>
        <v>28581</v>
      </c>
    </row>
    <row r="30" spans="1:51" x14ac:dyDescent="0.25">
      <c r="A30" s="3" t="s">
        <v>43</v>
      </c>
      <c r="B30" s="2" t="s">
        <v>18</v>
      </c>
      <c r="C30" s="4" t="s">
        <v>42</v>
      </c>
      <c r="D30" s="14">
        <v>6382</v>
      </c>
      <c r="E30" s="15">
        <v>7647</v>
      </c>
      <c r="F30" s="15">
        <v>1093</v>
      </c>
      <c r="G30" s="15">
        <v>666</v>
      </c>
      <c r="H30" s="28">
        <v>415</v>
      </c>
      <c r="I30" s="16">
        <f t="shared" si="0"/>
        <v>16203</v>
      </c>
      <c r="J30" s="14">
        <v>7431</v>
      </c>
      <c r="K30" s="15">
        <v>8400</v>
      </c>
      <c r="L30" s="15">
        <v>1095</v>
      </c>
      <c r="M30" s="15">
        <v>762</v>
      </c>
      <c r="N30" s="28">
        <v>371</v>
      </c>
      <c r="O30" s="16">
        <f t="shared" si="1"/>
        <v>18059</v>
      </c>
      <c r="P30" s="14">
        <v>7776</v>
      </c>
      <c r="Q30" s="15">
        <v>8777</v>
      </c>
      <c r="R30" s="15">
        <v>1073</v>
      </c>
      <c r="S30" s="15">
        <v>813</v>
      </c>
      <c r="T30" s="28">
        <v>325</v>
      </c>
      <c r="U30" s="16">
        <f t="shared" si="2"/>
        <v>18764</v>
      </c>
      <c r="V30" s="14">
        <v>8328</v>
      </c>
      <c r="W30" s="15">
        <v>9067</v>
      </c>
      <c r="X30" s="15">
        <v>1044</v>
      </c>
      <c r="Y30" s="15">
        <v>924</v>
      </c>
      <c r="Z30" s="26">
        <v>228</v>
      </c>
      <c r="AA30" s="16">
        <f t="shared" si="3"/>
        <v>19591</v>
      </c>
      <c r="AB30" s="14">
        <v>8653</v>
      </c>
      <c r="AC30" s="17">
        <v>9431</v>
      </c>
      <c r="AD30" s="17">
        <v>1051</v>
      </c>
      <c r="AE30" s="17">
        <v>1021</v>
      </c>
      <c r="AF30" s="26">
        <v>227</v>
      </c>
      <c r="AG30" s="16">
        <f t="shared" si="4"/>
        <v>20383</v>
      </c>
      <c r="AH30" s="14">
        <v>8710</v>
      </c>
      <c r="AI30" s="17">
        <v>9546</v>
      </c>
      <c r="AJ30" s="17">
        <v>1002</v>
      </c>
      <c r="AK30" s="17">
        <v>1109</v>
      </c>
      <c r="AL30" s="26">
        <v>215</v>
      </c>
      <c r="AM30" s="16">
        <f t="shared" si="5"/>
        <v>20582</v>
      </c>
      <c r="AN30" s="14">
        <v>8667</v>
      </c>
      <c r="AO30" s="17">
        <v>9408</v>
      </c>
      <c r="AP30" s="17">
        <v>960</v>
      </c>
      <c r="AQ30" s="17">
        <v>1135</v>
      </c>
      <c r="AR30" s="26">
        <v>212</v>
      </c>
      <c r="AS30" s="16">
        <f t="shared" si="6"/>
        <v>20382</v>
      </c>
      <c r="AT30" s="14">
        <v>9372</v>
      </c>
      <c r="AU30" s="15">
        <v>10143</v>
      </c>
      <c r="AV30" s="17">
        <v>913</v>
      </c>
      <c r="AW30" s="15">
        <v>1159</v>
      </c>
      <c r="AX30" s="28">
        <v>209</v>
      </c>
      <c r="AY30" s="16">
        <f t="shared" si="7"/>
        <v>21796</v>
      </c>
    </row>
    <row r="31" spans="1:51" x14ac:dyDescent="0.25">
      <c r="A31" s="3" t="s">
        <v>41</v>
      </c>
      <c r="B31" s="2" t="s">
        <v>19</v>
      </c>
      <c r="C31" s="4" t="s">
        <v>40</v>
      </c>
      <c r="D31" s="14">
        <v>16185</v>
      </c>
      <c r="E31" s="15">
        <v>962</v>
      </c>
      <c r="F31" s="15">
        <v>4078</v>
      </c>
      <c r="G31" s="15">
        <v>8001</v>
      </c>
      <c r="H31" s="28">
        <v>8</v>
      </c>
      <c r="I31" s="16">
        <f t="shared" si="0"/>
        <v>29234</v>
      </c>
      <c r="J31" s="14">
        <v>16670</v>
      </c>
      <c r="K31" s="15">
        <v>1034</v>
      </c>
      <c r="L31" s="15">
        <v>4038</v>
      </c>
      <c r="M31" s="15">
        <v>7756</v>
      </c>
      <c r="N31" s="28"/>
      <c r="O31" s="16">
        <f t="shared" si="1"/>
        <v>29498</v>
      </c>
      <c r="P31" s="14">
        <v>16389</v>
      </c>
      <c r="Q31" s="15">
        <v>1027</v>
      </c>
      <c r="R31" s="15">
        <v>4050</v>
      </c>
      <c r="S31" s="15">
        <v>7530</v>
      </c>
      <c r="T31" s="28">
        <v>8</v>
      </c>
      <c r="U31" s="16">
        <f t="shared" si="2"/>
        <v>29004</v>
      </c>
      <c r="V31" s="14">
        <v>17499</v>
      </c>
      <c r="W31" s="15">
        <v>1083.99</v>
      </c>
      <c r="X31" s="15">
        <v>4105.933</v>
      </c>
      <c r="Y31" s="15">
        <v>7745</v>
      </c>
      <c r="Z31" s="26">
        <v>2</v>
      </c>
      <c r="AA31" s="16">
        <f t="shared" si="3"/>
        <v>30435.923000000003</v>
      </c>
      <c r="AB31" s="14">
        <v>18210</v>
      </c>
      <c r="AC31" s="17">
        <v>1157</v>
      </c>
      <c r="AD31" s="17">
        <v>4076</v>
      </c>
      <c r="AE31" s="17">
        <v>7669</v>
      </c>
      <c r="AF31" s="26">
        <v>22</v>
      </c>
      <c r="AG31" s="16">
        <f t="shared" si="4"/>
        <v>31134</v>
      </c>
      <c r="AH31" s="14">
        <v>19533</v>
      </c>
      <c r="AI31" s="17">
        <v>1256</v>
      </c>
      <c r="AJ31" s="17">
        <v>4362</v>
      </c>
      <c r="AK31" s="17">
        <v>7569</v>
      </c>
      <c r="AL31" s="26">
        <v>1</v>
      </c>
      <c r="AM31" s="16">
        <f t="shared" si="5"/>
        <v>32721</v>
      </c>
      <c r="AN31" s="14">
        <v>20340</v>
      </c>
      <c r="AO31" s="17">
        <v>1367</v>
      </c>
      <c r="AP31" s="17">
        <v>4470</v>
      </c>
      <c r="AQ31" s="17">
        <v>7597</v>
      </c>
      <c r="AR31" s="26">
        <v>3</v>
      </c>
      <c r="AS31" s="16">
        <f t="shared" si="6"/>
        <v>33777</v>
      </c>
      <c r="AT31" s="14">
        <v>23522</v>
      </c>
      <c r="AU31" s="15">
        <v>1540</v>
      </c>
      <c r="AV31" s="17">
        <v>4761</v>
      </c>
      <c r="AW31" s="15">
        <v>7625</v>
      </c>
      <c r="AX31" s="28">
        <v>0</v>
      </c>
      <c r="AY31" s="16">
        <f t="shared" si="7"/>
        <v>37448</v>
      </c>
    </row>
    <row r="32" spans="1:51" x14ac:dyDescent="0.25">
      <c r="A32" s="3" t="s">
        <v>39</v>
      </c>
      <c r="B32" s="2" t="s">
        <v>20</v>
      </c>
      <c r="C32" s="4" t="s">
        <v>38</v>
      </c>
      <c r="D32" s="19">
        <v>13120</v>
      </c>
      <c r="E32" s="20">
        <v>13</v>
      </c>
      <c r="F32" s="20">
        <v>106</v>
      </c>
      <c r="G32" s="20">
        <v>52</v>
      </c>
      <c r="H32" s="29"/>
      <c r="I32" s="16">
        <f t="shared" si="0"/>
        <v>13291</v>
      </c>
      <c r="J32" s="19">
        <v>14560</v>
      </c>
      <c r="K32" s="20">
        <v>10</v>
      </c>
      <c r="L32" s="20">
        <v>94</v>
      </c>
      <c r="M32" s="20">
        <v>61</v>
      </c>
      <c r="N32" s="29"/>
      <c r="O32" s="16">
        <f t="shared" si="1"/>
        <v>14725</v>
      </c>
      <c r="P32" s="19">
        <v>15435</v>
      </c>
      <c r="Q32" s="20">
        <v>13</v>
      </c>
      <c r="R32" s="20">
        <v>78</v>
      </c>
      <c r="S32" s="20">
        <v>59</v>
      </c>
      <c r="T32" s="29">
        <v>7</v>
      </c>
      <c r="U32" s="16">
        <f t="shared" si="2"/>
        <v>15592</v>
      </c>
      <c r="V32" s="19">
        <v>16323</v>
      </c>
      <c r="W32" s="20">
        <v>14</v>
      </c>
      <c r="X32" s="20">
        <v>50</v>
      </c>
      <c r="Y32" s="20">
        <v>45</v>
      </c>
      <c r="Z32" s="26">
        <v>2</v>
      </c>
      <c r="AA32" s="16">
        <f t="shared" si="3"/>
        <v>16434</v>
      </c>
      <c r="AB32" s="19">
        <v>16466</v>
      </c>
      <c r="AC32" s="17">
        <v>26</v>
      </c>
      <c r="AD32" s="17">
        <v>55</v>
      </c>
      <c r="AE32" s="17">
        <v>44</v>
      </c>
      <c r="AF32" s="26"/>
      <c r="AG32" s="16">
        <f t="shared" si="4"/>
        <v>16591</v>
      </c>
      <c r="AH32" s="19">
        <v>16517</v>
      </c>
      <c r="AI32" s="17">
        <v>33</v>
      </c>
      <c r="AJ32" s="17">
        <v>62</v>
      </c>
      <c r="AK32" s="17">
        <v>46</v>
      </c>
      <c r="AL32" s="26">
        <v>5</v>
      </c>
      <c r="AM32" s="16">
        <f t="shared" si="5"/>
        <v>16663</v>
      </c>
      <c r="AN32" s="19">
        <v>16755</v>
      </c>
      <c r="AO32" s="17">
        <v>33</v>
      </c>
      <c r="AP32" s="17">
        <v>66</v>
      </c>
      <c r="AQ32" s="17">
        <v>31</v>
      </c>
      <c r="AR32" s="26">
        <v>6</v>
      </c>
      <c r="AS32" s="16">
        <f t="shared" si="6"/>
        <v>16891</v>
      </c>
      <c r="AT32" s="19">
        <v>17531</v>
      </c>
      <c r="AU32" s="20">
        <v>27</v>
      </c>
      <c r="AV32" s="20">
        <v>65</v>
      </c>
      <c r="AW32" s="20">
        <v>32</v>
      </c>
      <c r="AX32" s="29">
        <v>7</v>
      </c>
      <c r="AY32" s="16">
        <f t="shared" si="7"/>
        <v>17662</v>
      </c>
    </row>
    <row r="33" spans="1:51" x14ac:dyDescent="0.25">
      <c r="A33" s="3" t="s">
        <v>37</v>
      </c>
      <c r="B33" s="2" t="s">
        <v>36</v>
      </c>
      <c r="C33" s="4" t="s">
        <v>35</v>
      </c>
      <c r="D33" s="21"/>
      <c r="E33" s="22"/>
      <c r="F33" s="22"/>
      <c r="G33" s="22"/>
      <c r="H33" s="27"/>
      <c r="I33" s="16">
        <f t="shared" si="0"/>
        <v>0</v>
      </c>
      <c r="J33" s="21"/>
      <c r="K33" s="22"/>
      <c r="L33" s="22"/>
      <c r="M33" s="22"/>
      <c r="N33" s="27"/>
      <c r="O33" s="16">
        <f t="shared" si="1"/>
        <v>0</v>
      </c>
      <c r="P33" s="21"/>
      <c r="Q33" s="22"/>
      <c r="R33" s="22"/>
      <c r="S33" s="22"/>
      <c r="T33" s="27"/>
      <c r="U33" s="16">
        <f t="shared" si="2"/>
        <v>0</v>
      </c>
      <c r="V33" s="21"/>
      <c r="W33" s="22"/>
      <c r="X33" s="22"/>
      <c r="Y33" s="22"/>
      <c r="Z33" s="27"/>
      <c r="AA33" s="16">
        <f t="shared" si="3"/>
        <v>0</v>
      </c>
      <c r="AB33" s="21"/>
      <c r="AC33" s="22"/>
      <c r="AD33" s="22"/>
      <c r="AE33" s="22"/>
      <c r="AF33" s="27"/>
      <c r="AG33" s="16">
        <f t="shared" si="4"/>
        <v>0</v>
      </c>
      <c r="AH33" s="21">
        <v>90</v>
      </c>
      <c r="AI33" s="22">
        <v>30</v>
      </c>
      <c r="AJ33" s="22">
        <v>1</v>
      </c>
      <c r="AK33" s="22">
        <v>3</v>
      </c>
      <c r="AL33" s="27">
        <v>0</v>
      </c>
      <c r="AM33" s="16">
        <f t="shared" si="5"/>
        <v>124</v>
      </c>
      <c r="AN33" s="21">
        <v>219</v>
      </c>
      <c r="AO33" s="22">
        <v>83</v>
      </c>
      <c r="AP33" s="22">
        <v>6</v>
      </c>
      <c r="AQ33" s="22">
        <v>20</v>
      </c>
      <c r="AR33" s="27"/>
      <c r="AS33" s="16">
        <f t="shared" si="6"/>
        <v>328</v>
      </c>
      <c r="AT33" s="21">
        <v>484</v>
      </c>
      <c r="AU33" s="22">
        <v>170</v>
      </c>
      <c r="AV33" s="31">
        <v>11</v>
      </c>
      <c r="AW33" s="22">
        <v>38</v>
      </c>
      <c r="AX33" s="27">
        <v>0</v>
      </c>
      <c r="AY33" s="16">
        <f t="shared" si="7"/>
        <v>703</v>
      </c>
    </row>
    <row r="34" spans="1:51" x14ac:dyDescent="0.25">
      <c r="A34" s="3" t="s">
        <v>34</v>
      </c>
      <c r="B34" s="2" t="s">
        <v>33</v>
      </c>
      <c r="C34" s="4" t="s">
        <v>32</v>
      </c>
      <c r="D34" s="21"/>
      <c r="E34" s="22"/>
      <c r="F34" s="22"/>
      <c r="G34" s="22"/>
      <c r="H34" s="27"/>
      <c r="I34" s="16">
        <f t="shared" si="0"/>
        <v>0</v>
      </c>
      <c r="J34" s="21"/>
      <c r="K34" s="22"/>
      <c r="L34" s="22"/>
      <c r="M34" s="22"/>
      <c r="N34" s="27"/>
      <c r="O34" s="16">
        <f t="shared" si="1"/>
        <v>0</v>
      </c>
      <c r="P34" s="21"/>
      <c r="Q34" s="22"/>
      <c r="R34" s="22"/>
      <c r="S34" s="22"/>
      <c r="T34" s="27"/>
      <c r="U34" s="16">
        <f t="shared" si="2"/>
        <v>0</v>
      </c>
      <c r="V34" s="21"/>
      <c r="W34" s="22"/>
      <c r="X34" s="22"/>
      <c r="Y34" s="22"/>
      <c r="Z34" s="27"/>
      <c r="AA34" s="16">
        <f t="shared" si="3"/>
        <v>0</v>
      </c>
      <c r="AB34" s="21"/>
      <c r="AC34" s="22"/>
      <c r="AD34" s="22"/>
      <c r="AE34" s="22"/>
      <c r="AF34" s="27"/>
      <c r="AG34" s="16">
        <f t="shared" si="4"/>
        <v>0</v>
      </c>
      <c r="AH34" s="21">
        <v>138</v>
      </c>
      <c r="AI34" s="22">
        <v>1</v>
      </c>
      <c r="AJ34" s="22">
        <v>1</v>
      </c>
      <c r="AK34" s="22">
        <v>0</v>
      </c>
      <c r="AL34" s="27">
        <v>0</v>
      </c>
      <c r="AM34" s="16">
        <f t="shared" si="5"/>
        <v>140</v>
      </c>
      <c r="AN34" s="21">
        <v>808</v>
      </c>
      <c r="AO34" s="22">
        <v>1</v>
      </c>
      <c r="AP34" s="22">
        <v>1</v>
      </c>
      <c r="AQ34" s="22">
        <v>6</v>
      </c>
      <c r="AR34" s="27"/>
      <c r="AS34" s="16">
        <f t="shared" si="6"/>
        <v>816</v>
      </c>
      <c r="AT34" s="21">
        <v>1258</v>
      </c>
      <c r="AU34" s="22">
        <v>3</v>
      </c>
      <c r="AV34" s="31">
        <v>1</v>
      </c>
      <c r="AW34" s="22">
        <v>6</v>
      </c>
      <c r="AX34" s="27">
        <v>0</v>
      </c>
      <c r="AY34" s="16">
        <f t="shared" si="7"/>
        <v>1268</v>
      </c>
    </row>
    <row r="35" spans="1:51" x14ac:dyDescent="0.25">
      <c r="A35" s="3" t="s">
        <v>31</v>
      </c>
      <c r="B35" s="2" t="s">
        <v>8</v>
      </c>
      <c r="C35" s="4" t="s">
        <v>30</v>
      </c>
      <c r="D35" s="14">
        <v>9665</v>
      </c>
      <c r="E35" s="15">
        <v>5</v>
      </c>
      <c r="F35" s="15">
        <v>7</v>
      </c>
      <c r="G35" s="15">
        <v>0</v>
      </c>
      <c r="H35" s="28"/>
      <c r="I35" s="16">
        <f t="shared" si="0"/>
        <v>9677</v>
      </c>
      <c r="J35" s="14">
        <v>10015</v>
      </c>
      <c r="K35" s="15">
        <v>8</v>
      </c>
      <c r="L35" s="15">
        <v>9</v>
      </c>
      <c r="M35" s="15">
        <v>1</v>
      </c>
      <c r="N35" s="28"/>
      <c r="O35" s="16">
        <f t="shared" si="1"/>
        <v>10033</v>
      </c>
      <c r="P35" s="14">
        <v>10261</v>
      </c>
      <c r="Q35" s="15">
        <v>10</v>
      </c>
      <c r="R35" s="15">
        <v>9</v>
      </c>
      <c r="S35" s="15">
        <v>6</v>
      </c>
      <c r="T35" s="28"/>
      <c r="U35" s="16">
        <f t="shared" si="2"/>
        <v>10286</v>
      </c>
      <c r="V35" s="14">
        <v>10776</v>
      </c>
      <c r="W35" s="15">
        <v>10</v>
      </c>
      <c r="X35" s="15">
        <v>12</v>
      </c>
      <c r="Y35" s="15">
        <v>4</v>
      </c>
      <c r="Z35" s="26"/>
      <c r="AA35" s="16">
        <f t="shared" si="3"/>
        <v>10802</v>
      </c>
      <c r="AB35" s="14">
        <v>11340</v>
      </c>
      <c r="AC35" s="17">
        <v>16</v>
      </c>
      <c r="AD35" s="17">
        <v>14</v>
      </c>
      <c r="AE35" s="17">
        <v>5</v>
      </c>
      <c r="AF35" s="26"/>
      <c r="AG35" s="16">
        <f t="shared" si="4"/>
        <v>11375</v>
      </c>
      <c r="AH35" s="14">
        <v>11334</v>
      </c>
      <c r="AI35" s="17">
        <v>16</v>
      </c>
      <c r="AJ35" s="17">
        <v>24</v>
      </c>
      <c r="AK35" s="17">
        <v>3</v>
      </c>
      <c r="AL35" s="26"/>
      <c r="AM35" s="16">
        <f t="shared" si="5"/>
        <v>11377</v>
      </c>
      <c r="AN35" s="14">
        <v>11469</v>
      </c>
      <c r="AO35" s="17">
        <v>15</v>
      </c>
      <c r="AP35" s="17">
        <v>27</v>
      </c>
      <c r="AQ35" s="17">
        <v>7</v>
      </c>
      <c r="AR35" s="26"/>
      <c r="AS35" s="16">
        <f t="shared" si="6"/>
        <v>11518</v>
      </c>
      <c r="AT35" s="14">
        <v>11529</v>
      </c>
      <c r="AU35" s="15">
        <v>15</v>
      </c>
      <c r="AV35" s="17">
        <v>35</v>
      </c>
      <c r="AW35" s="15">
        <v>9</v>
      </c>
      <c r="AX35" s="28">
        <v>0</v>
      </c>
      <c r="AY35" s="16">
        <f t="shared" si="7"/>
        <v>11588</v>
      </c>
    </row>
    <row r="36" spans="1:51" x14ac:dyDescent="0.25">
      <c r="A36" s="3" t="s">
        <v>29</v>
      </c>
      <c r="B36" s="2" t="s">
        <v>28</v>
      </c>
      <c r="C36" s="4" t="s">
        <v>27</v>
      </c>
      <c r="D36" s="21"/>
      <c r="E36" s="22"/>
      <c r="F36" s="22"/>
      <c r="G36" s="22"/>
      <c r="H36" s="27"/>
      <c r="I36" s="16">
        <f t="shared" si="0"/>
        <v>0</v>
      </c>
      <c r="J36" s="21"/>
      <c r="K36" s="22"/>
      <c r="L36" s="22"/>
      <c r="M36" s="22"/>
      <c r="N36" s="27"/>
      <c r="O36" s="16">
        <f t="shared" si="1"/>
        <v>0</v>
      </c>
      <c r="P36" s="21"/>
      <c r="Q36" s="22"/>
      <c r="R36" s="22"/>
      <c r="S36" s="22"/>
      <c r="T36" s="27"/>
      <c r="U36" s="16">
        <f t="shared" si="2"/>
        <v>0</v>
      </c>
      <c r="V36" s="21"/>
      <c r="W36" s="22"/>
      <c r="X36" s="22"/>
      <c r="Y36" s="22"/>
      <c r="Z36" s="27"/>
      <c r="AA36" s="16">
        <f t="shared" si="3"/>
        <v>0</v>
      </c>
      <c r="AB36" s="21"/>
      <c r="AC36" s="22"/>
      <c r="AD36" s="22"/>
      <c r="AE36" s="22"/>
      <c r="AF36" s="27"/>
      <c r="AG36" s="16">
        <f t="shared" si="4"/>
        <v>0</v>
      </c>
      <c r="AH36" s="21"/>
      <c r="AI36" s="22"/>
      <c r="AJ36" s="22"/>
      <c r="AK36" s="22"/>
      <c r="AL36" s="27"/>
      <c r="AM36" s="16">
        <f t="shared" si="5"/>
        <v>0</v>
      </c>
      <c r="AN36" s="21">
        <v>4638</v>
      </c>
      <c r="AO36" s="22">
        <v>15</v>
      </c>
      <c r="AP36" s="22">
        <v>151</v>
      </c>
      <c r="AQ36" s="22">
        <v>270</v>
      </c>
      <c r="AR36" s="27"/>
      <c r="AS36" s="16">
        <f t="shared" si="6"/>
        <v>5074</v>
      </c>
      <c r="AT36" s="21">
        <v>4941</v>
      </c>
      <c r="AU36" s="22">
        <v>15</v>
      </c>
      <c r="AV36" s="31">
        <v>154</v>
      </c>
      <c r="AW36" s="22">
        <v>292</v>
      </c>
      <c r="AX36" s="27">
        <v>0</v>
      </c>
      <c r="AY36" s="16">
        <f t="shared" si="7"/>
        <v>5402</v>
      </c>
    </row>
    <row r="37" spans="1:51" s="1" customFormat="1" ht="15.75" thickBot="1" x14ac:dyDescent="0.3">
      <c r="A37" s="42" t="s">
        <v>26</v>
      </c>
      <c r="B37" s="43"/>
      <c r="C37" s="44"/>
      <c r="D37" s="23">
        <f>SUM(D11:D36)</f>
        <v>547686</v>
      </c>
      <c r="E37" s="23">
        <f t="shared" ref="E37:I37" si="8">SUM(E11:E36)</f>
        <v>55100</v>
      </c>
      <c r="F37" s="23">
        <f t="shared" si="8"/>
        <v>53628</v>
      </c>
      <c r="G37" s="23">
        <f t="shared" si="8"/>
        <v>179231</v>
      </c>
      <c r="H37" s="23">
        <f t="shared" si="8"/>
        <v>2131</v>
      </c>
      <c r="I37" s="23">
        <f t="shared" si="8"/>
        <v>837776</v>
      </c>
      <c r="J37" s="23">
        <f>SUM(J11:J36)</f>
        <v>595783</v>
      </c>
      <c r="K37" s="23">
        <f t="shared" ref="K37" si="9">SUM(K11:K36)</f>
        <v>58176</v>
      </c>
      <c r="L37" s="23">
        <f t="shared" ref="L37" si="10">SUM(L11:L36)</f>
        <v>54492</v>
      </c>
      <c r="M37" s="23">
        <f t="shared" ref="M37" si="11">SUM(M11:M36)</f>
        <v>178190</v>
      </c>
      <c r="N37" s="23">
        <f t="shared" ref="N37" si="12">SUM(N11:N36)</f>
        <v>6295</v>
      </c>
      <c r="O37" s="23">
        <f t="shared" ref="O37" si="13">SUM(O11:O36)</f>
        <v>892936</v>
      </c>
      <c r="P37" s="23">
        <f>SUM(P11:P36)</f>
        <v>640443</v>
      </c>
      <c r="Q37" s="23">
        <f t="shared" ref="Q37" si="14">SUM(Q11:Q36)</f>
        <v>59312</v>
      </c>
      <c r="R37" s="23">
        <f t="shared" ref="R37" si="15">SUM(R11:R36)</f>
        <v>54698</v>
      </c>
      <c r="S37" s="23">
        <f t="shared" ref="S37" si="16">SUM(S11:S36)</f>
        <v>177365</v>
      </c>
      <c r="T37" s="23">
        <f t="shared" ref="T37" si="17">SUM(T11:T36)</f>
        <v>6383</v>
      </c>
      <c r="U37" s="23">
        <f t="shared" ref="U37" si="18">SUM(U11:U36)</f>
        <v>938201</v>
      </c>
      <c r="V37" s="23">
        <f>SUM(V11:V36)</f>
        <v>662065.99999999302</v>
      </c>
      <c r="W37" s="23">
        <f t="shared" ref="W37" si="19">SUM(W11:W36)</f>
        <v>58670.989999998274</v>
      </c>
      <c r="X37" s="23">
        <f t="shared" ref="X37" si="20">SUM(X11:X36)</f>
        <v>52283.932999999939</v>
      </c>
      <c r="Y37" s="23">
        <f t="shared" ref="Y37" si="21">SUM(Y11:Y36)</f>
        <v>172610.99999999886</v>
      </c>
      <c r="Z37" s="23">
        <f t="shared" ref="Z37" si="22">SUM(Z11:Z36)</f>
        <v>7741</v>
      </c>
      <c r="AA37" s="23">
        <f t="shared" ref="AA37" si="23">SUM(AA11:AA36)</f>
        <v>953372.92299999006</v>
      </c>
      <c r="AB37" s="23">
        <f>SUM(AB11:AB36)</f>
        <v>689503</v>
      </c>
      <c r="AC37" s="23">
        <f t="shared" ref="AC37" si="24">SUM(AC11:AC36)</f>
        <v>61034</v>
      </c>
      <c r="AD37" s="23">
        <f t="shared" ref="AD37" si="25">SUM(AD11:AD36)</f>
        <v>53787</v>
      </c>
      <c r="AE37" s="23">
        <f t="shared" ref="AE37" si="26">SUM(AE11:AE36)</f>
        <v>171927</v>
      </c>
      <c r="AF37" s="23">
        <f t="shared" ref="AF37" si="27">SUM(AF11:AF36)</f>
        <v>7447</v>
      </c>
      <c r="AG37" s="23">
        <f t="shared" ref="AG37" si="28">SUM(AG11:AG36)</f>
        <v>983698</v>
      </c>
      <c r="AH37" s="23">
        <f>SUM(AH11:AH36)</f>
        <v>679800</v>
      </c>
      <c r="AI37" s="23">
        <f t="shared" ref="AI37" si="29">SUM(AI11:AI36)</f>
        <v>60716</v>
      </c>
      <c r="AJ37" s="23">
        <f t="shared" ref="AJ37" si="30">SUM(AJ11:AJ36)</f>
        <v>53611</v>
      </c>
      <c r="AK37" s="23">
        <f t="shared" ref="AK37" si="31">SUM(AK11:AK36)</f>
        <v>166172</v>
      </c>
      <c r="AL37" s="23">
        <f t="shared" ref="AL37" si="32">SUM(AL11:AL36)</f>
        <v>8855</v>
      </c>
      <c r="AM37" s="23">
        <f t="shared" ref="AM37" si="33">SUM(AM11:AM36)</f>
        <v>969154</v>
      </c>
      <c r="AN37" s="23">
        <f>SUM(AN11:AN36)</f>
        <v>696320</v>
      </c>
      <c r="AO37" s="23">
        <f t="shared" ref="AO37" si="34">SUM(AO11:AO36)</f>
        <v>62186</v>
      </c>
      <c r="AP37" s="23">
        <f t="shared" ref="AP37" si="35">SUM(AP11:AP36)</f>
        <v>53378</v>
      </c>
      <c r="AQ37" s="23">
        <f t="shared" ref="AQ37" si="36">SUM(AQ11:AQ36)</f>
        <v>161739</v>
      </c>
      <c r="AR37" s="23">
        <f t="shared" ref="AR37" si="37">SUM(AR11:AR36)</f>
        <v>11589</v>
      </c>
      <c r="AS37" s="23">
        <f t="shared" ref="AS37" si="38">SUM(AS11:AS36)</f>
        <v>985212</v>
      </c>
      <c r="AT37" s="23">
        <f>SUM(AT11:AT36)</f>
        <v>701482</v>
      </c>
      <c r="AU37" s="23">
        <f>SUM(AU11:AU36)</f>
        <v>61963</v>
      </c>
      <c r="AV37" s="32">
        <f>SUM(AV11:AV36)</f>
        <v>50450</v>
      </c>
      <c r="AW37" s="23">
        <f>SUM(AW11:AW36)</f>
        <v>152489</v>
      </c>
      <c r="AX37" s="23">
        <f>SUM(AX11:AX36)</f>
        <v>9453</v>
      </c>
      <c r="AY37" s="30">
        <f t="shared" si="7"/>
        <v>975837</v>
      </c>
    </row>
  </sheetData>
  <mergeCells count="12">
    <mergeCell ref="AT8:AY8"/>
    <mergeCell ref="A37:C37"/>
    <mergeCell ref="D8:I8"/>
    <mergeCell ref="J8:O8"/>
    <mergeCell ref="P8:U8"/>
    <mergeCell ref="V8:AA8"/>
    <mergeCell ref="AH8:AM8"/>
    <mergeCell ref="C8:C9"/>
    <mergeCell ref="B8:B9"/>
    <mergeCell ref="A8:A9"/>
    <mergeCell ref="AN8:AS8"/>
    <mergeCell ref="AB8:AG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B3343-ABC8-44E5-B9E4-5107E04CFD26}">
  <dimension ref="N3"/>
  <sheetViews>
    <sheetView workbookViewId="0">
      <selection sqref="A1:K7"/>
    </sheetView>
  </sheetViews>
  <sheetFormatPr defaultRowHeight="15" x14ac:dyDescent="0.25"/>
  <cols>
    <col min="1" max="1" width="18.28515625" bestFit="1" customWidth="1"/>
    <col min="2" max="2" width="10.5703125" bestFit="1" customWidth="1"/>
    <col min="3" max="3" width="40" bestFit="1" customWidth="1"/>
  </cols>
  <sheetData>
    <row r="3" spans="14:14" x14ac:dyDescent="0.25">
      <c r="N3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NMMU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Sheppard, Charles (Dr) (Summerstrand Campus South)</dc:creator>
  <cp:lastModifiedBy>Motshidisi Pholoane</cp:lastModifiedBy>
  <cp:lastPrinted>2018-08-13T14:36:43Z</cp:lastPrinted>
  <dcterms:created xsi:type="dcterms:W3CDTF">2015-06-03T13:10:27Z</dcterms:created>
  <dcterms:modified xsi:type="dcterms:W3CDTF">2024-06-05T13:55:56Z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8e1fa066-f3c1-4a27-97fa-617ce8f83525</vt:lpwstr>
  </property>
  <property fmtid="{D5CDD505-2E9C-101B-9397-08002B2CF9AE}" pid="3" name="DeloitteCountry">
    <vt:lpwstr>SouthAfrica</vt:lpwstr>
  </property>
  <property fmtid="{D5CDD505-2E9C-101B-9397-08002B2CF9AE}" pid="4" name="DeloitteCompany">
    <vt:lpwstr>DeloitteZA</vt:lpwstr>
  </property>
  <property fmtid="{D5CDD505-2E9C-101B-9397-08002B2CF9AE}" pid="5" name="DeloitteDivision">
    <vt:lpwstr>None</vt:lpwstr>
  </property>
  <property fmtid="{D5CDD505-2E9C-101B-9397-08002B2CF9AE}" pid="6" name="DeloitteBusinessUnit">
    <vt:lpwstr>None</vt:lpwstr>
  </property>
  <property fmtid="{D5CDD505-2E9C-101B-9397-08002B2CF9AE}" pid="7" name="DeloitteServiceLine">
    <vt:lpwstr>None</vt:lpwstr>
  </property>
  <property fmtid="{D5CDD505-2E9C-101B-9397-08002B2CF9AE}" pid="8" name="DeloitteSecurityClassification">
    <vt:lpwstr>Internal</vt:lpwstr>
  </property>
  <property fmtid="{D5CDD505-2E9C-101B-9397-08002B2CF9AE}" pid="9" name="DeloitteSensitivity">
    <vt:lpwstr>FirmPersonalAndConfidential</vt:lpwstr>
  </property>
</Properties>
</file>