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rogan/Documents/Biotechnology and biodesign /Cell free metabolic pathway/Resveratrol biosynthesis/Kinetic modelling/Results/Resveratrol DoE/Enzyme selection/Enzyme concentration/Low resveratrol producing enzymes/Python experiment/"/>
    </mc:Choice>
  </mc:AlternateContent>
  <xr:revisionPtr revIDLastSave="0" documentId="13_ncr:1_{687C6915-D40D-4A45-AB3E-344795B97253}" xr6:coauthVersionLast="45" xr6:coauthVersionMax="45" xr10:uidLastSave="{00000000-0000-0000-0000-000000000000}"/>
  <bookViews>
    <workbookView xWindow="0" yWindow="0" windowWidth="25600" windowHeight="16000" xr2:uid="{703FC7B1-3183-5541-BA6B-6043736AC56A}"/>
  </bookViews>
  <sheets>
    <sheet name="Equipment and procedur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9" i="2" l="1"/>
  <c r="V39" i="2" s="1"/>
  <c r="U40" i="2"/>
  <c r="V40" i="2" s="1"/>
  <c r="U41" i="2"/>
  <c r="V41" i="2" s="1"/>
  <c r="U42" i="2"/>
  <c r="V42" i="2" s="1"/>
  <c r="U43" i="2"/>
  <c r="V43" i="2" s="1"/>
  <c r="U44" i="2"/>
  <c r="V44" i="2" s="1"/>
  <c r="U45" i="2"/>
  <c r="V45" i="2"/>
  <c r="U46" i="2"/>
  <c r="V46" i="2" s="1"/>
  <c r="U47" i="2"/>
  <c r="V47" i="2"/>
  <c r="U48" i="2"/>
  <c r="V48" i="2" s="1"/>
  <c r="U49" i="2"/>
  <c r="V49" i="2"/>
  <c r="U50" i="2"/>
  <c r="V50" i="2" s="1"/>
  <c r="U51" i="2"/>
  <c r="V51" i="2"/>
  <c r="U52" i="2"/>
  <c r="V52" i="2" s="1"/>
  <c r="U53" i="2"/>
  <c r="V53" i="2"/>
  <c r="U54" i="2"/>
  <c r="V54" i="2" s="1"/>
  <c r="U55" i="2"/>
  <c r="V55" i="2"/>
  <c r="U56" i="2"/>
  <c r="V56" i="2" s="1"/>
  <c r="U57" i="2"/>
  <c r="V57" i="2"/>
  <c r="U58" i="2"/>
  <c r="V58" i="2" s="1"/>
  <c r="U59" i="2"/>
  <c r="V59" i="2"/>
  <c r="U60" i="2"/>
  <c r="V60" i="2" s="1"/>
  <c r="U61" i="2"/>
  <c r="V61" i="2"/>
  <c r="U62" i="2"/>
  <c r="V62" i="2" s="1"/>
  <c r="U63" i="2"/>
  <c r="V63" i="2"/>
  <c r="U64" i="2"/>
  <c r="V64" i="2" s="1"/>
  <c r="U65" i="2"/>
  <c r="V65" i="2"/>
</calcChain>
</file>

<file path=xl/sharedStrings.xml><?xml version="1.0" encoding="utf-8"?>
<sst xmlns="http://schemas.openxmlformats.org/spreadsheetml/2006/main" count="105" uniqueCount="78">
  <si>
    <t>PAL (mg ml-1)</t>
  </si>
  <si>
    <t>4CL (mg ml-1)</t>
  </si>
  <si>
    <t>STS (mg ml-1)</t>
  </si>
  <si>
    <t>ATP</t>
  </si>
  <si>
    <t>CoA</t>
  </si>
  <si>
    <t>Malonyl-CoA</t>
  </si>
  <si>
    <t xml:space="preserve">Tyrosine </t>
  </si>
  <si>
    <t xml:space="preserve">Protocol- To test the amount of resveratrol produced after 24 h using a range of enzyme concentrations. Buffers will be kept at same concentration. The reaction will be performed in 200 ul volumes </t>
  </si>
  <si>
    <t>Enzyme concentrations (mg ml-1)</t>
  </si>
  <si>
    <t>Reactants (mmol ml-1)</t>
  </si>
  <si>
    <t>Reaction no.</t>
  </si>
  <si>
    <t xml:space="preserve">Reactants </t>
  </si>
  <si>
    <t xml:space="preserve">g/mol </t>
  </si>
  <si>
    <t>g in 10ml vol</t>
  </si>
  <si>
    <t xml:space="preserve">Enzymes </t>
  </si>
  <si>
    <t>con (mg ml-1)</t>
  </si>
  <si>
    <t>PAL</t>
  </si>
  <si>
    <t>4CL</t>
  </si>
  <si>
    <t>STS</t>
  </si>
  <si>
    <t xml:space="preserve">S30 </t>
  </si>
  <si>
    <t>Buffer</t>
  </si>
  <si>
    <t>Final vol</t>
  </si>
  <si>
    <t>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</si>
  <si>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</si>
  <si>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</si>
  <si>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</si>
  <si>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</si>
  <si>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</si>
  <si>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</si>
  <si>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</si>
  <si>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</si>
  <si>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</si>
  <si>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</si>
  <si>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C1</t>
  </si>
  <si>
    <t>C2</t>
  </si>
  <si>
    <t>C3</t>
  </si>
  <si>
    <t>opentrons_10_tuberack_falcon_4x50ml_6x15ml_conical</t>
  </si>
  <si>
    <t>S30 buffer</t>
  </si>
  <si>
    <t>Tube</t>
  </si>
  <si>
    <t>15 ml falcon</t>
  </si>
  <si>
    <t>1.5 eppen</t>
  </si>
  <si>
    <t>opentrons_24_aluminumblock_nest_1.5ml_snapcap</t>
  </si>
  <si>
    <t>D1</t>
  </si>
  <si>
    <t>E1</t>
  </si>
  <si>
    <t>F1</t>
  </si>
  <si>
    <t>G1</t>
  </si>
  <si>
    <t>H1</t>
  </si>
  <si>
    <t>D2</t>
  </si>
  <si>
    <t>E2</t>
  </si>
  <si>
    <t>F2</t>
  </si>
  <si>
    <t>G2</t>
  </si>
  <si>
    <t>H2</t>
  </si>
  <si>
    <t>D3</t>
  </si>
  <si>
    <t>E3</t>
  </si>
  <si>
    <t>F3</t>
  </si>
  <si>
    <t>G3</t>
  </si>
  <si>
    <t>H3</t>
  </si>
  <si>
    <t>C4</t>
  </si>
  <si>
    <t>corning_96_wellplate_360ul_flat</t>
  </si>
  <si>
    <t>opentrons_96_tiprack_300ul</t>
  </si>
  <si>
    <t>Equipment for opentrons</t>
  </si>
  <si>
    <t>Slot position</t>
  </si>
  <si>
    <t>Final con (mmol ml-1)</t>
  </si>
  <si>
    <t>Final concentrations of enzyme, and reactants for each reaction</t>
  </si>
  <si>
    <t>Store</t>
  </si>
  <si>
    <t>ATP (100 mmol ml-1)</t>
  </si>
  <si>
    <t>CoA (100 mmol ml-1)</t>
  </si>
  <si>
    <t>Tyrosine  (100 mmol ml-1)</t>
  </si>
  <si>
    <t xml:space="preserve">Malonyl-CoA (75 mmol ml-1) </t>
  </si>
  <si>
    <t>PAL (20 mg ml-1)</t>
  </si>
  <si>
    <t>4CL (20 mg ml-1)</t>
  </si>
  <si>
    <t>STS (20 mg ml-1)</t>
  </si>
  <si>
    <t xml:space="preserve">opentrons_96_tiprack_20ul </t>
  </si>
  <si>
    <t xml:space="preserve">Labware </t>
  </si>
  <si>
    <t>Enzymes</t>
  </si>
  <si>
    <t>Final volumes (ul) of enzymes, reactants and buffers for each reaction</t>
  </si>
  <si>
    <t>Combination</t>
  </si>
  <si>
    <t>Reactants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</si>
</sst>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0" xfId="0" applyFont="1" applyFill="1" applyBorder="1" applyAlignment="1">
      <alignment horizontal="left"/>
    </xf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2" fillId="3" borderId="2" xfId="0" applyFont="1" applyFill="1" applyBorder="1" applyAlignment="1"/>
    <xf numFmtId="0" fontId="2" fillId="3" borderId="2" xfId="0" applyFont="1" applyFill="1" applyBorder="1"/>
    <xf numFmtId="0" fontId="2" fillId="0" borderId="2" xfId="0" applyFont="1" applyFill="1" applyBorder="1" applyAlignment="1">
      <alignment horizontal="left"/>
    </xf>
    <xf numFmtId="0" fontId="0" fillId="3" borderId="0" xfId="0" applyFill="1"/>
    <xf numFmtId="0" fontId="2" fillId="3" borderId="2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064C-5777-7B4C-9D7E-BDC22FA926C9}">
  <dimension ref="B1:V65"/>
  <sheetViews>
    <sheetView tabSelected="1" zoomScale="41" zoomScaleNormal="62" workbookViewId="0">
      <selection activeCell="B1" sqref="B1"/>
    </sheetView>
  </sheetViews>
  <sheetFormatPr baseColWidth="10" defaultRowHeight="16" x14ac:dyDescent="0.2"/>
  <cols>
    <col min="2" max="2" width="12.1640625" customWidth="1"/>
    <col min="3" max="3" width="13.33203125" customWidth="1"/>
    <col min="4" max="4" width="19.1640625" customWidth="1"/>
    <col min="5" max="5" width="15" customWidth="1"/>
    <col min="6" max="6" width="26.33203125" customWidth="1"/>
    <col min="9" max="9" width="12.33203125" customWidth="1"/>
    <col min="14" max="14" width="14.6640625" customWidth="1"/>
    <col min="15" max="15" width="12.6640625" customWidth="1"/>
    <col min="16" max="16" width="14.1640625" customWidth="1"/>
    <col min="19" max="19" width="12.1640625" customWidth="1"/>
  </cols>
  <sheetData>
    <row r="1" spans="2:9" x14ac:dyDescent="0.2">
      <c r="B1" s="19" t="s">
        <v>7</v>
      </c>
    </row>
    <row r="2" spans="2:9" x14ac:dyDescent="0.2">
      <c r="B2" s="18" t="s">
        <v>60</v>
      </c>
      <c r="C2" s="18"/>
    </row>
    <row r="3" spans="2:9" x14ac:dyDescent="0.2">
      <c r="B3" s="7" t="s">
        <v>73</v>
      </c>
      <c r="C3" s="7"/>
      <c r="D3" s="7"/>
      <c r="E3" s="7"/>
      <c r="F3" s="5" t="s">
        <v>64</v>
      </c>
      <c r="G3" s="6" t="s">
        <v>38</v>
      </c>
      <c r="H3" s="6" t="s">
        <v>22</v>
      </c>
      <c r="I3" s="6" t="s">
        <v>61</v>
      </c>
    </row>
    <row r="4" spans="2:9" x14ac:dyDescent="0.2">
      <c r="B4" s="1" t="s">
        <v>36</v>
      </c>
      <c r="C4" s="1"/>
      <c r="D4" s="1"/>
      <c r="E4" s="1"/>
      <c r="F4" s="2" t="s">
        <v>37</v>
      </c>
      <c r="G4" s="2" t="s">
        <v>39</v>
      </c>
      <c r="H4" s="2" t="s">
        <v>23</v>
      </c>
      <c r="I4" s="2">
        <v>3</v>
      </c>
    </row>
    <row r="5" spans="2:9" x14ac:dyDescent="0.2">
      <c r="B5" s="1" t="s">
        <v>41</v>
      </c>
      <c r="C5" s="1"/>
      <c r="D5" s="1"/>
      <c r="E5" s="1"/>
      <c r="F5" s="2" t="s">
        <v>65</v>
      </c>
      <c r="G5" s="2" t="s">
        <v>40</v>
      </c>
      <c r="H5" s="2" t="s">
        <v>23</v>
      </c>
      <c r="I5" s="2">
        <v>5</v>
      </c>
    </row>
    <row r="6" spans="2:9" x14ac:dyDescent="0.2">
      <c r="B6" s="2"/>
      <c r="C6" s="2"/>
      <c r="D6" s="2"/>
      <c r="E6" s="2"/>
      <c r="F6" s="2" t="s">
        <v>66</v>
      </c>
      <c r="G6" s="2" t="s">
        <v>40</v>
      </c>
      <c r="H6" s="2" t="s">
        <v>24</v>
      </c>
      <c r="I6" s="2"/>
    </row>
    <row r="7" spans="2:9" x14ac:dyDescent="0.2">
      <c r="B7" s="2"/>
      <c r="C7" s="2"/>
      <c r="D7" s="2"/>
      <c r="E7" s="2"/>
      <c r="F7" s="2" t="s">
        <v>68</v>
      </c>
      <c r="G7" s="2" t="s">
        <v>40</v>
      </c>
      <c r="H7" s="2" t="s">
        <v>25</v>
      </c>
      <c r="I7" s="2"/>
    </row>
    <row r="8" spans="2:9" x14ac:dyDescent="0.2">
      <c r="B8" s="2"/>
      <c r="C8" s="2"/>
      <c r="D8" s="2"/>
      <c r="E8" s="2"/>
      <c r="F8" s="2" t="s">
        <v>67</v>
      </c>
      <c r="G8" s="2" t="s">
        <v>40</v>
      </c>
      <c r="H8" s="2" t="s">
        <v>26</v>
      </c>
      <c r="I8" s="2"/>
    </row>
    <row r="9" spans="2:9" x14ac:dyDescent="0.2">
      <c r="B9" s="2"/>
      <c r="C9" s="2"/>
      <c r="D9" s="2"/>
      <c r="E9" s="2"/>
      <c r="F9" s="2" t="s">
        <v>69</v>
      </c>
      <c r="G9" s="2" t="s">
        <v>40</v>
      </c>
      <c r="H9" s="2" t="s">
        <v>27</v>
      </c>
      <c r="I9" s="2"/>
    </row>
    <row r="10" spans="2:9" x14ac:dyDescent="0.2">
      <c r="B10" s="2"/>
      <c r="C10" s="2"/>
      <c r="D10" s="2"/>
      <c r="E10" s="2"/>
      <c r="F10" s="2" t="s">
        <v>70</v>
      </c>
      <c r="G10" s="2" t="s">
        <v>40</v>
      </c>
      <c r="H10" s="2" t="s">
        <v>28</v>
      </c>
      <c r="I10" s="2"/>
    </row>
    <row r="11" spans="2:9" x14ac:dyDescent="0.2">
      <c r="B11" s="2"/>
      <c r="C11" s="2"/>
      <c r="D11" s="2"/>
      <c r="E11" s="2"/>
      <c r="F11" s="2" t="s">
        <v>71</v>
      </c>
      <c r="G11" s="2" t="s">
        <v>40</v>
      </c>
      <c r="H11" s="2" t="s">
        <v>29</v>
      </c>
      <c r="I11" s="2"/>
    </row>
    <row r="12" spans="2:9" x14ac:dyDescent="0.2">
      <c r="B12" s="1" t="s">
        <v>58</v>
      </c>
      <c r="C12" s="1"/>
      <c r="D12" s="1"/>
      <c r="E12" s="2"/>
      <c r="F12" s="2"/>
      <c r="G12" s="2"/>
      <c r="H12" s="2"/>
      <c r="I12" s="2">
        <v>2</v>
      </c>
    </row>
    <row r="13" spans="2:9" x14ac:dyDescent="0.2">
      <c r="B13" s="1" t="s">
        <v>72</v>
      </c>
      <c r="C13" s="1"/>
      <c r="D13" s="1"/>
      <c r="E13" s="2"/>
      <c r="F13" s="2"/>
      <c r="G13" s="2"/>
      <c r="H13" s="2"/>
      <c r="I13" s="2">
        <v>1</v>
      </c>
    </row>
    <row r="14" spans="2:9" x14ac:dyDescent="0.2">
      <c r="B14" s="3" t="s">
        <v>59</v>
      </c>
      <c r="C14" s="4"/>
      <c r="D14" s="4"/>
      <c r="E14" s="4"/>
      <c r="F14" s="4"/>
      <c r="G14" s="4"/>
      <c r="H14" s="4"/>
      <c r="I14" s="4">
        <v>4</v>
      </c>
    </row>
    <row r="18" spans="2:5" x14ac:dyDescent="0.2">
      <c r="B18" s="20" t="s">
        <v>77</v>
      </c>
      <c r="C18" s="20"/>
    </row>
    <row r="19" spans="2:5" x14ac:dyDescent="0.2">
      <c r="B19" s="6" t="s">
        <v>11</v>
      </c>
      <c r="C19" s="6" t="s">
        <v>12</v>
      </c>
      <c r="D19" s="6" t="s">
        <v>62</v>
      </c>
      <c r="E19" s="9" t="s">
        <v>13</v>
      </c>
    </row>
    <row r="20" spans="2:5" x14ac:dyDescent="0.2">
      <c r="B20" s="8" t="s">
        <v>3</v>
      </c>
      <c r="C20" s="8">
        <v>507.17</v>
      </c>
      <c r="D20" s="8">
        <v>100</v>
      </c>
      <c r="E20" s="8">
        <v>0.50717999999999996</v>
      </c>
    </row>
    <row r="21" spans="2:5" x14ac:dyDescent="0.2">
      <c r="B21" s="8" t="s">
        <v>4</v>
      </c>
      <c r="C21" s="8">
        <v>767.53499999999997</v>
      </c>
      <c r="D21" s="8">
        <v>100</v>
      </c>
      <c r="E21" s="8">
        <v>0.76753499999999997</v>
      </c>
    </row>
    <row r="22" spans="2:5" x14ac:dyDescent="0.2">
      <c r="B22" s="8" t="s">
        <v>5</v>
      </c>
      <c r="C22" s="8">
        <v>853.6</v>
      </c>
      <c r="D22" s="8">
        <v>75</v>
      </c>
      <c r="E22" s="8">
        <v>0.64019999999999999</v>
      </c>
    </row>
    <row r="23" spans="2:5" x14ac:dyDescent="0.2">
      <c r="B23" s="4" t="s">
        <v>6</v>
      </c>
      <c r="C23" s="4">
        <v>181.19</v>
      </c>
      <c r="D23" s="4">
        <v>100</v>
      </c>
      <c r="E23" s="4">
        <v>0.18118999999999999</v>
      </c>
    </row>
    <row r="25" spans="2:5" x14ac:dyDescent="0.2">
      <c r="B25" s="10"/>
    </row>
    <row r="26" spans="2:5" x14ac:dyDescent="0.2">
      <c r="B26" s="18" t="s">
        <v>74</v>
      </c>
      <c r="C26" s="18"/>
    </row>
    <row r="27" spans="2:5" x14ac:dyDescent="0.2">
      <c r="B27" s="6" t="s">
        <v>14</v>
      </c>
      <c r="C27" s="6" t="s">
        <v>15</v>
      </c>
    </row>
    <row r="28" spans="2:5" x14ac:dyDescent="0.2">
      <c r="B28" s="8" t="s">
        <v>16</v>
      </c>
      <c r="C28" s="8">
        <v>20</v>
      </c>
    </row>
    <row r="29" spans="2:5" x14ac:dyDescent="0.2">
      <c r="B29" s="8" t="s">
        <v>17</v>
      </c>
      <c r="C29" s="8">
        <v>20</v>
      </c>
    </row>
    <row r="30" spans="2:5" x14ac:dyDescent="0.2">
      <c r="B30" s="4" t="s">
        <v>18</v>
      </c>
      <c r="C30" s="4">
        <v>20</v>
      </c>
    </row>
    <row r="36" spans="2:22" x14ac:dyDescent="0.2">
      <c r="B36" s="21" t="s">
        <v>63</v>
      </c>
      <c r="C36" s="21"/>
      <c r="D36" s="21"/>
      <c r="E36" s="21"/>
      <c r="F36" s="21"/>
      <c r="G36" s="21"/>
      <c r="H36" s="21"/>
      <c r="I36" s="21"/>
      <c r="J36" s="21"/>
      <c r="L36" s="21" t="s">
        <v>75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2:22" x14ac:dyDescent="0.2">
      <c r="B37" s="14"/>
      <c r="C37" s="14"/>
      <c r="D37" s="16" t="s">
        <v>8</v>
      </c>
      <c r="E37" s="16"/>
      <c r="F37" s="16"/>
      <c r="G37" s="16" t="s">
        <v>9</v>
      </c>
      <c r="H37" s="16"/>
      <c r="I37" s="16"/>
      <c r="J37" s="16"/>
      <c r="L37" s="15"/>
      <c r="M37" s="15"/>
      <c r="N37" s="16" t="s">
        <v>8</v>
      </c>
      <c r="O37" s="16"/>
      <c r="P37" s="16"/>
      <c r="Q37" s="16" t="s">
        <v>9</v>
      </c>
      <c r="R37" s="16"/>
      <c r="S37" s="16"/>
      <c r="T37" s="16"/>
      <c r="U37" s="15" t="s">
        <v>20</v>
      </c>
      <c r="V37" s="15"/>
    </row>
    <row r="38" spans="2:22" x14ac:dyDescent="0.2">
      <c r="B38" s="17" t="s">
        <v>76</v>
      </c>
      <c r="C38" s="17" t="s">
        <v>10</v>
      </c>
      <c r="D38" s="17" t="s">
        <v>0</v>
      </c>
      <c r="E38" s="17" t="s">
        <v>1</v>
      </c>
      <c r="F38" s="17" t="s">
        <v>2</v>
      </c>
      <c r="G38" s="17" t="s">
        <v>3</v>
      </c>
      <c r="H38" s="17" t="s">
        <v>4</v>
      </c>
      <c r="I38" s="17" t="s">
        <v>5</v>
      </c>
      <c r="J38" s="17" t="s">
        <v>6</v>
      </c>
      <c r="L38" s="17" t="s">
        <v>10</v>
      </c>
      <c r="M38" s="17" t="s">
        <v>22</v>
      </c>
      <c r="N38" s="17" t="s">
        <v>0</v>
      </c>
      <c r="O38" s="17" t="s">
        <v>1</v>
      </c>
      <c r="P38" s="17" t="s">
        <v>2</v>
      </c>
      <c r="Q38" s="17" t="s">
        <v>3</v>
      </c>
      <c r="R38" s="17" t="s">
        <v>4</v>
      </c>
      <c r="S38" s="17" t="s">
        <v>5</v>
      </c>
      <c r="T38" s="17" t="s">
        <v>6</v>
      </c>
      <c r="U38" s="17" t="s">
        <v>19</v>
      </c>
      <c r="V38" s="17" t="s">
        <v>21</v>
      </c>
    </row>
    <row r="39" spans="2:22" x14ac:dyDescent="0.2">
      <c r="B39" s="11">
        <v>111</v>
      </c>
      <c r="C39" s="11">
        <v>1</v>
      </c>
      <c r="D39" s="11">
        <v>0.1</v>
      </c>
      <c r="E39" s="11">
        <v>0.1</v>
      </c>
      <c r="F39" s="11">
        <v>0.1</v>
      </c>
      <c r="G39" s="11">
        <v>1</v>
      </c>
      <c r="H39" s="11">
        <v>1</v>
      </c>
      <c r="I39" s="11">
        <v>3</v>
      </c>
      <c r="J39" s="11">
        <v>1</v>
      </c>
      <c r="L39" s="13">
        <v>1</v>
      </c>
      <c r="M39" s="13" t="s">
        <v>23</v>
      </c>
      <c r="N39" s="22">
        <v>1</v>
      </c>
      <c r="O39" s="22">
        <v>1</v>
      </c>
      <c r="P39" s="22">
        <v>1</v>
      </c>
      <c r="Q39" s="13">
        <v>2</v>
      </c>
      <c r="R39" s="13">
        <v>2</v>
      </c>
      <c r="S39" s="13">
        <v>8</v>
      </c>
      <c r="T39" s="13">
        <v>2</v>
      </c>
      <c r="U39" s="23">
        <f>200-(SUM(N39:T39))</f>
        <v>183</v>
      </c>
      <c r="V39" s="22">
        <f xml:space="preserve"> SUM(N39:U39)</f>
        <v>200</v>
      </c>
    </row>
    <row r="40" spans="2:22" x14ac:dyDescent="0.2">
      <c r="B40" s="11">
        <v>112</v>
      </c>
      <c r="C40" s="11">
        <v>2</v>
      </c>
      <c r="D40" s="11">
        <v>0.1</v>
      </c>
      <c r="E40" s="11">
        <v>0.1</v>
      </c>
      <c r="F40" s="11">
        <v>0.5</v>
      </c>
      <c r="G40" s="11">
        <v>1</v>
      </c>
      <c r="H40" s="11">
        <v>1</v>
      </c>
      <c r="I40" s="11">
        <v>3</v>
      </c>
      <c r="J40" s="11">
        <v>1</v>
      </c>
      <c r="L40" s="13">
        <v>2</v>
      </c>
      <c r="M40" s="13" t="s">
        <v>29</v>
      </c>
      <c r="N40" s="22">
        <v>1</v>
      </c>
      <c r="O40" s="22">
        <v>1</v>
      </c>
      <c r="P40" s="22">
        <v>5</v>
      </c>
      <c r="Q40" s="13">
        <v>2</v>
      </c>
      <c r="R40" s="13">
        <v>2</v>
      </c>
      <c r="S40" s="13">
        <v>8</v>
      </c>
      <c r="T40" s="13">
        <v>2</v>
      </c>
      <c r="U40" s="23">
        <f>200-(SUM(N40:T40))</f>
        <v>179</v>
      </c>
      <c r="V40" s="13">
        <f xml:space="preserve"> SUM(N40:U40)</f>
        <v>200</v>
      </c>
    </row>
    <row r="41" spans="2:22" x14ac:dyDescent="0.2">
      <c r="B41" s="11">
        <v>113</v>
      </c>
      <c r="C41" s="11">
        <v>3</v>
      </c>
      <c r="D41" s="11">
        <v>0.1</v>
      </c>
      <c r="E41" s="11">
        <v>0.1</v>
      </c>
      <c r="F41" s="11">
        <v>1</v>
      </c>
      <c r="G41" s="11">
        <v>1</v>
      </c>
      <c r="H41" s="11">
        <v>1</v>
      </c>
      <c r="I41" s="11">
        <v>3</v>
      </c>
      <c r="J41" s="11">
        <v>1</v>
      </c>
      <c r="L41" s="13">
        <v>3</v>
      </c>
      <c r="M41" s="13" t="s">
        <v>33</v>
      </c>
      <c r="N41" s="22">
        <v>1</v>
      </c>
      <c r="O41" s="22">
        <v>1</v>
      </c>
      <c r="P41" s="22">
        <v>10</v>
      </c>
      <c r="Q41" s="13">
        <v>2</v>
      </c>
      <c r="R41" s="13">
        <v>2</v>
      </c>
      <c r="S41" s="13">
        <v>8</v>
      </c>
      <c r="T41" s="13">
        <v>2</v>
      </c>
      <c r="U41" s="23">
        <f>200-(SUM(N41:T41))</f>
        <v>174</v>
      </c>
      <c r="V41" s="13">
        <f xml:space="preserve"> SUM(N41:U41)</f>
        <v>200</v>
      </c>
    </row>
    <row r="42" spans="2:22" x14ac:dyDescent="0.2">
      <c r="B42" s="11">
        <v>121</v>
      </c>
      <c r="C42" s="11">
        <v>4</v>
      </c>
      <c r="D42" s="11">
        <v>0.1</v>
      </c>
      <c r="E42" s="11">
        <v>0.5</v>
      </c>
      <c r="F42" s="11">
        <v>0.1</v>
      </c>
      <c r="G42" s="11">
        <v>1</v>
      </c>
      <c r="H42" s="11">
        <v>1</v>
      </c>
      <c r="I42" s="11">
        <v>3</v>
      </c>
      <c r="J42" s="11">
        <v>1</v>
      </c>
      <c r="L42" s="13">
        <v>4</v>
      </c>
      <c r="M42" s="13" t="s">
        <v>42</v>
      </c>
      <c r="N42" s="22">
        <v>1</v>
      </c>
      <c r="O42" s="22">
        <v>5</v>
      </c>
      <c r="P42" s="22">
        <v>1</v>
      </c>
      <c r="Q42" s="13">
        <v>2</v>
      </c>
      <c r="R42" s="13">
        <v>2</v>
      </c>
      <c r="S42" s="13">
        <v>8</v>
      </c>
      <c r="T42" s="13">
        <v>2</v>
      </c>
      <c r="U42" s="23">
        <f>200-(SUM(N42:T42))</f>
        <v>179</v>
      </c>
      <c r="V42" s="13">
        <f xml:space="preserve"> SUM(N42:U42)</f>
        <v>200</v>
      </c>
    </row>
    <row r="43" spans="2:22" x14ac:dyDescent="0.2">
      <c r="B43" s="11">
        <v>122</v>
      </c>
      <c r="C43" s="11">
        <v>5</v>
      </c>
      <c r="D43" s="11">
        <v>0.1</v>
      </c>
      <c r="E43" s="11">
        <v>0.5</v>
      </c>
      <c r="F43" s="11">
        <v>0.5</v>
      </c>
      <c r="G43" s="11">
        <v>1</v>
      </c>
      <c r="H43" s="11">
        <v>1</v>
      </c>
      <c r="I43" s="11">
        <v>3</v>
      </c>
      <c r="J43" s="11">
        <v>1</v>
      </c>
      <c r="L43" s="13">
        <v>5</v>
      </c>
      <c r="M43" s="13" t="s">
        <v>43</v>
      </c>
      <c r="N43" s="22">
        <v>1</v>
      </c>
      <c r="O43" s="22">
        <v>5</v>
      </c>
      <c r="P43" s="22">
        <v>5</v>
      </c>
      <c r="Q43" s="13">
        <v>2</v>
      </c>
      <c r="R43" s="13">
        <v>2</v>
      </c>
      <c r="S43" s="13">
        <v>8</v>
      </c>
      <c r="T43" s="13">
        <v>2</v>
      </c>
      <c r="U43" s="23">
        <f>200-(SUM(N43:T43))</f>
        <v>175</v>
      </c>
      <c r="V43" s="13">
        <f xml:space="preserve"> SUM(N43:U43)</f>
        <v>200</v>
      </c>
    </row>
    <row r="44" spans="2:22" x14ac:dyDescent="0.2">
      <c r="B44" s="11">
        <v>123</v>
      </c>
      <c r="C44" s="11">
        <v>6</v>
      </c>
      <c r="D44" s="11">
        <v>0.1</v>
      </c>
      <c r="E44" s="11">
        <v>0.5</v>
      </c>
      <c r="F44" s="11">
        <v>1</v>
      </c>
      <c r="G44" s="11">
        <v>1</v>
      </c>
      <c r="H44" s="11">
        <v>1</v>
      </c>
      <c r="I44" s="11">
        <v>3</v>
      </c>
      <c r="J44" s="11">
        <v>1</v>
      </c>
      <c r="L44" s="13">
        <v>6</v>
      </c>
      <c r="M44" s="13" t="s">
        <v>44</v>
      </c>
      <c r="N44" s="22">
        <v>1</v>
      </c>
      <c r="O44" s="22">
        <v>5</v>
      </c>
      <c r="P44" s="22">
        <v>10</v>
      </c>
      <c r="Q44" s="13">
        <v>2</v>
      </c>
      <c r="R44" s="13">
        <v>2</v>
      </c>
      <c r="S44" s="13">
        <v>8</v>
      </c>
      <c r="T44" s="13">
        <v>2</v>
      </c>
      <c r="U44" s="23">
        <f>200-(SUM(N44:T44))</f>
        <v>170</v>
      </c>
      <c r="V44" s="13">
        <f xml:space="preserve"> SUM(N44:U44)</f>
        <v>200</v>
      </c>
    </row>
    <row r="45" spans="2:22" x14ac:dyDescent="0.2">
      <c r="B45" s="11">
        <v>131</v>
      </c>
      <c r="C45" s="11">
        <v>7</v>
      </c>
      <c r="D45" s="11">
        <v>0.1</v>
      </c>
      <c r="E45" s="11">
        <v>1</v>
      </c>
      <c r="F45" s="11">
        <v>0.1</v>
      </c>
      <c r="G45" s="11">
        <v>1</v>
      </c>
      <c r="H45" s="11">
        <v>1</v>
      </c>
      <c r="I45" s="11">
        <v>3</v>
      </c>
      <c r="J45" s="11">
        <v>1</v>
      </c>
      <c r="L45" s="13">
        <v>7</v>
      </c>
      <c r="M45" s="13" t="s">
        <v>45</v>
      </c>
      <c r="N45" s="22">
        <v>1</v>
      </c>
      <c r="O45" s="22">
        <v>10</v>
      </c>
      <c r="P45" s="22">
        <v>1</v>
      </c>
      <c r="Q45" s="13">
        <v>2</v>
      </c>
      <c r="R45" s="13">
        <v>2</v>
      </c>
      <c r="S45" s="13">
        <v>8</v>
      </c>
      <c r="T45" s="13">
        <v>2</v>
      </c>
      <c r="U45" s="23">
        <f>200-(SUM(N45:T45))</f>
        <v>174</v>
      </c>
      <c r="V45" s="13">
        <f xml:space="preserve"> SUM(N45:U45)</f>
        <v>200</v>
      </c>
    </row>
    <row r="46" spans="2:22" x14ac:dyDescent="0.2">
      <c r="B46" s="11">
        <v>132</v>
      </c>
      <c r="C46" s="11">
        <v>8</v>
      </c>
      <c r="D46" s="11">
        <v>0.1</v>
      </c>
      <c r="E46" s="11">
        <v>1</v>
      </c>
      <c r="F46" s="11">
        <v>0.5</v>
      </c>
      <c r="G46" s="11">
        <v>1</v>
      </c>
      <c r="H46" s="11">
        <v>1</v>
      </c>
      <c r="I46" s="11">
        <v>3</v>
      </c>
      <c r="J46" s="11">
        <v>1</v>
      </c>
      <c r="L46" s="13">
        <v>8</v>
      </c>
      <c r="M46" s="13" t="s">
        <v>46</v>
      </c>
      <c r="N46" s="22">
        <v>1</v>
      </c>
      <c r="O46" s="22">
        <v>10</v>
      </c>
      <c r="P46" s="22">
        <v>5</v>
      </c>
      <c r="Q46" s="13">
        <v>2</v>
      </c>
      <c r="R46" s="13">
        <v>2</v>
      </c>
      <c r="S46" s="13">
        <v>8</v>
      </c>
      <c r="T46" s="13">
        <v>2</v>
      </c>
      <c r="U46" s="23">
        <f>200-(SUM(N46:T46))</f>
        <v>170</v>
      </c>
      <c r="V46" s="13">
        <f xml:space="preserve"> SUM(N46:U46)</f>
        <v>200</v>
      </c>
    </row>
    <row r="47" spans="2:22" x14ac:dyDescent="0.2">
      <c r="B47" s="11">
        <v>133</v>
      </c>
      <c r="C47" s="11">
        <v>9</v>
      </c>
      <c r="D47" s="11">
        <v>0.1</v>
      </c>
      <c r="E47" s="11">
        <v>1</v>
      </c>
      <c r="F47" s="11">
        <v>1</v>
      </c>
      <c r="G47" s="11">
        <v>1</v>
      </c>
      <c r="H47" s="11">
        <v>1</v>
      </c>
      <c r="I47" s="11">
        <v>3</v>
      </c>
      <c r="J47" s="11">
        <v>1</v>
      </c>
      <c r="L47" s="13">
        <v>9</v>
      </c>
      <c r="M47" s="13" t="s">
        <v>24</v>
      </c>
      <c r="N47" s="22">
        <v>1</v>
      </c>
      <c r="O47" s="22">
        <v>10</v>
      </c>
      <c r="P47" s="22">
        <v>10</v>
      </c>
      <c r="Q47" s="13">
        <v>2</v>
      </c>
      <c r="R47" s="13">
        <v>2</v>
      </c>
      <c r="S47" s="13">
        <v>8</v>
      </c>
      <c r="T47" s="13">
        <v>2</v>
      </c>
      <c r="U47" s="23">
        <f>200-(SUM(N47:T47))</f>
        <v>165</v>
      </c>
      <c r="V47" s="13">
        <f xml:space="preserve"> SUM(N47:U47)</f>
        <v>200</v>
      </c>
    </row>
    <row r="48" spans="2:22" x14ac:dyDescent="0.2">
      <c r="B48" s="11">
        <v>211</v>
      </c>
      <c r="C48" s="11">
        <v>10</v>
      </c>
      <c r="D48" s="11">
        <v>0.5</v>
      </c>
      <c r="E48" s="11">
        <v>0.1</v>
      </c>
      <c r="F48" s="11">
        <v>0.1</v>
      </c>
      <c r="G48" s="11">
        <v>1</v>
      </c>
      <c r="H48" s="11">
        <v>1</v>
      </c>
      <c r="I48" s="11">
        <v>3</v>
      </c>
      <c r="J48" s="11">
        <v>1</v>
      </c>
      <c r="L48" s="13">
        <v>10</v>
      </c>
      <c r="M48" s="13" t="s">
        <v>30</v>
      </c>
      <c r="N48" s="22">
        <v>5</v>
      </c>
      <c r="O48" s="22">
        <v>1</v>
      </c>
      <c r="P48" s="22">
        <v>1</v>
      </c>
      <c r="Q48" s="13">
        <v>2</v>
      </c>
      <c r="R48" s="13">
        <v>2</v>
      </c>
      <c r="S48" s="13">
        <v>8</v>
      </c>
      <c r="T48" s="13">
        <v>2</v>
      </c>
      <c r="U48" s="23">
        <f>200-(SUM(N48:T48))</f>
        <v>179</v>
      </c>
      <c r="V48" s="13">
        <f xml:space="preserve"> SUM(N48:U48)</f>
        <v>200</v>
      </c>
    </row>
    <row r="49" spans="2:22" x14ac:dyDescent="0.2">
      <c r="B49" s="11">
        <v>212</v>
      </c>
      <c r="C49" s="11">
        <v>11</v>
      </c>
      <c r="D49" s="11">
        <v>0.5</v>
      </c>
      <c r="E49" s="11">
        <v>0.1</v>
      </c>
      <c r="F49" s="11">
        <v>0.5</v>
      </c>
      <c r="G49" s="11">
        <v>1</v>
      </c>
      <c r="H49" s="11">
        <v>1</v>
      </c>
      <c r="I49" s="11">
        <v>3</v>
      </c>
      <c r="J49" s="11">
        <v>1</v>
      </c>
      <c r="L49" s="13">
        <v>11</v>
      </c>
      <c r="M49" s="13" t="s">
        <v>34</v>
      </c>
      <c r="N49" s="22">
        <v>5</v>
      </c>
      <c r="O49" s="22">
        <v>1</v>
      </c>
      <c r="P49" s="22">
        <v>5</v>
      </c>
      <c r="Q49" s="13">
        <v>2</v>
      </c>
      <c r="R49" s="13">
        <v>2</v>
      </c>
      <c r="S49" s="13">
        <v>8</v>
      </c>
      <c r="T49" s="13">
        <v>2</v>
      </c>
      <c r="U49" s="23">
        <f>200-(SUM(N49:T49))</f>
        <v>175</v>
      </c>
      <c r="V49" s="13">
        <f xml:space="preserve"> SUM(N49:U49)</f>
        <v>200</v>
      </c>
    </row>
    <row r="50" spans="2:22" x14ac:dyDescent="0.2">
      <c r="B50" s="11">
        <v>213</v>
      </c>
      <c r="C50" s="11">
        <v>12</v>
      </c>
      <c r="D50" s="11">
        <v>0.5</v>
      </c>
      <c r="E50" s="11">
        <v>0.1</v>
      </c>
      <c r="F50" s="11">
        <v>1</v>
      </c>
      <c r="G50" s="11">
        <v>1</v>
      </c>
      <c r="H50" s="11">
        <v>1</v>
      </c>
      <c r="I50" s="11">
        <v>3</v>
      </c>
      <c r="J50" s="11">
        <v>1</v>
      </c>
      <c r="L50" s="13">
        <v>12</v>
      </c>
      <c r="M50" s="13" t="s">
        <v>47</v>
      </c>
      <c r="N50" s="22">
        <v>5</v>
      </c>
      <c r="O50" s="22">
        <v>1</v>
      </c>
      <c r="P50" s="22">
        <v>10</v>
      </c>
      <c r="Q50" s="13">
        <v>2</v>
      </c>
      <c r="R50" s="13">
        <v>2</v>
      </c>
      <c r="S50" s="13">
        <v>8</v>
      </c>
      <c r="T50" s="13">
        <v>2</v>
      </c>
      <c r="U50" s="23">
        <f>200-(SUM(N50:T50))</f>
        <v>170</v>
      </c>
      <c r="V50" s="13">
        <f xml:space="preserve"> SUM(N50:U50)</f>
        <v>200</v>
      </c>
    </row>
    <row r="51" spans="2:22" x14ac:dyDescent="0.2">
      <c r="B51" s="11">
        <v>221</v>
      </c>
      <c r="C51" s="11">
        <v>13</v>
      </c>
      <c r="D51" s="11">
        <v>0.5</v>
      </c>
      <c r="E51" s="11">
        <v>0.5</v>
      </c>
      <c r="F51" s="11">
        <v>0.1</v>
      </c>
      <c r="G51" s="11">
        <v>1</v>
      </c>
      <c r="H51" s="11">
        <v>1</v>
      </c>
      <c r="I51" s="11">
        <v>3</v>
      </c>
      <c r="J51" s="11">
        <v>1</v>
      </c>
      <c r="L51" s="13">
        <v>13</v>
      </c>
      <c r="M51" s="13" t="s">
        <v>48</v>
      </c>
      <c r="N51" s="22">
        <v>5</v>
      </c>
      <c r="O51" s="22">
        <v>5</v>
      </c>
      <c r="P51" s="22">
        <v>1</v>
      </c>
      <c r="Q51" s="13">
        <v>2</v>
      </c>
      <c r="R51" s="13">
        <v>2</v>
      </c>
      <c r="S51" s="13">
        <v>8</v>
      </c>
      <c r="T51" s="13">
        <v>2</v>
      </c>
      <c r="U51" s="23">
        <f>200-(SUM(N51:T51))</f>
        <v>175</v>
      </c>
      <c r="V51" s="13">
        <f xml:space="preserve"> SUM(N51:U51)</f>
        <v>200</v>
      </c>
    </row>
    <row r="52" spans="2:22" x14ac:dyDescent="0.2">
      <c r="B52" s="11">
        <v>222</v>
      </c>
      <c r="C52" s="11">
        <v>14</v>
      </c>
      <c r="D52" s="11">
        <v>0.5</v>
      </c>
      <c r="E52" s="11">
        <v>0.5</v>
      </c>
      <c r="F52" s="11">
        <v>0.5</v>
      </c>
      <c r="G52" s="11">
        <v>1</v>
      </c>
      <c r="H52" s="11">
        <v>1</v>
      </c>
      <c r="I52" s="11">
        <v>3</v>
      </c>
      <c r="J52" s="11">
        <v>1</v>
      </c>
      <c r="L52" s="13">
        <v>14</v>
      </c>
      <c r="M52" s="13" t="s">
        <v>49</v>
      </c>
      <c r="N52" s="22">
        <v>5</v>
      </c>
      <c r="O52" s="22">
        <v>5</v>
      </c>
      <c r="P52" s="22">
        <v>5</v>
      </c>
      <c r="Q52" s="13">
        <v>2</v>
      </c>
      <c r="R52" s="13">
        <v>2</v>
      </c>
      <c r="S52" s="13">
        <v>8</v>
      </c>
      <c r="T52" s="13">
        <v>2</v>
      </c>
      <c r="U52" s="23">
        <f>200-(SUM(N52:T52))</f>
        <v>171</v>
      </c>
      <c r="V52" s="13">
        <f xml:space="preserve"> SUM(N52:U52)</f>
        <v>200</v>
      </c>
    </row>
    <row r="53" spans="2:22" x14ac:dyDescent="0.2">
      <c r="B53" s="11">
        <v>223</v>
      </c>
      <c r="C53" s="11">
        <v>15</v>
      </c>
      <c r="D53" s="11">
        <v>0.5</v>
      </c>
      <c r="E53" s="11">
        <v>0.5</v>
      </c>
      <c r="F53" s="11">
        <v>1</v>
      </c>
      <c r="G53" s="11">
        <v>1</v>
      </c>
      <c r="H53" s="11">
        <v>1</v>
      </c>
      <c r="I53" s="11">
        <v>3</v>
      </c>
      <c r="J53" s="11">
        <v>1</v>
      </c>
      <c r="L53" s="13">
        <v>15</v>
      </c>
      <c r="M53" s="13" t="s">
        <v>50</v>
      </c>
      <c r="N53" s="22">
        <v>5</v>
      </c>
      <c r="O53" s="22">
        <v>5</v>
      </c>
      <c r="P53" s="22">
        <v>10</v>
      </c>
      <c r="Q53" s="13">
        <v>2</v>
      </c>
      <c r="R53" s="13">
        <v>2</v>
      </c>
      <c r="S53" s="13">
        <v>8</v>
      </c>
      <c r="T53" s="13">
        <v>2</v>
      </c>
      <c r="U53" s="23">
        <f>200-(SUM(N53:T53))</f>
        <v>166</v>
      </c>
      <c r="V53" s="13">
        <f xml:space="preserve"> SUM(N53:U53)</f>
        <v>200</v>
      </c>
    </row>
    <row r="54" spans="2:22" x14ac:dyDescent="0.2">
      <c r="B54" s="11">
        <v>231</v>
      </c>
      <c r="C54" s="11">
        <v>16</v>
      </c>
      <c r="D54" s="11">
        <v>0.5</v>
      </c>
      <c r="E54" s="11">
        <v>1</v>
      </c>
      <c r="F54" s="11">
        <v>0.1</v>
      </c>
      <c r="G54" s="11">
        <v>1</v>
      </c>
      <c r="H54" s="11">
        <v>1</v>
      </c>
      <c r="I54" s="11">
        <v>3</v>
      </c>
      <c r="J54" s="11">
        <v>1</v>
      </c>
      <c r="L54" s="13">
        <v>16</v>
      </c>
      <c r="M54" s="13" t="s">
        <v>51</v>
      </c>
      <c r="N54" s="22">
        <v>5</v>
      </c>
      <c r="O54" s="22">
        <v>10</v>
      </c>
      <c r="P54" s="22">
        <v>1</v>
      </c>
      <c r="Q54" s="13">
        <v>2</v>
      </c>
      <c r="R54" s="13">
        <v>2</v>
      </c>
      <c r="S54" s="13">
        <v>8</v>
      </c>
      <c r="T54" s="13">
        <v>2</v>
      </c>
      <c r="U54" s="23">
        <f>200-(SUM(N54:T54))</f>
        <v>170</v>
      </c>
      <c r="V54" s="13">
        <f xml:space="preserve"> SUM(N54:U54)</f>
        <v>200</v>
      </c>
    </row>
    <row r="55" spans="2:22" x14ac:dyDescent="0.2">
      <c r="B55" s="11">
        <v>232</v>
      </c>
      <c r="C55" s="11">
        <v>17</v>
      </c>
      <c r="D55" s="11">
        <v>0.5</v>
      </c>
      <c r="E55" s="11">
        <v>1</v>
      </c>
      <c r="F55" s="11">
        <v>0.5</v>
      </c>
      <c r="G55" s="11">
        <v>1</v>
      </c>
      <c r="H55" s="11">
        <v>1</v>
      </c>
      <c r="I55" s="11">
        <v>3</v>
      </c>
      <c r="J55" s="11">
        <v>1</v>
      </c>
      <c r="L55" s="13">
        <v>17</v>
      </c>
      <c r="M55" s="13" t="s">
        <v>25</v>
      </c>
      <c r="N55" s="22">
        <v>5</v>
      </c>
      <c r="O55" s="22">
        <v>10</v>
      </c>
      <c r="P55" s="22">
        <v>5</v>
      </c>
      <c r="Q55" s="13">
        <v>2</v>
      </c>
      <c r="R55" s="13">
        <v>2</v>
      </c>
      <c r="S55" s="13">
        <v>8</v>
      </c>
      <c r="T55" s="13">
        <v>2</v>
      </c>
      <c r="U55" s="23">
        <f>200-(SUM(N55:T55))</f>
        <v>166</v>
      </c>
      <c r="V55" s="13">
        <f xml:space="preserve"> SUM(N55:U55)</f>
        <v>200</v>
      </c>
    </row>
    <row r="56" spans="2:22" x14ac:dyDescent="0.2">
      <c r="B56" s="11">
        <v>233</v>
      </c>
      <c r="C56" s="11">
        <v>18</v>
      </c>
      <c r="D56" s="11">
        <v>0.5</v>
      </c>
      <c r="E56" s="11">
        <v>1</v>
      </c>
      <c r="F56" s="11">
        <v>1</v>
      </c>
      <c r="G56" s="11">
        <v>1</v>
      </c>
      <c r="H56" s="11">
        <v>1</v>
      </c>
      <c r="I56" s="11">
        <v>3</v>
      </c>
      <c r="J56" s="11">
        <v>1</v>
      </c>
      <c r="L56" s="13">
        <v>18</v>
      </c>
      <c r="M56" s="13" t="s">
        <v>31</v>
      </c>
      <c r="N56" s="22">
        <v>5</v>
      </c>
      <c r="O56" s="22">
        <v>10</v>
      </c>
      <c r="P56" s="22">
        <v>10</v>
      </c>
      <c r="Q56" s="13">
        <v>2</v>
      </c>
      <c r="R56" s="13">
        <v>2</v>
      </c>
      <c r="S56" s="13">
        <v>8</v>
      </c>
      <c r="T56" s="13">
        <v>2</v>
      </c>
      <c r="U56" s="23">
        <f>200-(SUM(N56:T56))</f>
        <v>161</v>
      </c>
      <c r="V56" s="13">
        <f xml:space="preserve"> SUM(N56:U56)</f>
        <v>200</v>
      </c>
    </row>
    <row r="57" spans="2:22" x14ac:dyDescent="0.2">
      <c r="B57" s="11">
        <v>311</v>
      </c>
      <c r="C57" s="11">
        <v>19</v>
      </c>
      <c r="D57" s="11">
        <v>1</v>
      </c>
      <c r="E57" s="11">
        <v>0.1</v>
      </c>
      <c r="F57" s="11">
        <v>0.1</v>
      </c>
      <c r="G57" s="11">
        <v>1</v>
      </c>
      <c r="H57" s="11">
        <v>1</v>
      </c>
      <c r="I57" s="11">
        <v>3</v>
      </c>
      <c r="J57" s="11">
        <v>1</v>
      </c>
      <c r="L57" s="13">
        <v>19</v>
      </c>
      <c r="M57" s="13" t="s">
        <v>35</v>
      </c>
      <c r="N57" s="22">
        <v>10</v>
      </c>
      <c r="O57" s="22">
        <v>1</v>
      </c>
      <c r="P57" s="22">
        <v>1</v>
      </c>
      <c r="Q57" s="13">
        <v>2</v>
      </c>
      <c r="R57" s="13">
        <v>2</v>
      </c>
      <c r="S57" s="13">
        <v>8</v>
      </c>
      <c r="T57" s="13">
        <v>2</v>
      </c>
      <c r="U57" s="23">
        <f>200-(SUM(N57:T57))</f>
        <v>174</v>
      </c>
      <c r="V57" s="13">
        <f xml:space="preserve"> SUM(N57:U57)</f>
        <v>200</v>
      </c>
    </row>
    <row r="58" spans="2:22" x14ac:dyDescent="0.2">
      <c r="B58" s="11">
        <v>312</v>
      </c>
      <c r="C58" s="11">
        <v>20</v>
      </c>
      <c r="D58" s="11">
        <v>1</v>
      </c>
      <c r="E58" s="11">
        <v>0.1</v>
      </c>
      <c r="F58" s="11">
        <v>0.5</v>
      </c>
      <c r="G58" s="11">
        <v>1</v>
      </c>
      <c r="H58" s="11">
        <v>1</v>
      </c>
      <c r="I58" s="11">
        <v>3</v>
      </c>
      <c r="J58" s="11">
        <v>1</v>
      </c>
      <c r="L58" s="13">
        <v>20</v>
      </c>
      <c r="M58" s="13" t="s">
        <v>52</v>
      </c>
      <c r="N58" s="22">
        <v>10</v>
      </c>
      <c r="O58" s="22">
        <v>1</v>
      </c>
      <c r="P58" s="22">
        <v>5</v>
      </c>
      <c r="Q58" s="13">
        <v>2</v>
      </c>
      <c r="R58" s="13">
        <v>2</v>
      </c>
      <c r="S58" s="13">
        <v>8</v>
      </c>
      <c r="T58" s="13">
        <v>2</v>
      </c>
      <c r="U58" s="23">
        <f>200-(SUM(N58:T58))</f>
        <v>170</v>
      </c>
      <c r="V58" s="13">
        <f xml:space="preserve"> SUM(N58:U58)</f>
        <v>200</v>
      </c>
    </row>
    <row r="59" spans="2:22" x14ac:dyDescent="0.2">
      <c r="B59" s="11">
        <v>313</v>
      </c>
      <c r="C59" s="11">
        <v>21</v>
      </c>
      <c r="D59" s="11">
        <v>1</v>
      </c>
      <c r="E59" s="11">
        <v>0.1</v>
      </c>
      <c r="F59" s="11">
        <v>1</v>
      </c>
      <c r="G59" s="11">
        <v>1</v>
      </c>
      <c r="H59" s="11">
        <v>1</v>
      </c>
      <c r="I59" s="11">
        <v>3</v>
      </c>
      <c r="J59" s="11">
        <v>1</v>
      </c>
      <c r="L59" s="13">
        <v>21</v>
      </c>
      <c r="M59" s="13" t="s">
        <v>53</v>
      </c>
      <c r="N59" s="22">
        <v>10</v>
      </c>
      <c r="O59" s="22">
        <v>1</v>
      </c>
      <c r="P59" s="22">
        <v>10</v>
      </c>
      <c r="Q59" s="13">
        <v>2</v>
      </c>
      <c r="R59" s="13">
        <v>2</v>
      </c>
      <c r="S59" s="13">
        <v>8</v>
      </c>
      <c r="T59" s="13">
        <v>2</v>
      </c>
      <c r="U59" s="23">
        <f>200-(SUM(N59:T59))</f>
        <v>165</v>
      </c>
      <c r="V59" s="13">
        <f xml:space="preserve"> SUM(N59:U59)</f>
        <v>200</v>
      </c>
    </row>
    <row r="60" spans="2:22" x14ac:dyDescent="0.2">
      <c r="B60" s="11">
        <v>321</v>
      </c>
      <c r="C60" s="11">
        <v>22</v>
      </c>
      <c r="D60" s="11">
        <v>1</v>
      </c>
      <c r="E60" s="11">
        <v>0.5</v>
      </c>
      <c r="F60" s="11">
        <v>0.1</v>
      </c>
      <c r="G60" s="11">
        <v>1</v>
      </c>
      <c r="H60" s="11">
        <v>1</v>
      </c>
      <c r="I60" s="11">
        <v>3</v>
      </c>
      <c r="J60" s="11">
        <v>1</v>
      </c>
      <c r="L60" s="13">
        <v>22</v>
      </c>
      <c r="M60" s="13" t="s">
        <v>54</v>
      </c>
      <c r="N60" s="22">
        <v>10</v>
      </c>
      <c r="O60" s="22">
        <v>5</v>
      </c>
      <c r="P60" s="22">
        <v>1</v>
      </c>
      <c r="Q60" s="13">
        <v>2</v>
      </c>
      <c r="R60" s="13">
        <v>2</v>
      </c>
      <c r="S60" s="13">
        <v>8</v>
      </c>
      <c r="T60" s="13">
        <v>2</v>
      </c>
      <c r="U60" s="23">
        <f>200-(SUM(N60:T60))</f>
        <v>170</v>
      </c>
      <c r="V60" s="13">
        <f xml:space="preserve"> SUM(N60:U60)</f>
        <v>200</v>
      </c>
    </row>
    <row r="61" spans="2:22" x14ac:dyDescent="0.2">
      <c r="B61" s="11">
        <v>322</v>
      </c>
      <c r="C61" s="11">
        <v>23</v>
      </c>
      <c r="D61" s="11">
        <v>1</v>
      </c>
      <c r="E61" s="11">
        <v>0.5</v>
      </c>
      <c r="F61" s="11">
        <v>0.5</v>
      </c>
      <c r="G61" s="11">
        <v>1</v>
      </c>
      <c r="H61" s="11">
        <v>1</v>
      </c>
      <c r="I61" s="11">
        <v>3</v>
      </c>
      <c r="J61" s="11">
        <v>1</v>
      </c>
      <c r="L61" s="13">
        <v>23</v>
      </c>
      <c r="M61" s="13" t="s">
        <v>55</v>
      </c>
      <c r="N61" s="22">
        <v>10</v>
      </c>
      <c r="O61" s="22">
        <v>5</v>
      </c>
      <c r="P61" s="22">
        <v>5</v>
      </c>
      <c r="Q61" s="13">
        <v>2</v>
      </c>
      <c r="R61" s="13">
        <v>2</v>
      </c>
      <c r="S61" s="13">
        <v>8</v>
      </c>
      <c r="T61" s="13">
        <v>2</v>
      </c>
      <c r="U61" s="23">
        <f>200-(SUM(N61:T61))</f>
        <v>166</v>
      </c>
      <c r="V61" s="13">
        <f xml:space="preserve"> SUM(N61:U61)</f>
        <v>200</v>
      </c>
    </row>
    <row r="62" spans="2:22" x14ac:dyDescent="0.2">
      <c r="B62" s="11">
        <v>323</v>
      </c>
      <c r="C62" s="11">
        <v>24</v>
      </c>
      <c r="D62" s="11">
        <v>1</v>
      </c>
      <c r="E62" s="11">
        <v>0.5</v>
      </c>
      <c r="F62" s="11">
        <v>1</v>
      </c>
      <c r="G62" s="11">
        <v>1</v>
      </c>
      <c r="H62" s="11">
        <v>1</v>
      </c>
      <c r="I62" s="11">
        <v>3</v>
      </c>
      <c r="J62" s="11">
        <v>1</v>
      </c>
      <c r="L62" s="13">
        <v>24</v>
      </c>
      <c r="M62" s="13" t="s">
        <v>56</v>
      </c>
      <c r="N62" s="22">
        <v>10</v>
      </c>
      <c r="O62" s="22">
        <v>5</v>
      </c>
      <c r="P62" s="22">
        <v>10</v>
      </c>
      <c r="Q62" s="13">
        <v>2</v>
      </c>
      <c r="R62" s="13">
        <v>2</v>
      </c>
      <c r="S62" s="13">
        <v>8</v>
      </c>
      <c r="T62" s="13">
        <v>2</v>
      </c>
      <c r="U62" s="23">
        <f>200-(SUM(N62:T62))</f>
        <v>161</v>
      </c>
      <c r="V62" s="13">
        <f xml:space="preserve"> SUM(N62:U62)</f>
        <v>200</v>
      </c>
    </row>
    <row r="63" spans="2:22" x14ac:dyDescent="0.2">
      <c r="B63" s="11">
        <v>331</v>
      </c>
      <c r="C63" s="11">
        <v>25</v>
      </c>
      <c r="D63" s="11">
        <v>1</v>
      </c>
      <c r="E63" s="11">
        <v>1</v>
      </c>
      <c r="F63" s="11">
        <v>0.1</v>
      </c>
      <c r="G63" s="11">
        <v>1</v>
      </c>
      <c r="H63" s="11">
        <v>1</v>
      </c>
      <c r="I63" s="11">
        <v>3</v>
      </c>
      <c r="J63" s="11">
        <v>1</v>
      </c>
      <c r="L63" s="13">
        <v>25</v>
      </c>
      <c r="M63" s="13" t="s">
        <v>26</v>
      </c>
      <c r="N63" s="22">
        <v>10</v>
      </c>
      <c r="O63" s="22">
        <v>10</v>
      </c>
      <c r="P63" s="22">
        <v>1</v>
      </c>
      <c r="Q63" s="13">
        <v>2</v>
      </c>
      <c r="R63" s="13">
        <v>2</v>
      </c>
      <c r="S63" s="13">
        <v>8</v>
      </c>
      <c r="T63" s="13">
        <v>2</v>
      </c>
      <c r="U63" s="23">
        <f>200-(SUM(N63:T63))</f>
        <v>165</v>
      </c>
      <c r="V63" s="13">
        <f xml:space="preserve"> SUM(N63:U63)</f>
        <v>200</v>
      </c>
    </row>
    <row r="64" spans="2:22" x14ac:dyDescent="0.2">
      <c r="B64" s="11">
        <v>332</v>
      </c>
      <c r="C64" s="11">
        <v>26</v>
      </c>
      <c r="D64" s="11">
        <v>1</v>
      </c>
      <c r="E64" s="11">
        <v>1</v>
      </c>
      <c r="F64" s="11">
        <v>0.5</v>
      </c>
      <c r="G64" s="11">
        <v>1</v>
      </c>
      <c r="H64" s="11">
        <v>1</v>
      </c>
      <c r="I64" s="11">
        <v>3</v>
      </c>
      <c r="J64" s="11">
        <v>1</v>
      </c>
      <c r="L64" s="13">
        <v>26</v>
      </c>
      <c r="M64" s="13" t="s">
        <v>32</v>
      </c>
      <c r="N64" s="22">
        <v>10</v>
      </c>
      <c r="O64" s="22">
        <v>10</v>
      </c>
      <c r="P64" s="22">
        <v>5</v>
      </c>
      <c r="Q64" s="13">
        <v>2</v>
      </c>
      <c r="R64" s="13">
        <v>2</v>
      </c>
      <c r="S64" s="13">
        <v>8</v>
      </c>
      <c r="T64" s="13">
        <v>2</v>
      </c>
      <c r="U64" s="23">
        <f>200-(SUM(N64:T64))</f>
        <v>161</v>
      </c>
      <c r="V64" s="13">
        <f xml:space="preserve"> SUM(N64:U64)</f>
        <v>200</v>
      </c>
    </row>
    <row r="65" spans="2:22" x14ac:dyDescent="0.2">
      <c r="B65" s="12">
        <v>333</v>
      </c>
      <c r="C65" s="12">
        <v>27</v>
      </c>
      <c r="D65" s="12">
        <v>1</v>
      </c>
      <c r="E65" s="12">
        <v>1</v>
      </c>
      <c r="F65" s="12">
        <v>1</v>
      </c>
      <c r="G65" s="12">
        <v>1</v>
      </c>
      <c r="H65" s="12">
        <v>1</v>
      </c>
      <c r="I65" s="12">
        <v>3</v>
      </c>
      <c r="J65" s="12">
        <v>1</v>
      </c>
      <c r="L65" s="12">
        <v>27</v>
      </c>
      <c r="M65" s="12" t="s">
        <v>57</v>
      </c>
      <c r="N65" s="24">
        <v>10</v>
      </c>
      <c r="O65" s="24">
        <v>10</v>
      </c>
      <c r="P65" s="24">
        <v>10</v>
      </c>
      <c r="Q65" s="12">
        <v>2</v>
      </c>
      <c r="R65" s="12">
        <v>2</v>
      </c>
      <c r="S65" s="12">
        <v>8</v>
      </c>
      <c r="T65" s="12">
        <v>2</v>
      </c>
      <c r="U65" s="25">
        <f>200-(SUM(N65:T65))</f>
        <v>156</v>
      </c>
      <c r="V65" s="12">
        <f xml:space="preserve"> SUM(N65:U65)</f>
        <v>200</v>
      </c>
    </row>
  </sheetData>
  <mergeCells count="14">
    <mergeCell ref="B2:C2"/>
    <mergeCell ref="B26:C26"/>
    <mergeCell ref="L36:V36"/>
    <mergeCell ref="N37:P37"/>
    <mergeCell ref="Q37:T37"/>
    <mergeCell ref="G37:J37"/>
    <mergeCell ref="D37:F37"/>
    <mergeCell ref="B36:J36"/>
    <mergeCell ref="B3:E3"/>
    <mergeCell ref="B4:E4"/>
    <mergeCell ref="B5:E5"/>
    <mergeCell ref="B12:D12"/>
    <mergeCell ref="B13:D13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 and procedure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Rogan (UG)</dc:creator>
  <cp:lastModifiedBy>Matt Rogan (UG)</cp:lastModifiedBy>
  <dcterms:created xsi:type="dcterms:W3CDTF">2020-07-07T10:19:41Z</dcterms:created>
  <dcterms:modified xsi:type="dcterms:W3CDTF">2020-07-08T14:17:23Z</dcterms:modified>
</cp:coreProperties>
</file>