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3 - Time-Predictable Task-to-Thread Mapping in Multi-Core Processors (journal paper)/The 5th version/Evaluation results/with threading (ver 02)/system_model = 1/"/>
    </mc:Choice>
  </mc:AlternateContent>
  <xr:revisionPtr revIDLastSave="18" documentId="13_ncr:1_{E61BA15B-E51D-4857-8831-AB59EEFD2D86}" xr6:coauthVersionLast="47" xr6:coauthVersionMax="47" xr10:uidLastSave="{60CEB6E4-C775-4B67-9C3D-9E6024A865D7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3" i="1"/>
  <c r="Q3" i="1"/>
  <c r="P3" i="1"/>
  <c r="Q13" i="2" l="1"/>
  <c r="R13" i="2"/>
  <c r="Q13" i="1"/>
  <c r="P13" i="2"/>
  <c r="R13" i="1"/>
  <c r="P13" i="1"/>
</calcChain>
</file>

<file path=xl/sharedStrings.xml><?xml version="1.0" encoding="utf-8"?>
<sst xmlns="http://schemas.openxmlformats.org/spreadsheetml/2006/main" count="20" uniqueCount="7">
  <si>
    <t>scheduling_time</t>
  </si>
  <si>
    <t>Improvement</t>
  </si>
  <si>
    <t>BFS</t>
  </si>
  <si>
    <t>WFS</t>
  </si>
  <si>
    <t>LNSNL</t>
  </si>
  <si>
    <t>MTET-MET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</si>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</sst>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Tied!$B$3:$B$12</c:f>
              <c:numCache>
                <c:formatCode>General</c:formatCode>
                <c:ptCount val="10"/>
                <c:pt idx="0">
                  <c:v>1630</c:v>
                </c:pt>
                <c:pt idx="1">
                  <c:v>3376</c:v>
                </c:pt>
                <c:pt idx="2">
                  <c:v>4714</c:v>
                </c:pt>
                <c:pt idx="3">
                  <c:v>5978</c:v>
                </c:pt>
                <c:pt idx="4">
                  <c:v>7645</c:v>
                </c:pt>
                <c:pt idx="5">
                  <c:v>8709</c:v>
                </c:pt>
                <c:pt idx="6">
                  <c:v>10114</c:v>
                </c:pt>
                <c:pt idx="7">
                  <c:v>11479</c:v>
                </c:pt>
                <c:pt idx="8">
                  <c:v>14879</c:v>
                </c:pt>
                <c:pt idx="9">
                  <c:v>16091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Tied!$C$3:$C$12</c:f>
              <c:numCache>
                <c:formatCode>General</c:formatCode>
                <c:ptCount val="10"/>
                <c:pt idx="0">
                  <c:v>4007</c:v>
                </c:pt>
                <c:pt idx="1">
                  <c:v>8076</c:v>
                </c:pt>
                <c:pt idx="2">
                  <c:v>10789</c:v>
                </c:pt>
                <c:pt idx="3">
                  <c:v>13597</c:v>
                </c:pt>
                <c:pt idx="4">
                  <c:v>17694</c:v>
                </c:pt>
                <c:pt idx="5">
                  <c:v>19401</c:v>
                </c:pt>
                <c:pt idx="6">
                  <c:v>22951</c:v>
                </c:pt>
                <c:pt idx="7">
                  <c:v>26934</c:v>
                </c:pt>
                <c:pt idx="8">
                  <c:v>35094</c:v>
                </c:pt>
                <c:pt idx="9">
                  <c:v>38792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C-4740-ACB0-A8BE8DC32029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Tied!$D$3:$D$12</c:f>
              <c:numCache>
                <c:formatCode>General</c:formatCode>
                <c:ptCount val="10"/>
                <c:pt idx="0">
                  <c:v>1645</c:v>
                </c:pt>
                <c:pt idx="1">
                  <c:v>3383</c:v>
                </c:pt>
                <c:pt idx="2">
                  <c:v>4738</c:v>
                </c:pt>
                <c:pt idx="3">
                  <c:v>6130</c:v>
                </c:pt>
                <c:pt idx="4">
                  <c:v>7809</c:v>
                </c:pt>
                <c:pt idx="5">
                  <c:v>8833</c:v>
                </c:pt>
                <c:pt idx="6">
                  <c:v>10618</c:v>
                </c:pt>
                <c:pt idx="7">
                  <c:v>12243</c:v>
                </c:pt>
                <c:pt idx="8">
                  <c:v>15204</c:v>
                </c:pt>
                <c:pt idx="9">
                  <c:v>16686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C-4740-ACB0-A8BE8DC32029}"/>
            </c:ext>
          </c:extLst>
        </c:ser>
        <c:ser>
          <c:idx val="3"/>
          <c:order val="3"/>
          <c:tx>
            <c:strRef>
              <c:f>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Tied!$E$3:$E$12</c:f>
              <c:numCache>
                <c:formatCode>General</c:formatCode>
                <c:ptCount val="10"/>
                <c:pt idx="0">
                  <c:v>1709</c:v>
                </c:pt>
                <c:pt idx="1">
                  <c:v>3397</c:v>
                </c:pt>
                <c:pt idx="2">
                  <c:v>4764</c:v>
                </c:pt>
                <c:pt idx="3">
                  <c:v>6145</c:v>
                </c:pt>
                <c:pt idx="4">
                  <c:v>7788</c:v>
                </c:pt>
                <c:pt idx="5">
                  <c:v>8906</c:v>
                </c:pt>
                <c:pt idx="6">
                  <c:v>10725</c:v>
                </c:pt>
                <c:pt idx="7">
                  <c:v>12041</c:v>
                </c:pt>
                <c:pt idx="8">
                  <c:v>14756</c:v>
                </c:pt>
                <c:pt idx="9">
                  <c:v>16357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4-4D18-BF22-87A4C596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(Body)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Calibri (Body)"/>
                    <a:cs typeface="Times New Roman" panose="02020603050405020304" pitchFamily="18" charset="0"/>
                  </a:rPr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(Body)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(Body)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(Body)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Calibri (Body)"/>
                    <a:cs typeface="Times New Roman" panose="02020603050405020304" pitchFamily="18" charset="0"/>
                  </a:rPr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(Body)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(Body)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 (Body)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Untied!$B$3:$B$12</c:f>
              <c:numCache>
                <c:formatCode>General</c:formatCode>
                <c:ptCount val="10"/>
                <c:pt idx="0">
                  <c:v>1681</c:v>
                </c:pt>
                <c:pt idx="1">
                  <c:v>3371</c:v>
                </c:pt>
                <c:pt idx="2">
                  <c:v>4673</c:v>
                </c:pt>
                <c:pt idx="3">
                  <c:v>5996</c:v>
                </c:pt>
                <c:pt idx="4">
                  <c:v>7564</c:v>
                </c:pt>
                <c:pt idx="5">
                  <c:v>8621</c:v>
                </c:pt>
                <c:pt idx="6">
                  <c:v>10250</c:v>
                </c:pt>
                <c:pt idx="7">
                  <c:v>11838</c:v>
                </c:pt>
                <c:pt idx="8">
                  <c:v>14474</c:v>
                </c:pt>
                <c:pt idx="9">
                  <c:v>16346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Untied!$C$3:$C$12</c:f>
              <c:numCache>
                <c:formatCode>General</c:formatCode>
                <c:ptCount val="10"/>
                <c:pt idx="0">
                  <c:v>1957</c:v>
                </c:pt>
                <c:pt idx="1">
                  <c:v>3825</c:v>
                </c:pt>
                <c:pt idx="2">
                  <c:v>5623</c:v>
                </c:pt>
                <c:pt idx="3">
                  <c:v>7014</c:v>
                </c:pt>
                <c:pt idx="4">
                  <c:v>9063</c:v>
                </c:pt>
                <c:pt idx="5">
                  <c:v>10399</c:v>
                </c:pt>
                <c:pt idx="6">
                  <c:v>12229</c:v>
                </c:pt>
                <c:pt idx="7">
                  <c:v>13785</c:v>
                </c:pt>
                <c:pt idx="8">
                  <c:v>16941</c:v>
                </c:pt>
                <c:pt idx="9">
                  <c:v>19250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C-4AB5-AF6D-73AC77035E76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Untied!$D$3:$D$12</c:f>
              <c:numCache>
                <c:formatCode>General</c:formatCode>
                <c:ptCount val="10"/>
                <c:pt idx="0">
                  <c:v>2118</c:v>
                </c:pt>
                <c:pt idx="1">
                  <c:v>4105</c:v>
                </c:pt>
                <c:pt idx="2">
                  <c:v>5558</c:v>
                </c:pt>
                <c:pt idx="3">
                  <c:v>7060</c:v>
                </c:pt>
                <c:pt idx="4">
                  <c:v>9168</c:v>
                </c:pt>
                <c:pt idx="5">
                  <c:v>10507</c:v>
                </c:pt>
                <c:pt idx="6">
                  <c:v>12575</c:v>
                </c:pt>
                <c:pt idx="7">
                  <c:v>14014</c:v>
                </c:pt>
                <c:pt idx="8">
                  <c:v>18372</c:v>
                </c:pt>
                <c:pt idx="9">
                  <c:v>20537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C-4AB5-AF6D-73AC77035E76}"/>
            </c:ext>
          </c:extLst>
        </c:ser>
        <c:ser>
          <c:idx val="3"/>
          <c:order val="3"/>
          <c:tx>
            <c:strRef>
              <c:f>Untied!$E$2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Untied!$E$3:$E$12</c:f>
              <c:numCache>
                <c:formatCode>General</c:formatCode>
                <c:ptCount val="10"/>
                <c:pt idx="0">
                  <c:v>1687</c:v>
                </c:pt>
                <c:pt idx="1">
                  <c:v>3354</c:v>
                </c:pt>
                <c:pt idx="2">
                  <c:v>4657</c:v>
                </c:pt>
                <c:pt idx="3">
                  <c:v>6046</c:v>
                </c:pt>
                <c:pt idx="4">
                  <c:v>7799</c:v>
                </c:pt>
                <c:pt idx="5">
                  <c:v>9018</c:v>
                </c:pt>
                <c:pt idx="6">
                  <c:v>10495</c:v>
                </c:pt>
                <c:pt idx="7">
                  <c:v>12010</c:v>
                </c:pt>
                <c:pt idx="8">
                  <c:v>15011</c:v>
                </c:pt>
                <c:pt idx="9">
                  <c:v>16515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0-4C57-86EB-4D45B66E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185737</xdr:rowOff>
    </xdr:from>
    <xdr:to>
      <xdr:col>13</xdr:col>
      <xdr:colOff>295275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sqref="A1:E1"/>
    </sheetView>
  </sheetViews>
  <sheetFormatPr defaultRowHeight="15" x14ac:dyDescent="0.25"/>
  <sheetData>
    <row r="1" spans="1:19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  <c r="S1" s="2"/>
    </row>
    <row r="2" spans="1:19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9" x14ac:dyDescent="0.25">
      <c r="A3" s="1">
        <v>100</v>
      </c>
      <c r="B3" s="1">
        <v>1630</v>
      </c>
      <c r="C3" s="1">
        <v>4007</v>
      </c>
      <c r="D3" s="1">
        <v>1645</v>
      </c>
      <c r="E3" s="1">
        <v>1709</v>
      </c>
      <c r="P3">
        <f>(1-E3/B3)*100</f>
        <v>-4.8466257668711599</v>
      </c>
      <c r="Q3">
        <f>(1-E3/C3)*100</f>
        <v>57.349638133266787</v>
      </c>
      <c r="R3">
        <f>(1-E3/D3)*100</f>
        <v>-3.8905775075987803</v>
      </c>
    </row>
    <row r="4" spans="1:19" x14ac:dyDescent="0.25">
      <c r="A4" s="1">
        <v>200</v>
      </c>
      <c r="B4" s="1">
        <v>3376</v>
      </c>
      <c r="C4" s="1">
        <v>8076</v>
      </c>
      <c r="D4" s="1">
        <v>3383</v>
      </c>
      <c r="E4" s="1">
        <v>3397</v>
      </c>
      <c r="P4">
        <f t="shared" ref="P4:P12" si="0">(1-E4/B4)*100</f>
        <v>-0.62203791469195302</v>
      </c>
      <c r="Q4">
        <f t="shared" ref="Q4:Q12" si="1">(1-E4/C4)*100</f>
        <v>57.937097573055965</v>
      </c>
      <c r="R4">
        <f t="shared" ref="R4:R12" si="2">(1-E4/D4)*100</f>
        <v>-0.41383387525864013</v>
      </c>
    </row>
    <row r="5" spans="1:19" x14ac:dyDescent="0.25">
      <c r="A5" s="1">
        <v>300</v>
      </c>
      <c r="B5" s="1">
        <v>4714</v>
      </c>
      <c r="C5" s="1">
        <v>10789</v>
      </c>
      <c r="D5" s="1">
        <v>4738</v>
      </c>
      <c r="E5" s="1">
        <v>4764</v>
      </c>
      <c r="P5">
        <f t="shared" si="0"/>
        <v>-1.0606703436571996</v>
      </c>
      <c r="Q5">
        <f t="shared" si="1"/>
        <v>55.843915098711648</v>
      </c>
      <c r="R5">
        <f t="shared" si="2"/>
        <v>-0.5487547488391753</v>
      </c>
    </row>
    <row r="6" spans="1:19" x14ac:dyDescent="0.25">
      <c r="A6" s="1">
        <v>400</v>
      </c>
      <c r="B6" s="1">
        <v>5978</v>
      </c>
      <c r="C6" s="1">
        <v>13597</v>
      </c>
      <c r="D6" s="1">
        <v>6130</v>
      </c>
      <c r="E6" s="1">
        <v>6145</v>
      </c>
      <c r="P6">
        <f t="shared" si="0"/>
        <v>-2.7935764469722235</v>
      </c>
      <c r="Q6">
        <f t="shared" si="1"/>
        <v>54.806207251599616</v>
      </c>
      <c r="R6">
        <f t="shared" si="2"/>
        <v>-0.24469820554648969</v>
      </c>
    </row>
    <row r="7" spans="1:19" x14ac:dyDescent="0.25">
      <c r="A7" s="1">
        <v>500</v>
      </c>
      <c r="B7" s="1">
        <v>7645</v>
      </c>
      <c r="C7" s="1">
        <v>17694</v>
      </c>
      <c r="D7" s="1">
        <v>7809</v>
      </c>
      <c r="E7" s="1">
        <v>7788</v>
      </c>
      <c r="P7">
        <f t="shared" si="0"/>
        <v>-1.8705035971223083</v>
      </c>
      <c r="Q7">
        <f t="shared" si="1"/>
        <v>55.985079688029835</v>
      </c>
      <c r="R7">
        <f t="shared" si="2"/>
        <v>0.26892047637341321</v>
      </c>
    </row>
    <row r="8" spans="1:19" x14ac:dyDescent="0.25">
      <c r="A8" s="1">
        <v>600</v>
      </c>
      <c r="B8" s="1">
        <v>8709</v>
      </c>
      <c r="C8" s="1">
        <v>19401</v>
      </c>
      <c r="D8" s="1">
        <v>8833</v>
      </c>
      <c r="E8" s="1">
        <v>8906</v>
      </c>
      <c r="P8">
        <f t="shared" si="0"/>
        <v>-2.2620277873464323</v>
      </c>
      <c r="Q8">
        <f t="shared" si="1"/>
        <v>54.095149734549764</v>
      </c>
      <c r="R8">
        <f t="shared" si="2"/>
        <v>-0.82644628099173278</v>
      </c>
    </row>
    <row r="9" spans="1:19" x14ac:dyDescent="0.25">
      <c r="A9" s="1">
        <v>700</v>
      </c>
      <c r="B9" s="1">
        <v>10114</v>
      </c>
      <c r="C9" s="1">
        <v>22951</v>
      </c>
      <c r="D9" s="1">
        <v>10618</v>
      </c>
      <c r="E9" s="1">
        <v>10725</v>
      </c>
      <c r="P9">
        <f t="shared" si="0"/>
        <v>-6.0411311053984562</v>
      </c>
      <c r="Q9">
        <f t="shared" si="1"/>
        <v>53.270010021349833</v>
      </c>
      <c r="R9">
        <f t="shared" si="2"/>
        <v>-1.0077227349783335</v>
      </c>
    </row>
    <row r="10" spans="1:19" x14ac:dyDescent="0.25">
      <c r="A10" s="1">
        <v>800</v>
      </c>
      <c r="B10" s="1">
        <v>11479</v>
      </c>
      <c r="C10" s="1">
        <v>26934</v>
      </c>
      <c r="D10" s="1">
        <v>12243</v>
      </c>
      <c r="E10" s="1">
        <v>12041</v>
      </c>
      <c r="P10">
        <f t="shared" si="0"/>
        <v>-4.8958968551267468</v>
      </c>
      <c r="Q10">
        <f t="shared" si="1"/>
        <v>55.294423405361258</v>
      </c>
      <c r="R10">
        <f t="shared" si="2"/>
        <v>1.6499224046393812</v>
      </c>
    </row>
    <row r="11" spans="1:19" x14ac:dyDescent="0.25">
      <c r="A11" s="1">
        <v>900</v>
      </c>
      <c r="B11" s="1">
        <v>14879</v>
      </c>
      <c r="C11" s="1">
        <v>35094</v>
      </c>
      <c r="D11" s="1">
        <v>15204</v>
      </c>
      <c r="E11" s="1">
        <v>14756</v>
      </c>
      <c r="P11">
        <f t="shared" si="0"/>
        <v>0.82666845890180252</v>
      </c>
      <c r="Q11">
        <f t="shared" si="1"/>
        <v>57.952926426169718</v>
      </c>
      <c r="R11">
        <f t="shared" si="2"/>
        <v>2.9465930018416242</v>
      </c>
    </row>
    <row r="12" spans="1:19" x14ac:dyDescent="0.25">
      <c r="A12" s="1">
        <v>1000</v>
      </c>
      <c r="B12" s="1">
        <v>16091</v>
      </c>
      <c r="C12" s="1">
        <v>38792</v>
      </c>
      <c r="D12" s="1">
        <v>16686</v>
      </c>
      <c r="E12" s="1">
        <v>16357</v>
      </c>
      <c r="P12">
        <f t="shared" si="0"/>
        <v>-1.6530980050960098</v>
      </c>
      <c r="Q12">
        <f t="shared" si="1"/>
        <v>57.834089502990302</v>
      </c>
      <c r="R12">
        <f t="shared" si="2"/>
        <v>1.9717128131367612</v>
      </c>
    </row>
    <row r="13" spans="1:19" x14ac:dyDescent="0.25">
      <c r="O13" s="3" t="s">
        <v>6</v>
      </c>
      <c r="P13">
        <f>AVERAGE(P3:P12)</f>
        <v>-2.5218899363380687</v>
      </c>
      <c r="Q13">
        <f>AVERAGE(Q3:Q12)</f>
        <v>56.036853683508468</v>
      </c>
      <c r="R13">
        <f>AVERAGE(R3:R12)</f>
        <v>-9.4884657221971473E-3</v>
      </c>
    </row>
  </sheetData>
  <mergeCells count="2">
    <mergeCell ref="P1:R1"/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R13"/>
  <sheetViews>
    <sheetView workbookViewId="0">
      <selection sqref="A1:E1"/>
    </sheetView>
  </sheetViews>
  <sheetFormatPr defaultRowHeight="15" x14ac:dyDescent="0.25"/>
  <sheetData>
    <row r="1" spans="1:18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</row>
    <row r="2" spans="1:18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8" x14ac:dyDescent="0.25">
      <c r="A3" s="1">
        <v>100</v>
      </c>
      <c r="B3" s="1">
        <v>1681</v>
      </c>
      <c r="C3" s="1">
        <v>1957</v>
      </c>
      <c r="D3" s="1">
        <v>2118</v>
      </c>
      <c r="E3" s="1">
        <v>1687</v>
      </c>
      <c r="P3">
        <f>(1-E3/B3)*100</f>
        <v>-0.35693039857227493</v>
      </c>
      <c r="Q3">
        <f>(1-E3/C3)*100</f>
        <v>13.796627491057745</v>
      </c>
      <c r="R3">
        <f>(1-E3/D3)*100</f>
        <v>20.34938621340887</v>
      </c>
    </row>
    <row r="4" spans="1:18" x14ac:dyDescent="0.25">
      <c r="A4" s="1">
        <v>200</v>
      </c>
      <c r="B4" s="1">
        <v>3371</v>
      </c>
      <c r="C4" s="1">
        <v>3825</v>
      </c>
      <c r="D4" s="1">
        <v>4105</v>
      </c>
      <c r="E4" s="1">
        <v>3354</v>
      </c>
      <c r="P4">
        <f>(1-E4/B4)*100</f>
        <v>0.50430139424503251</v>
      </c>
      <c r="Q4">
        <f>(1-E4/C4)*100</f>
        <v>12.313725490196081</v>
      </c>
      <c r="R4">
        <f>(1-E4/D4)*100</f>
        <v>18.294762484774662</v>
      </c>
    </row>
    <row r="5" spans="1:18" x14ac:dyDescent="0.25">
      <c r="A5" s="1">
        <v>300</v>
      </c>
      <c r="B5" s="1">
        <v>4673</v>
      </c>
      <c r="C5" s="1">
        <v>5623</v>
      </c>
      <c r="D5" s="1">
        <v>5558</v>
      </c>
      <c r="E5" s="1">
        <v>4657</v>
      </c>
      <c r="P5">
        <f>(1-E5/B5)*100</f>
        <v>0.34239246736571527</v>
      </c>
      <c r="Q5">
        <f>(1-E5/C5)*100</f>
        <v>17.179441579228172</v>
      </c>
      <c r="R5">
        <f>(1-E5/D5)*100</f>
        <v>16.210867218423896</v>
      </c>
    </row>
    <row r="6" spans="1:18" x14ac:dyDescent="0.25">
      <c r="A6" s="1">
        <v>400</v>
      </c>
      <c r="B6" s="1">
        <v>5996</v>
      </c>
      <c r="C6" s="1">
        <v>7014</v>
      </c>
      <c r="D6" s="1">
        <v>7060</v>
      </c>
      <c r="E6" s="1">
        <v>6046</v>
      </c>
      <c r="P6">
        <f>(1-Tied!E6/Tied!B6)*100</f>
        <v>-2.7935764469722235</v>
      </c>
      <c r="Q6">
        <f>(1-Tied!E6/Tied!C6)*100</f>
        <v>54.806207251599616</v>
      </c>
      <c r="R6">
        <f>(1-Tied!E6/Tied!D6)*100</f>
        <v>-0.24469820554648969</v>
      </c>
    </row>
    <row r="7" spans="1:18" x14ac:dyDescent="0.25">
      <c r="A7" s="1">
        <v>500</v>
      </c>
      <c r="B7" s="1">
        <v>7564</v>
      </c>
      <c r="C7" s="1">
        <v>9063</v>
      </c>
      <c r="D7" s="1">
        <v>9168</v>
      </c>
      <c r="E7" s="1">
        <v>7799</v>
      </c>
      <c r="P7">
        <f>(1-E7/B7)*100</f>
        <v>-3.1068217874140602</v>
      </c>
      <c r="Q7">
        <f>(1-E7/C7)*100</f>
        <v>13.946816727352973</v>
      </c>
      <c r="R7">
        <f>(1-E7/D7)*100</f>
        <v>14.93237347294939</v>
      </c>
    </row>
    <row r="8" spans="1:18" x14ac:dyDescent="0.25">
      <c r="A8" s="1">
        <v>600</v>
      </c>
      <c r="B8" s="1">
        <v>8621</v>
      </c>
      <c r="C8" s="1">
        <v>10399</v>
      </c>
      <c r="D8" s="1">
        <v>10507</v>
      </c>
      <c r="E8" s="1">
        <v>9018</v>
      </c>
      <c r="P8">
        <f>(1-E8/B8)*100</f>
        <v>-4.6050342187681226</v>
      </c>
      <c r="Q8">
        <f>(1-E8/C8)*100</f>
        <v>13.280123088758533</v>
      </c>
      <c r="R8">
        <f>(1-E8/D8)*100</f>
        <v>14.171504711144955</v>
      </c>
    </row>
    <row r="9" spans="1:18" x14ac:dyDescent="0.25">
      <c r="A9" s="1">
        <v>700</v>
      </c>
      <c r="B9" s="1">
        <v>10250</v>
      </c>
      <c r="C9" s="1">
        <v>12229</v>
      </c>
      <c r="D9" s="1">
        <v>12575</v>
      </c>
      <c r="E9" s="1">
        <v>10495</v>
      </c>
      <c r="P9">
        <f>(1-Tied!E9/Tied!B9)*100</f>
        <v>-6.0411311053984562</v>
      </c>
      <c r="Q9">
        <f>(1-Tied!E9/Tied!C9)*100</f>
        <v>53.270010021349833</v>
      </c>
      <c r="R9">
        <f>(1-Tied!E9/Tied!D9)*100</f>
        <v>-1.0077227349783335</v>
      </c>
    </row>
    <row r="10" spans="1:18" x14ac:dyDescent="0.25">
      <c r="A10" s="1">
        <v>800</v>
      </c>
      <c r="B10" s="1">
        <v>11838</v>
      </c>
      <c r="C10" s="1">
        <v>13785</v>
      </c>
      <c r="D10" s="1">
        <v>14014</v>
      </c>
      <c r="E10" s="1">
        <v>12010</v>
      </c>
      <c r="P10">
        <f>(1-E10/B10)*100</f>
        <v>-1.4529481331305938</v>
      </c>
      <c r="Q10">
        <f>(1-E10/C10)*100</f>
        <v>12.876314834965541</v>
      </c>
      <c r="R10">
        <f>(1-E10/D10)*100</f>
        <v>14.299985728557152</v>
      </c>
    </row>
    <row r="11" spans="1:18" x14ac:dyDescent="0.25">
      <c r="A11" s="1">
        <v>900</v>
      </c>
      <c r="B11" s="1">
        <v>14474</v>
      </c>
      <c r="C11" s="1">
        <v>16941</v>
      </c>
      <c r="D11" s="1">
        <v>18372</v>
      </c>
      <c r="E11" s="1">
        <v>15011</v>
      </c>
      <c r="P11">
        <f>(1-E11/B11)*100</f>
        <v>-3.710100870526456</v>
      </c>
      <c r="Q11">
        <f>(1-E11/C11)*100</f>
        <v>11.39247978277551</v>
      </c>
      <c r="R11">
        <f>(1-E11/D11)*100</f>
        <v>18.294143261484862</v>
      </c>
    </row>
    <row r="12" spans="1:18" x14ac:dyDescent="0.25">
      <c r="A12" s="1">
        <v>1000</v>
      </c>
      <c r="B12" s="1">
        <v>16346</v>
      </c>
      <c r="C12" s="1">
        <v>19250</v>
      </c>
      <c r="D12" s="1">
        <v>20537</v>
      </c>
      <c r="E12" s="1">
        <v>16515</v>
      </c>
      <c r="P12">
        <f>(1-E12/B12)*100</f>
        <v>-1.0338920836902021</v>
      </c>
      <c r="Q12">
        <f>(1-E12/C12)*100</f>
        <v>14.207792207792203</v>
      </c>
      <c r="R12">
        <f>(1-E12/D12)*100</f>
        <v>19.584165165311383</v>
      </c>
    </row>
    <row r="13" spans="1:18" x14ac:dyDescent="0.25">
      <c r="O13" s="3" t="s">
        <v>6</v>
      </c>
      <c r="P13">
        <f>AVERAGE(P3:P12)</f>
        <v>-2.2253741182861644</v>
      </c>
      <c r="Q13">
        <f>AVERAGE(Q3:Q12)</f>
        <v>21.70695384750762</v>
      </c>
      <c r="R13">
        <f>AVERAGE(R3:R12)</f>
        <v>13.488476731553035</v>
      </c>
    </row>
  </sheetData>
  <mergeCells count="2">
    <mergeCell ref="A1:E1"/>
    <mergeCell ref="P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8588C1-500F-468C-86B2-929222E0D1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337551-87B6-414E-8428-EE5955A28A53}">
  <ds:schemaRefs>
    <ds:schemaRef ds:uri="6da909ce-45c6-485b-a6c2-7260ad4a6f37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7ead3d8d-fc83-4d89-b6be-e3d5327adb06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CB7D45D-BE66-442D-A3A3-134BBFF67E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2022-06-30T09:04:31Z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