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3 - Time-Predictable Task-to-Thread Mapping in Multi-Core Processors (journal paper)/The 5th version/Evaluation results/without threading (ver 02)/Scenario 1/system_model = 1/"/>
    </mc:Choice>
  </mc:AlternateContent>
  <xr:revisionPtr revIDLastSave="14" documentId="13_ncr:1_{4289F996-3440-413E-9BE0-1CEEDAB4273C}" xr6:coauthVersionLast="47" xr6:coauthVersionMax="47" xr10:uidLastSave="{208D2F41-465C-41E7-8785-5F2850A97945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3" i="1"/>
  <c r="Q3" i="1"/>
  <c r="P3" i="1"/>
  <c r="Q13" i="2" l="1"/>
  <c r="R13" i="2"/>
  <c r="Q13" i="1"/>
  <c r="P13" i="2"/>
  <c r="R13" i="1"/>
  <c r="P13" i="1"/>
</calcChain>
</file>

<file path=xl/sharedStrings.xml><?xml version="1.0" encoding="utf-8"?>
<sst xmlns="http://schemas.openxmlformats.org/spreadsheetml/2006/main" count="20" uniqueCount="7">
  <si>
    <t>scheduling_time</t>
  </si>
  <si>
    <t>Improvement</t>
  </si>
  <si>
    <t>BFS</t>
  </si>
  <si>
    <t>WFS</t>
  </si>
  <si>
    <t>LNSNL</t>
  </si>
  <si>
    <t>MRIT, 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</si>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</sst>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Tied!$B$3:$B$12</c:f>
              <c:numCache>
                <c:formatCode>General</c:formatCode>
                <c:ptCount val="10"/>
                <c:pt idx="0">
                  <c:v>1270</c:v>
                </c:pt>
                <c:pt idx="1">
                  <c:v>2517</c:v>
                </c:pt>
                <c:pt idx="2">
                  <c:v>3750</c:v>
                </c:pt>
                <c:pt idx="3">
                  <c:v>5022</c:v>
                </c:pt>
                <c:pt idx="4">
                  <c:v>6216</c:v>
                </c:pt>
                <c:pt idx="5">
                  <c:v>7502</c:v>
                </c:pt>
                <c:pt idx="6">
                  <c:v>8833</c:v>
                </c:pt>
                <c:pt idx="7">
                  <c:v>10024</c:v>
                </c:pt>
                <c:pt idx="8">
                  <c:v>11264</c:v>
                </c:pt>
                <c:pt idx="9">
                  <c:v>12622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Tied!$C$3:$C$12</c:f>
              <c:numCache>
                <c:formatCode>General</c:formatCode>
                <c:ptCount val="10"/>
                <c:pt idx="0">
                  <c:v>2501</c:v>
                </c:pt>
                <c:pt idx="1">
                  <c:v>4995</c:v>
                </c:pt>
                <c:pt idx="2">
                  <c:v>7504</c:v>
                </c:pt>
                <c:pt idx="3">
                  <c:v>10015</c:v>
                </c:pt>
                <c:pt idx="4">
                  <c:v>12490</c:v>
                </c:pt>
                <c:pt idx="5">
                  <c:v>14970</c:v>
                </c:pt>
                <c:pt idx="6">
                  <c:v>17566</c:v>
                </c:pt>
                <c:pt idx="7">
                  <c:v>20003</c:v>
                </c:pt>
                <c:pt idx="8">
                  <c:v>22524</c:v>
                </c:pt>
                <c:pt idx="9">
                  <c:v>25116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C-4740-ACB0-A8BE8DC32029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Tied!$D$3:$D$12</c:f>
              <c:numCache>
                <c:formatCode>General</c:formatCode>
                <c:ptCount val="10"/>
                <c:pt idx="0">
                  <c:v>1270</c:v>
                </c:pt>
                <c:pt idx="1">
                  <c:v>2517</c:v>
                </c:pt>
                <c:pt idx="2">
                  <c:v>3750</c:v>
                </c:pt>
                <c:pt idx="3">
                  <c:v>5022</c:v>
                </c:pt>
                <c:pt idx="4">
                  <c:v>6216</c:v>
                </c:pt>
                <c:pt idx="5">
                  <c:v>7502</c:v>
                </c:pt>
                <c:pt idx="6">
                  <c:v>8833</c:v>
                </c:pt>
                <c:pt idx="7">
                  <c:v>10024</c:v>
                </c:pt>
                <c:pt idx="8">
                  <c:v>11264</c:v>
                </c:pt>
                <c:pt idx="9">
                  <c:v>12623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C-4740-ACB0-A8BE8DC32029}"/>
            </c:ext>
          </c:extLst>
        </c:ser>
        <c:ser>
          <c:idx val="3"/>
          <c:order val="3"/>
          <c:tx>
            <c:strRef>
              <c:f>Tied!$E$2</c:f>
              <c:strCache>
                <c:ptCount val="1"/>
                <c:pt idx="0">
                  <c:v>MRIT, 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Tied!$E$3:$E$12</c:f>
              <c:numCache>
                <c:formatCode>General</c:formatCode>
                <c:ptCount val="10"/>
                <c:pt idx="0">
                  <c:v>1270</c:v>
                </c:pt>
                <c:pt idx="1">
                  <c:v>2517</c:v>
                </c:pt>
                <c:pt idx="2">
                  <c:v>3750</c:v>
                </c:pt>
                <c:pt idx="3">
                  <c:v>5022</c:v>
                </c:pt>
                <c:pt idx="4">
                  <c:v>6216</c:v>
                </c:pt>
                <c:pt idx="5">
                  <c:v>7502</c:v>
                </c:pt>
                <c:pt idx="6">
                  <c:v>8833</c:v>
                </c:pt>
                <c:pt idx="7">
                  <c:v>10024</c:v>
                </c:pt>
                <c:pt idx="8">
                  <c:v>11264</c:v>
                </c:pt>
                <c:pt idx="9">
                  <c:v>12623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4-4D18-BF22-87A4C596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Untied!$B$3:$B$12</c:f>
              <c:numCache>
                <c:formatCode>General</c:formatCode>
                <c:ptCount val="10"/>
                <c:pt idx="0">
                  <c:v>1343</c:v>
                </c:pt>
                <c:pt idx="1">
                  <c:v>2663</c:v>
                </c:pt>
                <c:pt idx="2">
                  <c:v>3971</c:v>
                </c:pt>
                <c:pt idx="3">
                  <c:v>5315</c:v>
                </c:pt>
                <c:pt idx="4">
                  <c:v>6586</c:v>
                </c:pt>
                <c:pt idx="5">
                  <c:v>7946</c:v>
                </c:pt>
                <c:pt idx="6">
                  <c:v>9346</c:v>
                </c:pt>
                <c:pt idx="7">
                  <c:v>10613</c:v>
                </c:pt>
                <c:pt idx="8">
                  <c:v>11929</c:v>
                </c:pt>
                <c:pt idx="9">
                  <c:v>13355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Untied!$C$3:$C$12</c:f>
              <c:numCache>
                <c:formatCode>General</c:formatCode>
                <c:ptCount val="10"/>
                <c:pt idx="0">
                  <c:v>1341</c:v>
                </c:pt>
                <c:pt idx="1">
                  <c:v>2664</c:v>
                </c:pt>
                <c:pt idx="2">
                  <c:v>3973</c:v>
                </c:pt>
                <c:pt idx="3">
                  <c:v>5315</c:v>
                </c:pt>
                <c:pt idx="4">
                  <c:v>6587</c:v>
                </c:pt>
                <c:pt idx="5">
                  <c:v>7952</c:v>
                </c:pt>
                <c:pt idx="6">
                  <c:v>9350</c:v>
                </c:pt>
                <c:pt idx="7">
                  <c:v>10626</c:v>
                </c:pt>
                <c:pt idx="8">
                  <c:v>11927</c:v>
                </c:pt>
                <c:pt idx="9">
                  <c:v>13366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C-4AB5-AF6D-73AC77035E76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Untied!$D$3:$D$12</c:f>
              <c:numCache>
                <c:formatCode>General</c:formatCode>
                <c:ptCount val="10"/>
                <c:pt idx="0">
                  <c:v>1342</c:v>
                </c:pt>
                <c:pt idx="1">
                  <c:v>2663</c:v>
                </c:pt>
                <c:pt idx="2">
                  <c:v>3968</c:v>
                </c:pt>
                <c:pt idx="3">
                  <c:v>5318</c:v>
                </c:pt>
                <c:pt idx="4">
                  <c:v>6580</c:v>
                </c:pt>
                <c:pt idx="5">
                  <c:v>7942</c:v>
                </c:pt>
                <c:pt idx="6">
                  <c:v>9350</c:v>
                </c:pt>
                <c:pt idx="7">
                  <c:v>10616</c:v>
                </c:pt>
                <c:pt idx="8">
                  <c:v>11930</c:v>
                </c:pt>
                <c:pt idx="9">
                  <c:v>13357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C-4AB5-AF6D-73AC77035E76}"/>
            </c:ext>
          </c:extLst>
        </c:ser>
        <c:ser>
          <c:idx val="3"/>
          <c:order val="3"/>
          <c:tx>
            <c:strRef>
              <c:f>Untied!$E$2</c:f>
              <c:strCache>
                <c:ptCount val="1"/>
                <c:pt idx="0">
                  <c:v>MRIT, 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Untied!$E$3:$E$12</c:f>
              <c:numCache>
                <c:formatCode>General</c:formatCode>
                <c:ptCount val="10"/>
                <c:pt idx="0">
                  <c:v>1318</c:v>
                </c:pt>
                <c:pt idx="1">
                  <c:v>2616</c:v>
                </c:pt>
                <c:pt idx="2">
                  <c:v>3899</c:v>
                </c:pt>
                <c:pt idx="3">
                  <c:v>5222</c:v>
                </c:pt>
                <c:pt idx="4">
                  <c:v>6466</c:v>
                </c:pt>
                <c:pt idx="5">
                  <c:v>7803</c:v>
                </c:pt>
                <c:pt idx="6">
                  <c:v>9184</c:v>
                </c:pt>
                <c:pt idx="7">
                  <c:v>10425</c:v>
                </c:pt>
                <c:pt idx="8">
                  <c:v>11716</c:v>
                </c:pt>
                <c:pt idx="9">
                  <c:v>13126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0-4C57-86EB-4D45B66E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185737</xdr:rowOff>
    </xdr:from>
    <xdr:to>
      <xdr:col>13</xdr:col>
      <xdr:colOff>295275</xdr:colOff>
      <xdr:row>15</xdr:row>
      <xdr:rowOff>71437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sqref="A1:E1"/>
    </sheetView>
  </sheetViews>
  <sheetFormatPr defaultRowHeight="15" x14ac:dyDescent="0.25"/>
  <sheetData>
    <row r="1" spans="1:19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  <c r="S1" s="2"/>
    </row>
    <row r="2" spans="1:19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9" x14ac:dyDescent="0.25">
      <c r="A3" s="1">
        <v>100</v>
      </c>
      <c r="B3" s="1">
        <v>1270</v>
      </c>
      <c r="C3" s="1">
        <v>2501</v>
      </c>
      <c r="D3" s="1">
        <v>1270</v>
      </c>
      <c r="E3" s="1">
        <v>1270</v>
      </c>
      <c r="P3">
        <f>(1-E3/B3)*100</f>
        <v>0</v>
      </c>
      <c r="Q3">
        <f>(1-E3/C3)*100</f>
        <v>49.220311875249898</v>
      </c>
      <c r="R3">
        <f>(1-E3/D3)*100</f>
        <v>0</v>
      </c>
    </row>
    <row r="4" spans="1:19" x14ac:dyDescent="0.25">
      <c r="A4" s="1">
        <v>200</v>
      </c>
      <c r="B4" s="1">
        <v>2517</v>
      </c>
      <c r="C4" s="1">
        <v>4995</v>
      </c>
      <c r="D4" s="1">
        <v>2517</v>
      </c>
      <c r="E4" s="1">
        <v>2517</v>
      </c>
      <c r="P4">
        <f t="shared" ref="P4:P12" si="0">(1-E4/B4)*100</f>
        <v>0</v>
      </c>
      <c r="Q4">
        <f t="shared" ref="Q4:Q12" si="1">(1-E4/C4)*100</f>
        <v>49.609609609609606</v>
      </c>
      <c r="R4">
        <f t="shared" ref="R4:R12" si="2">(1-E4/D4)*100</f>
        <v>0</v>
      </c>
    </row>
    <row r="5" spans="1:19" x14ac:dyDescent="0.25">
      <c r="A5" s="1">
        <v>300</v>
      </c>
      <c r="B5" s="1">
        <v>3750</v>
      </c>
      <c r="C5" s="1">
        <v>7504</v>
      </c>
      <c r="D5" s="1">
        <v>3750</v>
      </c>
      <c r="E5" s="1">
        <v>3750</v>
      </c>
      <c r="P5">
        <f t="shared" si="0"/>
        <v>0</v>
      </c>
      <c r="Q5">
        <f t="shared" si="1"/>
        <v>50.026652452025587</v>
      </c>
      <c r="R5">
        <f t="shared" si="2"/>
        <v>0</v>
      </c>
    </row>
    <row r="6" spans="1:19" x14ac:dyDescent="0.25">
      <c r="A6" s="1">
        <v>400</v>
      </c>
      <c r="B6" s="1">
        <v>5022</v>
      </c>
      <c r="C6" s="1">
        <v>10015</v>
      </c>
      <c r="D6" s="1">
        <v>5022</v>
      </c>
      <c r="E6" s="1">
        <v>5022</v>
      </c>
      <c r="P6">
        <f t="shared" si="0"/>
        <v>0</v>
      </c>
      <c r="Q6">
        <f t="shared" si="1"/>
        <v>49.855217174238639</v>
      </c>
      <c r="R6">
        <f t="shared" si="2"/>
        <v>0</v>
      </c>
    </row>
    <row r="7" spans="1:19" x14ac:dyDescent="0.25">
      <c r="A7" s="1">
        <v>500</v>
      </c>
      <c r="B7" s="1">
        <v>6216</v>
      </c>
      <c r="C7" s="1">
        <v>12490</v>
      </c>
      <c r="D7" s="1">
        <v>6216</v>
      </c>
      <c r="E7" s="1">
        <v>6216</v>
      </c>
      <c r="P7">
        <f t="shared" si="0"/>
        <v>0</v>
      </c>
      <c r="Q7">
        <f t="shared" si="1"/>
        <v>50.23218574859888</v>
      </c>
      <c r="R7">
        <f t="shared" si="2"/>
        <v>0</v>
      </c>
    </row>
    <row r="8" spans="1:19" x14ac:dyDescent="0.25">
      <c r="A8" s="1">
        <v>600</v>
      </c>
      <c r="B8" s="1">
        <v>7502</v>
      </c>
      <c r="C8" s="1">
        <v>14970</v>
      </c>
      <c r="D8" s="1">
        <v>7502</v>
      </c>
      <c r="E8" s="1">
        <v>7502</v>
      </c>
      <c r="P8">
        <f t="shared" si="0"/>
        <v>0</v>
      </c>
      <c r="Q8">
        <f t="shared" si="1"/>
        <v>49.886439545758186</v>
      </c>
      <c r="R8">
        <f t="shared" si="2"/>
        <v>0</v>
      </c>
    </row>
    <row r="9" spans="1:19" x14ac:dyDescent="0.25">
      <c r="A9" s="1">
        <v>700</v>
      </c>
      <c r="B9" s="1">
        <v>8833</v>
      </c>
      <c r="C9" s="1">
        <v>17566</v>
      </c>
      <c r="D9" s="1">
        <v>8833</v>
      </c>
      <c r="E9" s="1">
        <v>8833</v>
      </c>
      <c r="P9">
        <f t="shared" si="0"/>
        <v>0</v>
      </c>
      <c r="Q9">
        <f t="shared" si="1"/>
        <v>49.715359216668567</v>
      </c>
      <c r="R9">
        <f t="shared" si="2"/>
        <v>0</v>
      </c>
    </row>
    <row r="10" spans="1:19" x14ac:dyDescent="0.25">
      <c r="A10" s="1">
        <v>800</v>
      </c>
      <c r="B10" s="1">
        <v>10024</v>
      </c>
      <c r="C10" s="1">
        <v>20003</v>
      </c>
      <c r="D10" s="1">
        <v>10024</v>
      </c>
      <c r="E10" s="1">
        <v>10024</v>
      </c>
      <c r="P10">
        <f t="shared" si="0"/>
        <v>0</v>
      </c>
      <c r="Q10">
        <f t="shared" si="1"/>
        <v>49.887516872469128</v>
      </c>
      <c r="R10">
        <f t="shared" si="2"/>
        <v>0</v>
      </c>
    </row>
    <row r="11" spans="1:19" x14ac:dyDescent="0.25">
      <c r="A11" s="1">
        <v>900</v>
      </c>
      <c r="B11" s="1">
        <v>11264</v>
      </c>
      <c r="C11" s="1">
        <v>22524</v>
      </c>
      <c r="D11" s="1">
        <v>11264</v>
      </c>
      <c r="E11" s="1">
        <v>11264</v>
      </c>
      <c r="P11">
        <f t="shared" si="0"/>
        <v>0</v>
      </c>
      <c r="Q11">
        <f t="shared" si="1"/>
        <v>49.991120582489792</v>
      </c>
      <c r="R11">
        <f t="shared" si="2"/>
        <v>0</v>
      </c>
    </row>
    <row r="12" spans="1:19" x14ac:dyDescent="0.25">
      <c r="A12" s="1">
        <v>1000</v>
      </c>
      <c r="B12" s="1">
        <v>12622</v>
      </c>
      <c r="C12" s="1">
        <v>25116</v>
      </c>
      <c r="D12" s="1">
        <v>12623</v>
      </c>
      <c r="E12" s="1">
        <v>12623</v>
      </c>
      <c r="P12">
        <f t="shared" si="0"/>
        <v>-7.9226746949823124E-3</v>
      </c>
      <c r="Q12">
        <f t="shared" si="1"/>
        <v>49.741200828157353</v>
      </c>
      <c r="R12">
        <f t="shared" si="2"/>
        <v>0</v>
      </c>
    </row>
    <row r="13" spans="1:19" x14ac:dyDescent="0.25">
      <c r="O13" s="3" t="s">
        <v>6</v>
      </c>
      <c r="P13">
        <f>AVERAGE(P3:P12)</f>
        <v>-7.9226746949823124E-4</v>
      </c>
      <c r="Q13">
        <f>AVERAGE(Q3:Q12)</f>
        <v>49.816561390526559</v>
      </c>
      <c r="R13">
        <f>AVERAGE(R3:R12)</f>
        <v>0</v>
      </c>
    </row>
  </sheetData>
  <mergeCells count="2">
    <mergeCell ref="P1:R1"/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R13"/>
  <sheetViews>
    <sheetView workbookViewId="0">
      <selection sqref="A1:E1"/>
    </sheetView>
  </sheetViews>
  <sheetFormatPr defaultRowHeight="15" x14ac:dyDescent="0.25"/>
  <sheetData>
    <row r="1" spans="1:18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</row>
    <row r="2" spans="1:18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8" x14ac:dyDescent="0.25">
      <c r="A3" s="1">
        <v>100</v>
      </c>
      <c r="B3" s="1">
        <v>1343</v>
      </c>
      <c r="C3" s="1">
        <v>1341</v>
      </c>
      <c r="D3" s="1">
        <v>1342</v>
      </c>
      <c r="E3" s="1">
        <v>1318</v>
      </c>
      <c r="P3">
        <f>(1-E3/B3)*100</f>
        <v>1.8615040953090078</v>
      </c>
      <c r="Q3">
        <f>(1-E3/C3)*100</f>
        <v>1.7151379567486913</v>
      </c>
      <c r="R3">
        <f>(1-E3/D3)*100</f>
        <v>1.7883755588673611</v>
      </c>
    </row>
    <row r="4" spans="1:18" x14ac:dyDescent="0.25">
      <c r="A4" s="1">
        <v>200</v>
      </c>
      <c r="B4" s="1">
        <v>2663</v>
      </c>
      <c r="C4" s="1">
        <v>2664</v>
      </c>
      <c r="D4" s="1">
        <v>2663</v>
      </c>
      <c r="E4" s="1">
        <v>2616</v>
      </c>
      <c r="P4">
        <f>(1-E4/B4)*100</f>
        <v>1.764926774314679</v>
      </c>
      <c r="Q4">
        <f>(1-E4/C4)*100</f>
        <v>1.8018018018018056</v>
      </c>
      <c r="R4">
        <f>(1-E4/D4)*100</f>
        <v>1.764926774314679</v>
      </c>
    </row>
    <row r="5" spans="1:18" x14ac:dyDescent="0.25">
      <c r="A5" s="1">
        <v>300</v>
      </c>
      <c r="B5" s="1">
        <v>3971</v>
      </c>
      <c r="C5" s="1">
        <v>3973</v>
      </c>
      <c r="D5" s="1">
        <v>3968</v>
      </c>
      <c r="E5" s="1">
        <v>3899</v>
      </c>
      <c r="P5">
        <f>(1-E5/B5)*100</f>
        <v>1.8131453034500145</v>
      </c>
      <c r="Q5">
        <f>(1-E5/C5)*100</f>
        <v>1.8625723634533076</v>
      </c>
      <c r="R5">
        <f>(1-E5/D5)*100</f>
        <v>1.7389112903225756</v>
      </c>
    </row>
    <row r="6" spans="1:18" x14ac:dyDescent="0.25">
      <c r="A6" s="1">
        <v>400</v>
      </c>
      <c r="B6" s="1">
        <v>5315</v>
      </c>
      <c r="C6" s="1">
        <v>5315</v>
      </c>
      <c r="D6" s="1">
        <v>5318</v>
      </c>
      <c r="E6" s="1">
        <v>5222</v>
      </c>
      <c r="P6">
        <f>(1-Tied!E6/Tied!B6)*100</f>
        <v>0</v>
      </c>
      <c r="Q6">
        <f>(1-Tied!E6/Tied!C6)*100</f>
        <v>49.855217174238639</v>
      </c>
      <c r="R6">
        <f>(1-Tied!E6/Tied!D6)*100</f>
        <v>0</v>
      </c>
    </row>
    <row r="7" spans="1:18" x14ac:dyDescent="0.25">
      <c r="A7" s="1">
        <v>500</v>
      </c>
      <c r="B7" s="1">
        <v>6586</v>
      </c>
      <c r="C7" s="1">
        <v>6587</v>
      </c>
      <c r="D7" s="1">
        <v>6580</v>
      </c>
      <c r="E7" s="1">
        <v>6466</v>
      </c>
      <c r="P7">
        <f>(1-E7/B7)*100</f>
        <v>1.8220467658669914</v>
      </c>
      <c r="Q7">
        <f>(1-E7/C7)*100</f>
        <v>1.836951571276757</v>
      </c>
      <c r="R7">
        <f>(1-E7/D7)*100</f>
        <v>1.7325227963525869</v>
      </c>
    </row>
    <row r="8" spans="1:18" x14ac:dyDescent="0.25">
      <c r="A8" s="1">
        <v>600</v>
      </c>
      <c r="B8" s="1">
        <v>7946</v>
      </c>
      <c r="C8" s="1">
        <v>7952</v>
      </c>
      <c r="D8" s="1">
        <v>7942</v>
      </c>
      <c r="E8" s="1">
        <v>7803</v>
      </c>
      <c r="P8">
        <f>(1-E8/B8)*100</f>
        <v>1.7996476214447554</v>
      </c>
      <c r="Q8">
        <f>(1-E8/C8)*100</f>
        <v>1.8737424547283665</v>
      </c>
      <c r="R8">
        <f>(1-E8/D8)*100</f>
        <v>1.7501888693024381</v>
      </c>
    </row>
    <row r="9" spans="1:18" x14ac:dyDescent="0.25">
      <c r="A9" s="1">
        <v>700</v>
      </c>
      <c r="B9" s="1">
        <v>9346</v>
      </c>
      <c r="C9" s="1">
        <v>9350</v>
      </c>
      <c r="D9" s="1">
        <v>9350</v>
      </c>
      <c r="E9" s="1">
        <v>9184</v>
      </c>
      <c r="P9">
        <f>(1-Tied!E9/Tied!B9)*100</f>
        <v>0</v>
      </c>
      <c r="Q9">
        <f>(1-Tied!E9/Tied!C9)*100</f>
        <v>49.715359216668567</v>
      </c>
      <c r="R9">
        <f>(1-Tied!E9/Tied!D9)*100</f>
        <v>0</v>
      </c>
    </row>
    <row r="10" spans="1:18" x14ac:dyDescent="0.25">
      <c r="A10" s="1">
        <v>800</v>
      </c>
      <c r="B10" s="1">
        <v>10613</v>
      </c>
      <c r="C10" s="1">
        <v>10626</v>
      </c>
      <c r="D10" s="1">
        <v>10616</v>
      </c>
      <c r="E10" s="1">
        <v>10425</v>
      </c>
      <c r="P10">
        <f>(1-E10/B10)*100</f>
        <v>1.7714124187317437</v>
      </c>
      <c r="Q10">
        <f>(1-E10/C10)*100</f>
        <v>1.8915866741953669</v>
      </c>
      <c r="R10">
        <f>(1-E10/D10)*100</f>
        <v>1.7991710625471002</v>
      </c>
    </row>
    <row r="11" spans="1:18" x14ac:dyDescent="0.25">
      <c r="A11" s="1">
        <v>900</v>
      </c>
      <c r="B11" s="1">
        <v>11929</v>
      </c>
      <c r="C11" s="1">
        <v>11927</v>
      </c>
      <c r="D11" s="1">
        <v>11930</v>
      </c>
      <c r="E11" s="1">
        <v>11716</v>
      </c>
      <c r="P11">
        <f>(1-E11/B11)*100</f>
        <v>1.78556459049376</v>
      </c>
      <c r="Q11">
        <f>(1-E11/C11)*100</f>
        <v>1.7690953299236978</v>
      </c>
      <c r="R11">
        <f>(1-E11/D11)*100</f>
        <v>1.7937971500419092</v>
      </c>
    </row>
    <row r="12" spans="1:18" x14ac:dyDescent="0.25">
      <c r="A12" s="1">
        <v>1000</v>
      </c>
      <c r="B12" s="1">
        <v>13355</v>
      </c>
      <c r="C12" s="1">
        <v>13366</v>
      </c>
      <c r="D12" s="1">
        <v>13357</v>
      </c>
      <c r="E12" s="1">
        <v>13126</v>
      </c>
      <c r="P12">
        <f>(1-E12/B12)*100</f>
        <v>1.714713590415573</v>
      </c>
      <c r="Q12">
        <f>(1-E12/C12)*100</f>
        <v>1.7956007780936756</v>
      </c>
      <c r="R12">
        <f>(1-E12/D12)*100</f>
        <v>1.7294302612862134</v>
      </c>
    </row>
    <row r="13" spans="1:18" x14ac:dyDescent="0.25">
      <c r="O13" s="3" t="s">
        <v>6</v>
      </c>
      <c r="P13">
        <f>AVERAGE(P3:P12)</f>
        <v>1.4332961160026525</v>
      </c>
      <c r="Q13">
        <f>AVERAGE(Q3:Q12)</f>
        <v>11.411706532112886</v>
      </c>
      <c r="R13">
        <f>AVERAGE(R3:R12)</f>
        <v>1.4097323763034861</v>
      </c>
    </row>
  </sheetData>
  <mergeCells count="2">
    <mergeCell ref="A1:E1"/>
    <mergeCell ref="P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Props1.xml><?xml version="1.0" encoding="utf-8"?>
<ds:datastoreItem xmlns:ds="http://schemas.openxmlformats.org/officeDocument/2006/customXml" ds:itemID="{7C069C74-2073-4D67-9F46-35826275D2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08267C-37EB-4F66-9C31-AAF562EA25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43C4E3-8657-4D1A-B70E-D79F9D373017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6da909ce-45c6-485b-a6c2-7260ad4a6f37"/>
    <ds:schemaRef ds:uri="7ead3d8d-fc83-4d89-b6be-e3d5327adb0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2022-06-30T09:08:57Z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