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https://myisepipp.sharepoint.com/teams/Luis-Tiago-Mohammad/Documentos Partilhados/Publications/In progress/03 - Time-Predictable Task-to-Thread Mapping in Multi-Core Processors (journal paper)/The 5th version/Evaluation results/without threading (ver 02)/Scenario 1/system_model = 1/"/>
    </mc:Choice>
  </mc:AlternateContent>
  <xr:revisionPtr revIDLastSave="18" documentId="13_ncr:1_{7E3BD9D3-68B2-4F82-A310-7501AD0CCEC9}" xr6:coauthVersionLast="47" xr6:coauthVersionMax="47" xr10:uidLastSave="{36B29458-C633-4F0B-A9CB-5C40E38DD08F}"/>
  <bookViews>
    <workbookView xWindow="-120" yWindow="-120" windowWidth="29040" windowHeight="15840" xr2:uid="{00000000-000D-0000-FFFF-FFFF00000000}"/>
  </bookViews>
  <sheets>
    <sheet name="Tied" sheetId="1" r:id="rId1"/>
    <sheet name="Untied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12" i="1" l="1"/>
  <c r="Q12" i="1"/>
  <c r="P12" i="1"/>
  <c r="R11" i="1"/>
  <c r="Q11" i="1"/>
  <c r="P11" i="1"/>
  <c r="R10" i="1"/>
  <c r="Q10" i="1"/>
  <c r="P10" i="1"/>
  <c r="R9" i="1"/>
  <c r="Q9" i="1"/>
  <c r="P9" i="1"/>
  <c r="R8" i="1"/>
  <c r="Q8" i="1"/>
  <c r="P8" i="1"/>
  <c r="R7" i="1"/>
  <c r="Q7" i="1"/>
  <c r="P7" i="1"/>
  <c r="R6" i="1"/>
  <c r="Q6" i="1"/>
  <c r="P6" i="1"/>
  <c r="R5" i="1"/>
  <c r="Q5" i="1"/>
  <c r="P5" i="1"/>
  <c r="R4" i="1"/>
  <c r="Q4" i="1"/>
  <c r="P4" i="1"/>
  <c r="R12" i="2"/>
  <c r="Q12" i="2"/>
  <c r="P12" i="2"/>
  <c r="R11" i="2"/>
  <c r="Q11" i="2"/>
  <c r="P11" i="2"/>
  <c r="R10" i="2"/>
  <c r="Q10" i="2"/>
  <c r="P10" i="2"/>
  <c r="R9" i="2"/>
  <c r="Q9" i="2"/>
  <c r="P9" i="2"/>
  <c r="R8" i="2"/>
  <c r="Q8" i="2"/>
  <c r="P8" i="2"/>
  <c r="R7" i="2"/>
  <c r="Q7" i="2"/>
  <c r="P7" i="2"/>
  <c r="R6" i="2"/>
  <c r="Q6" i="2"/>
  <c r="P6" i="2"/>
  <c r="R5" i="2"/>
  <c r="Q5" i="2"/>
  <c r="P5" i="2"/>
  <c r="R4" i="2"/>
  <c r="Q4" i="2"/>
  <c r="P4" i="2"/>
  <c r="R3" i="2"/>
  <c r="Q3" i="2"/>
  <c r="P3" i="2"/>
  <c r="R3" i="1"/>
  <c r="Q3" i="1"/>
  <c r="P3" i="1"/>
  <c r="Q13" i="2" l="1"/>
  <c r="R13" i="2"/>
  <c r="Q13" i="1"/>
  <c r="P13" i="2"/>
  <c r="R13" i="1"/>
  <c r="P13" i="1"/>
</calcChain>
</file>

<file path=xl/sharedStrings.xml><?xml version="1.0" encoding="utf-8"?>
<sst xmlns="http://schemas.openxmlformats.org/spreadsheetml/2006/main" count="20" uniqueCount="7">
  <si>
    <t>scheduling_time</t>
  </si>
  <si>
    <t>Improvement</t>
  </si>
  <si>
    <t>BFS</t>
  </si>
  <si>
    <t>WFS</t>
  </si>
  <si>
    <t>LNSNL</t>
  </si>
  <si>
    <t>MRIT, MET</t>
  </si>
  <si>
    <t>Avgerage: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</si>
</sst>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Tied!$B$3:$B$12</c:f>
              <c:numCache>
                <c:formatCode>General</c:formatCode>
                <c:ptCount val="10"/>
                <c:pt idx="0">
                  <c:v>1249</c:v>
                </c:pt>
                <c:pt idx="1">
                  <c:v>2531</c:v>
                </c:pt>
                <c:pt idx="2">
                  <c:v>3791</c:v>
                </c:pt>
                <c:pt idx="3">
                  <c:v>5048</c:v>
                </c:pt>
                <c:pt idx="4">
                  <c:v>6241</c:v>
                </c:pt>
                <c:pt idx="5">
                  <c:v>7494</c:v>
                </c:pt>
                <c:pt idx="6">
                  <c:v>8773</c:v>
                </c:pt>
                <c:pt idx="7">
                  <c:v>10017</c:v>
                </c:pt>
                <c:pt idx="8">
                  <c:v>11272</c:v>
                </c:pt>
                <c:pt idx="9">
                  <c:v>12548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EC-4740-ACB0-A8BE8DC32029}"/>
            </c:ext>
          </c:extLst>
        </c:ser>
        <c:ser>
          <c:idx val="1"/>
          <c:order val="1"/>
          <c:tx>
            <c:strRef>
              <c:f>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Tied!$C$3:$C$12</c:f>
              <c:numCache>
                <c:formatCode>General</c:formatCode>
                <c:ptCount val="10"/>
                <c:pt idx="0">
                  <c:v>2493</c:v>
                </c:pt>
                <c:pt idx="1">
                  <c:v>5050</c:v>
                </c:pt>
                <c:pt idx="2">
                  <c:v>7529</c:v>
                </c:pt>
                <c:pt idx="3">
                  <c:v>10032</c:v>
                </c:pt>
                <c:pt idx="4">
                  <c:v>12555</c:v>
                </c:pt>
                <c:pt idx="5">
                  <c:v>14957</c:v>
                </c:pt>
                <c:pt idx="6">
                  <c:v>17534</c:v>
                </c:pt>
                <c:pt idx="7">
                  <c:v>19984</c:v>
                </c:pt>
                <c:pt idx="8">
                  <c:v>22500</c:v>
                </c:pt>
                <c:pt idx="9">
                  <c:v>25079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EC-4740-ACB0-A8BE8DC32029}"/>
            </c:ext>
          </c:extLst>
        </c:ser>
        <c:ser>
          <c:idx val="2"/>
          <c:order val="2"/>
          <c:tx>
            <c:strRef>
              <c:f>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Tied!$D$3:$D$12</c:f>
              <c:numCache>
                <c:formatCode>General</c:formatCode>
                <c:ptCount val="10"/>
                <c:pt idx="0">
                  <c:v>1249</c:v>
                </c:pt>
                <c:pt idx="1">
                  <c:v>2531</c:v>
                </c:pt>
                <c:pt idx="2">
                  <c:v>3791</c:v>
                </c:pt>
                <c:pt idx="3">
                  <c:v>5048</c:v>
                </c:pt>
                <c:pt idx="4">
                  <c:v>6241</c:v>
                </c:pt>
                <c:pt idx="5">
                  <c:v>7494</c:v>
                </c:pt>
                <c:pt idx="6">
                  <c:v>8773</c:v>
                </c:pt>
                <c:pt idx="7">
                  <c:v>10017</c:v>
                </c:pt>
                <c:pt idx="8">
                  <c:v>11272</c:v>
                </c:pt>
                <c:pt idx="9">
                  <c:v>12548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EC-4740-ACB0-A8BE8DC32029}"/>
            </c:ext>
          </c:extLst>
        </c:ser>
        <c:ser>
          <c:idx val="3"/>
          <c:order val="3"/>
          <c:tx>
            <c:strRef>
              <c:f>Tied!$E$2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Tied!$E$3:$E$12</c:f>
              <c:numCache>
                <c:formatCode>General</c:formatCode>
                <c:ptCount val="10"/>
                <c:pt idx="0">
                  <c:v>1249</c:v>
                </c:pt>
                <c:pt idx="1">
                  <c:v>2531</c:v>
                </c:pt>
                <c:pt idx="2">
                  <c:v>3791</c:v>
                </c:pt>
                <c:pt idx="3">
                  <c:v>5048</c:v>
                </c:pt>
                <c:pt idx="4">
                  <c:v>6241</c:v>
                </c:pt>
                <c:pt idx="5">
                  <c:v>7494</c:v>
                </c:pt>
                <c:pt idx="6">
                  <c:v>8773</c:v>
                </c:pt>
                <c:pt idx="7">
                  <c:v>10017</c:v>
                </c:pt>
                <c:pt idx="8">
                  <c:v>11272</c:v>
                </c:pt>
                <c:pt idx="9">
                  <c:v>12548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C4-4D18-BF22-87A4C596A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9105007"/>
        <c:axId val="413754719"/>
      </c:barChart>
      <c:catAx>
        <c:axId val="299105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54719"/>
        <c:crosses val="autoZero"/>
        <c:auto val="1"/>
        <c:lblAlgn val="ctr"/>
        <c:lblOffset val="100"/>
        <c:noMultiLvlLbl val="0"/>
      </c:catAx>
      <c:valAx>
        <c:axId val="41375471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9105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Untied!$B$2</c:f>
              <c:strCache>
                <c:ptCount val="1"/>
                <c:pt idx="0">
                  <c:v>BFS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Untied!$B$3:$B$12</c:f>
              <c:numCache>
                <c:formatCode>General</c:formatCode>
                <c:ptCount val="10"/>
                <c:pt idx="0">
                  <c:v>1335</c:v>
                </c:pt>
                <c:pt idx="1">
                  <c:v>2704</c:v>
                </c:pt>
                <c:pt idx="2">
                  <c:v>4049</c:v>
                </c:pt>
                <c:pt idx="3">
                  <c:v>5394</c:v>
                </c:pt>
                <c:pt idx="4">
                  <c:v>6674</c:v>
                </c:pt>
                <c:pt idx="5">
                  <c:v>8011</c:v>
                </c:pt>
                <c:pt idx="6">
                  <c:v>9380</c:v>
                </c:pt>
                <c:pt idx="7">
                  <c:v>10706</c:v>
                </c:pt>
                <c:pt idx="8">
                  <c:v>12054</c:v>
                </c:pt>
                <c:pt idx="9">
                  <c:v>13413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C-4AB5-AF6D-73AC77035E76}"/>
            </c:ext>
          </c:extLst>
        </c:ser>
        <c:ser>
          <c:idx val="1"/>
          <c:order val="1"/>
          <c:tx>
            <c:strRef>
              <c:f>Untied!$C$2</c:f>
              <c:strCache>
                <c:ptCount val="1"/>
                <c:pt idx="0">
                  <c:v>WFS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Untied!$C$3:$C$12</c:f>
              <c:numCache>
                <c:formatCode>General</c:formatCode>
                <c:ptCount val="10"/>
                <c:pt idx="0">
                  <c:v>1325</c:v>
                </c:pt>
                <c:pt idx="1">
                  <c:v>2680</c:v>
                </c:pt>
                <c:pt idx="2">
                  <c:v>4023</c:v>
                </c:pt>
                <c:pt idx="3">
                  <c:v>5351</c:v>
                </c:pt>
                <c:pt idx="4">
                  <c:v>6626</c:v>
                </c:pt>
                <c:pt idx="5">
                  <c:v>7954</c:v>
                </c:pt>
                <c:pt idx="6">
                  <c:v>9327</c:v>
                </c:pt>
                <c:pt idx="7">
                  <c:v>10639</c:v>
                </c:pt>
                <c:pt idx="8">
                  <c:v>11968</c:v>
                </c:pt>
                <c:pt idx="9">
                  <c:v>13308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C-4AB5-AF6D-73AC77035E76}"/>
            </c:ext>
          </c:extLst>
        </c:ser>
        <c:ser>
          <c:idx val="2"/>
          <c:order val="2"/>
          <c:tx>
            <c:strRef>
              <c:f>Untied!$D$2</c:f>
              <c:strCache>
                <c:ptCount val="1"/>
                <c:pt idx="0">
                  <c:v>LNSNL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Untied!$D$3:$D$12</c:f>
              <c:numCache>
                <c:formatCode>General</c:formatCode>
                <c:ptCount val="10"/>
                <c:pt idx="0">
                  <c:v>1337</c:v>
                </c:pt>
                <c:pt idx="1">
                  <c:v>2704</c:v>
                </c:pt>
                <c:pt idx="2">
                  <c:v>4052</c:v>
                </c:pt>
                <c:pt idx="3">
                  <c:v>5396</c:v>
                </c:pt>
                <c:pt idx="4">
                  <c:v>6674</c:v>
                </c:pt>
                <c:pt idx="5">
                  <c:v>8015</c:v>
                </c:pt>
                <c:pt idx="6">
                  <c:v>9379</c:v>
                </c:pt>
                <c:pt idx="7">
                  <c:v>10714</c:v>
                </c:pt>
                <c:pt idx="8">
                  <c:v>12050</c:v>
                </c:pt>
                <c:pt idx="9">
                  <c:v>13414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C-4AB5-AF6D-73AC77035E76}"/>
            </c:ext>
          </c:extLst>
        </c:ser>
        <c:ser>
          <c:idx val="3"/>
          <c:order val="3"/>
          <c:tx>
            <c:strRef>
              <c:f>Untied!$E$2</c:f>
              <c:strCache>
                <c:ptCount val="1"/>
                <c:pt idx="0">
                  <c:v>MRIT, MET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Untied!$A$3:$A$12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Untied!$E$3:$E$12</c:f>
              <c:numCache>
                <c:formatCode>General</c:formatCode>
                <c:ptCount val="10"/>
                <c:pt idx="0">
                  <c:v>1289</c:v>
                </c:pt>
                <c:pt idx="1">
                  <c:v>2621</c:v>
                </c:pt>
                <c:pt idx="2">
                  <c:v>3930</c:v>
                </c:pt>
                <c:pt idx="3">
                  <c:v>5233</c:v>
                </c:pt>
                <c:pt idx="4">
                  <c:v>6475</c:v>
                </c:pt>
                <c:pt idx="5">
                  <c:v>7784</c:v>
                </c:pt>
                <c:pt idx="6">
                  <c:v>9103</c:v>
                </c:pt>
                <c:pt idx="7">
                  <c:v>10400</c:v>
                </c:pt>
                <c:pt idx="8">
                  <c:v>11702</c:v>
                </c:pt>
                <c:pt idx="9">
                  <c:v>13028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10-4C57-86EB-4D45B66E8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2441071"/>
        <c:axId val="302440655"/>
      </c:barChart>
      <c:catAx>
        <c:axId val="302441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0655"/>
        <c:crosses val="autoZero"/>
        <c:auto val="1"/>
        <c:lblAlgn val="ctr"/>
        <c:lblOffset val="100"/>
        <c:noMultiLvlLbl val="0"/>
      </c:catAx>
      <c:valAx>
        <c:axId val="3024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Response 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441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0</xdr:row>
      <xdr:rowOff>185737</xdr:rowOff>
    </xdr:from>
    <xdr:to>
      <xdr:col>13</xdr:col>
      <xdr:colOff>295275</xdr:colOff>
      <xdr:row>15</xdr:row>
      <xdr:rowOff>71437</xdr:rowOff>
    </xdr:to>
    <xdr:graphicFrame macro="">
      <xdr:nvGraphicFramePr>
        <xdr:cNvPr id="4" name="Chart 2">
          <a:extLst>
            <a:ext uri="{FF2B5EF4-FFF2-40B4-BE49-F238E27FC236}">
              <a16:creationId xmlns:a16="http://schemas.microsoft.com/office/drawing/2014/main" id="{4A7AE2F3-0D1E-42FB-A792-22BA9BCFDF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4762</xdr:rowOff>
    </xdr:from>
    <xdr:to>
      <xdr:col>13</xdr:col>
      <xdr:colOff>304800</xdr:colOff>
      <xdr:row>15</xdr:row>
      <xdr:rowOff>80962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7961E4D-8A26-4AED-B3F9-7FECEB3BCB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3"/>
  <sheetViews>
    <sheetView tabSelected="1" workbookViewId="0">
      <selection sqref="A1:E1"/>
    </sheetView>
  </sheetViews>
  <sheetFormatPr defaultRowHeight="15" x14ac:dyDescent="0.25"/>
  <sheetData>
    <row r="1" spans="1:19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  <c r="S1" s="2"/>
    </row>
    <row r="2" spans="1:19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9" x14ac:dyDescent="0.25">
      <c r="A3" s="1">
        <v>100</v>
      </c>
      <c r="B3" s="1">
        <v>1249</v>
      </c>
      <c r="C3" s="1">
        <v>2493</v>
      </c>
      <c r="D3" s="1">
        <v>1249</v>
      </c>
      <c r="E3" s="1">
        <v>1249</v>
      </c>
      <c r="P3">
        <f>(1-E3/B3)*100</f>
        <v>0</v>
      </c>
      <c r="Q3">
        <f>(1-E3/C3)*100</f>
        <v>49.899719213798633</v>
      </c>
      <c r="R3">
        <f>(1-E3/D3)*100</f>
        <v>0</v>
      </c>
    </row>
    <row r="4" spans="1:19" x14ac:dyDescent="0.25">
      <c r="A4" s="1">
        <v>200</v>
      </c>
      <c r="B4" s="1">
        <v>2531</v>
      </c>
      <c r="C4" s="1">
        <v>5050</v>
      </c>
      <c r="D4" s="1">
        <v>2531</v>
      </c>
      <c r="E4" s="1">
        <v>2531</v>
      </c>
      <c r="P4">
        <f t="shared" ref="P4:P12" si="0">(1-E4/B4)*100</f>
        <v>0</v>
      </c>
      <c r="Q4">
        <f t="shared" ref="Q4:Q12" si="1">(1-E4/C4)*100</f>
        <v>49.881188118811878</v>
      </c>
      <c r="R4">
        <f t="shared" ref="R4:R12" si="2">(1-E4/D4)*100</f>
        <v>0</v>
      </c>
    </row>
    <row r="5" spans="1:19" x14ac:dyDescent="0.25">
      <c r="A5" s="1">
        <v>300</v>
      </c>
      <c r="B5" s="1">
        <v>3791</v>
      </c>
      <c r="C5" s="1">
        <v>7529</v>
      </c>
      <c r="D5" s="1">
        <v>3791</v>
      </c>
      <c r="E5" s="1">
        <v>3791</v>
      </c>
      <c r="P5">
        <f t="shared" si="0"/>
        <v>0</v>
      </c>
      <c r="Q5">
        <f t="shared" si="1"/>
        <v>49.648027626510824</v>
      </c>
      <c r="R5">
        <f t="shared" si="2"/>
        <v>0</v>
      </c>
    </row>
    <row r="6" spans="1:19" x14ac:dyDescent="0.25">
      <c r="A6" s="1">
        <v>400</v>
      </c>
      <c r="B6" s="1">
        <v>5048</v>
      </c>
      <c r="C6" s="1">
        <v>10032</v>
      </c>
      <c r="D6" s="1">
        <v>5048</v>
      </c>
      <c r="E6" s="1">
        <v>5048</v>
      </c>
      <c r="P6">
        <f t="shared" si="0"/>
        <v>0</v>
      </c>
      <c r="Q6">
        <f t="shared" si="1"/>
        <v>49.681020733652318</v>
      </c>
      <c r="R6">
        <f t="shared" si="2"/>
        <v>0</v>
      </c>
    </row>
    <row r="7" spans="1:19" x14ac:dyDescent="0.25">
      <c r="A7" s="1">
        <v>500</v>
      </c>
      <c r="B7" s="1">
        <v>6241</v>
      </c>
      <c r="C7" s="1">
        <v>12555</v>
      </c>
      <c r="D7" s="1">
        <v>6241</v>
      </c>
      <c r="E7" s="1">
        <v>6241</v>
      </c>
      <c r="P7">
        <f t="shared" si="0"/>
        <v>0</v>
      </c>
      <c r="Q7">
        <f t="shared" si="1"/>
        <v>50.290720828355241</v>
      </c>
      <c r="R7">
        <f t="shared" si="2"/>
        <v>0</v>
      </c>
    </row>
    <row r="8" spans="1:19" x14ac:dyDescent="0.25">
      <c r="A8" s="1">
        <v>600</v>
      </c>
      <c r="B8" s="1">
        <v>7494</v>
      </c>
      <c r="C8" s="1">
        <v>14957</v>
      </c>
      <c r="D8" s="1">
        <v>7494</v>
      </c>
      <c r="E8" s="1">
        <v>7494</v>
      </c>
      <c r="P8">
        <f t="shared" si="0"/>
        <v>0</v>
      </c>
      <c r="Q8">
        <f t="shared" si="1"/>
        <v>49.896369592832791</v>
      </c>
      <c r="R8">
        <f t="shared" si="2"/>
        <v>0</v>
      </c>
    </row>
    <row r="9" spans="1:19" x14ac:dyDescent="0.25">
      <c r="A9" s="1">
        <v>700</v>
      </c>
      <c r="B9" s="1">
        <v>8773</v>
      </c>
      <c r="C9" s="1">
        <v>17534</v>
      </c>
      <c r="D9" s="1">
        <v>8773</v>
      </c>
      <c r="E9" s="1">
        <v>8773</v>
      </c>
      <c r="P9">
        <f t="shared" si="0"/>
        <v>0</v>
      </c>
      <c r="Q9">
        <f t="shared" si="1"/>
        <v>49.965780768792058</v>
      </c>
      <c r="R9">
        <f t="shared" si="2"/>
        <v>0</v>
      </c>
    </row>
    <row r="10" spans="1:19" x14ac:dyDescent="0.25">
      <c r="A10" s="1">
        <v>800</v>
      </c>
      <c r="B10" s="1">
        <v>10017</v>
      </c>
      <c r="C10" s="1">
        <v>19984</v>
      </c>
      <c r="D10" s="1">
        <v>10017</v>
      </c>
      <c r="E10" s="1">
        <v>10017</v>
      </c>
      <c r="P10">
        <f t="shared" si="0"/>
        <v>0</v>
      </c>
      <c r="Q10">
        <f t="shared" si="1"/>
        <v>49.874899919935942</v>
      </c>
      <c r="R10">
        <f t="shared" si="2"/>
        <v>0</v>
      </c>
    </row>
    <row r="11" spans="1:19" x14ac:dyDescent="0.25">
      <c r="A11" s="1">
        <v>900</v>
      </c>
      <c r="B11" s="1">
        <v>11272</v>
      </c>
      <c r="C11" s="1">
        <v>22500</v>
      </c>
      <c r="D11" s="1">
        <v>11272</v>
      </c>
      <c r="E11" s="1">
        <v>11272</v>
      </c>
      <c r="P11">
        <f t="shared" si="0"/>
        <v>0</v>
      </c>
      <c r="Q11">
        <f t="shared" si="1"/>
        <v>49.902222222222228</v>
      </c>
      <c r="R11">
        <f t="shared" si="2"/>
        <v>0</v>
      </c>
    </row>
    <row r="12" spans="1:19" x14ac:dyDescent="0.25">
      <c r="A12" s="1">
        <v>1000</v>
      </c>
      <c r="B12" s="1">
        <v>12548</v>
      </c>
      <c r="C12" s="1">
        <v>25079</v>
      </c>
      <c r="D12" s="1">
        <v>12548</v>
      </c>
      <c r="E12" s="1">
        <v>12548</v>
      </c>
      <c r="P12">
        <f t="shared" si="0"/>
        <v>0</v>
      </c>
      <c r="Q12">
        <f t="shared" si="1"/>
        <v>49.966107101559075</v>
      </c>
      <c r="R12">
        <f t="shared" si="2"/>
        <v>0</v>
      </c>
    </row>
    <row r="13" spans="1:19" x14ac:dyDescent="0.25">
      <c r="O13" s="3" t="s">
        <v>6</v>
      </c>
      <c r="P13">
        <f>AVERAGE(P3:P12)</f>
        <v>0</v>
      </c>
      <c r="Q13">
        <f>AVERAGE(Q3:Q12)</f>
        <v>49.900605612647105</v>
      </c>
      <c r="R13">
        <f>AVERAGE(R3:R12)</f>
        <v>0</v>
      </c>
    </row>
  </sheetData>
  <mergeCells count="2">
    <mergeCell ref="P1:R1"/>
    <mergeCell ref="A1:E1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91594-2E86-4A70-B7C7-BF9B6FFB428D}">
  <dimension ref="A1:R13"/>
  <sheetViews>
    <sheetView workbookViewId="0">
      <selection sqref="A1:E1"/>
    </sheetView>
  </sheetViews>
  <sheetFormatPr defaultRowHeight="15" x14ac:dyDescent="0.25"/>
  <sheetData>
    <row r="1" spans="1:18" x14ac:dyDescent="0.25">
      <c r="A1" s="4" t="s">
        <v>0</v>
      </c>
      <c r="B1" s="5"/>
      <c r="C1" s="5"/>
      <c r="D1" s="5"/>
      <c r="E1" s="5"/>
      <c r="P1" s="4" t="s">
        <v>1</v>
      </c>
      <c r="Q1" s="5"/>
      <c r="R1" s="5"/>
    </row>
    <row r="2" spans="1:18" x14ac:dyDescent="0.25">
      <c r="A2" s="1"/>
      <c r="B2" s="1" t="s">
        <v>2</v>
      </c>
      <c r="C2" s="1" t="s">
        <v>3</v>
      </c>
      <c r="D2" s="1" t="s">
        <v>4</v>
      </c>
      <c r="E2" s="1" t="s">
        <v>5</v>
      </c>
      <c r="P2" s="1" t="s">
        <v>2</v>
      </c>
      <c r="Q2" s="1" t="s">
        <v>3</v>
      </c>
      <c r="R2" s="1" t="s">
        <v>4</v>
      </c>
    </row>
    <row r="3" spans="1:18" x14ac:dyDescent="0.25">
      <c r="A3" s="1">
        <v>100</v>
      </c>
      <c r="B3" s="1">
        <v>1335</v>
      </c>
      <c r="C3" s="1">
        <v>1325</v>
      </c>
      <c r="D3" s="1">
        <v>1337</v>
      </c>
      <c r="E3" s="1">
        <v>1289</v>
      </c>
      <c r="P3">
        <f>(1-E3/B3)*100</f>
        <v>3.4456928838951351</v>
      </c>
      <c r="Q3">
        <f>(1-E3/C3)*100</f>
        <v>2.7169811320754689</v>
      </c>
      <c r="R3">
        <f>(1-E3/D3)*100</f>
        <v>3.590127150336575</v>
      </c>
    </row>
    <row r="4" spans="1:18" x14ac:dyDescent="0.25">
      <c r="A4" s="1">
        <v>200</v>
      </c>
      <c r="B4" s="1">
        <v>2704</v>
      </c>
      <c r="C4" s="1">
        <v>2680</v>
      </c>
      <c r="D4" s="1">
        <v>2704</v>
      </c>
      <c r="E4" s="1">
        <v>2621</v>
      </c>
      <c r="P4">
        <f>(1-E4/B4)*100</f>
        <v>3.0695266272189325</v>
      </c>
      <c r="Q4">
        <f>(1-E4/C4)*100</f>
        <v>2.201492537313432</v>
      </c>
      <c r="R4">
        <f>(1-E4/D4)*100</f>
        <v>3.0695266272189325</v>
      </c>
    </row>
    <row r="5" spans="1:18" x14ac:dyDescent="0.25">
      <c r="A5" s="1">
        <v>300</v>
      </c>
      <c r="B5" s="1">
        <v>4049</v>
      </c>
      <c r="C5" s="1">
        <v>4023</v>
      </c>
      <c r="D5" s="1">
        <v>4052</v>
      </c>
      <c r="E5" s="1">
        <v>3930</v>
      </c>
      <c r="P5">
        <f>(1-E5/B5)*100</f>
        <v>2.9389972832798206</v>
      </c>
      <c r="Q5">
        <f>(1-E5/C5)*100</f>
        <v>2.3117076808351955</v>
      </c>
      <c r="R5">
        <f>(1-E5/D5)*100</f>
        <v>3.0108588351431376</v>
      </c>
    </row>
    <row r="6" spans="1:18" x14ac:dyDescent="0.25">
      <c r="A6" s="1">
        <v>400</v>
      </c>
      <c r="B6" s="1">
        <v>5394</v>
      </c>
      <c r="C6" s="1">
        <v>5351</v>
      </c>
      <c r="D6" s="1">
        <v>5396</v>
      </c>
      <c r="E6" s="1">
        <v>5233</v>
      </c>
      <c r="P6">
        <f>(1-Tied!E6/Tied!B6)*100</f>
        <v>0</v>
      </c>
      <c r="Q6">
        <f>(1-Tied!E6/Tied!C6)*100</f>
        <v>49.681020733652318</v>
      </c>
      <c r="R6">
        <f>(1-Tied!E6/Tied!D6)*100</f>
        <v>0</v>
      </c>
    </row>
    <row r="7" spans="1:18" x14ac:dyDescent="0.25">
      <c r="A7" s="1">
        <v>500</v>
      </c>
      <c r="B7" s="1">
        <v>6674</v>
      </c>
      <c r="C7" s="1">
        <v>6626</v>
      </c>
      <c r="D7" s="1">
        <v>6674</v>
      </c>
      <c r="E7" s="1">
        <v>6475</v>
      </c>
      <c r="P7">
        <f>(1-E7/B7)*100</f>
        <v>2.981720107881336</v>
      </c>
      <c r="Q7">
        <f>(1-E7/C7)*100</f>
        <v>2.2789012979172907</v>
      </c>
      <c r="R7">
        <f>(1-E7/D7)*100</f>
        <v>2.981720107881336</v>
      </c>
    </row>
    <row r="8" spans="1:18" x14ac:dyDescent="0.25">
      <c r="A8" s="1">
        <v>600</v>
      </c>
      <c r="B8" s="1">
        <v>8011</v>
      </c>
      <c r="C8" s="1">
        <v>7954</v>
      </c>
      <c r="D8" s="1">
        <v>8015</v>
      </c>
      <c r="E8" s="1">
        <v>7784</v>
      </c>
      <c r="P8">
        <f>(1-E8/B8)*100</f>
        <v>2.8336037947821691</v>
      </c>
      <c r="Q8">
        <f>(1-E8/C8)*100</f>
        <v>2.1372894141312493</v>
      </c>
      <c r="R8">
        <f>(1-E8/D8)*100</f>
        <v>2.8820960698690001</v>
      </c>
    </row>
    <row r="9" spans="1:18" x14ac:dyDescent="0.25">
      <c r="A9" s="1">
        <v>700</v>
      </c>
      <c r="B9" s="1">
        <v>9380</v>
      </c>
      <c r="C9" s="1">
        <v>9327</v>
      </c>
      <c r="D9" s="1">
        <v>9379</v>
      </c>
      <c r="E9" s="1">
        <v>9103</v>
      </c>
      <c r="P9">
        <f>(1-Tied!E9/Tied!B9)*100</f>
        <v>0</v>
      </c>
      <c r="Q9">
        <f>(1-Tied!E9/Tied!C9)*100</f>
        <v>49.965780768792058</v>
      </c>
      <c r="R9">
        <f>(1-Tied!E9/Tied!D9)*100</f>
        <v>0</v>
      </c>
    </row>
    <row r="10" spans="1:18" x14ac:dyDescent="0.25">
      <c r="A10" s="1">
        <v>800</v>
      </c>
      <c r="B10" s="1">
        <v>10706</v>
      </c>
      <c r="C10" s="1">
        <v>10639</v>
      </c>
      <c r="D10" s="1">
        <v>10714</v>
      </c>
      <c r="E10" s="1">
        <v>10400</v>
      </c>
      <c r="P10">
        <f>(1-E10/B10)*100</f>
        <v>2.8582103493368205</v>
      </c>
      <c r="Q10">
        <f>(1-E10/C10)*100</f>
        <v>2.2464517341855395</v>
      </c>
      <c r="R10">
        <f>(1-E10/D10)*100</f>
        <v>2.9307448198618635</v>
      </c>
    </row>
    <row r="11" spans="1:18" x14ac:dyDescent="0.25">
      <c r="A11" s="1">
        <v>900</v>
      </c>
      <c r="B11" s="1">
        <v>12054</v>
      </c>
      <c r="C11" s="1">
        <v>11968</v>
      </c>
      <c r="D11" s="1">
        <v>12050</v>
      </c>
      <c r="E11" s="1">
        <v>11702</v>
      </c>
      <c r="P11">
        <f>(1-E11/B11)*100</f>
        <v>2.9201924672307977</v>
      </c>
      <c r="Q11">
        <f>(1-E11/C11)*100</f>
        <v>2.2225935828876997</v>
      </c>
      <c r="R11">
        <f>(1-E11/D11)*100</f>
        <v>2.8879668049792584</v>
      </c>
    </row>
    <row r="12" spans="1:18" x14ac:dyDescent="0.25">
      <c r="A12" s="1">
        <v>1000</v>
      </c>
      <c r="B12" s="1">
        <v>13413</v>
      </c>
      <c r="C12" s="1">
        <v>13308</v>
      </c>
      <c r="D12" s="1">
        <v>13414</v>
      </c>
      <c r="E12" s="1">
        <v>13028</v>
      </c>
      <c r="P12">
        <f>(1-E12/B12)*100</f>
        <v>2.8703496607768608</v>
      </c>
      <c r="Q12">
        <f>(1-E12/C12)*100</f>
        <v>2.1039975954313173</v>
      </c>
      <c r="R12">
        <f>(1-E12/D12)*100</f>
        <v>2.8775905770090926</v>
      </c>
    </row>
    <row r="13" spans="1:18" x14ac:dyDescent="0.25">
      <c r="O13" s="3" t="s">
        <v>6</v>
      </c>
      <c r="P13">
        <f>AVERAGE(P3:P12)</f>
        <v>2.391829317440187</v>
      </c>
      <c r="Q13">
        <f>AVERAGE(Q3:Q12)</f>
        <v>11.786621647722157</v>
      </c>
      <c r="R13">
        <f>AVERAGE(R3:R12)</f>
        <v>2.4230630992299198</v>
      </c>
    </row>
  </sheetData>
  <mergeCells count="2">
    <mergeCell ref="A1:E1"/>
    <mergeCell ref="P1:R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ead3d8d-fc83-4d89-b6be-e3d5327adb06">
      <Terms xmlns="http://schemas.microsoft.com/office/infopath/2007/PartnerControls"/>
    </lcf76f155ced4ddcb4097134ff3c332f>
    <TaxCatchAll xmlns="6da909ce-45c6-485b-a6c2-7260ad4a6f3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2270C8CBB9B0459628B5DA97D693F6" ma:contentTypeVersion="15" ma:contentTypeDescription="Create a new document." ma:contentTypeScope="" ma:versionID="b3e7fead3529244694c410166db895b2">
  <xsd:schema xmlns:xsd="http://www.w3.org/2001/XMLSchema" xmlns:xs="http://www.w3.org/2001/XMLSchema" xmlns:p="http://schemas.microsoft.com/office/2006/metadata/properties" xmlns:ns2="7ead3d8d-fc83-4d89-b6be-e3d5327adb06" xmlns:ns3="6da909ce-45c6-485b-a6c2-7260ad4a6f37" targetNamespace="http://schemas.microsoft.com/office/2006/metadata/properties" ma:root="true" ma:fieldsID="3106cbeb8534822ed7acea6d02555781" ns2:_="" ns3:_="">
    <xsd:import namespace="7ead3d8d-fc83-4d89-b6be-e3d5327adb06"/>
    <xsd:import namespace="6da909ce-45c6-485b-a6c2-7260ad4a6f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ad3d8d-fc83-4d89-b6be-e3d5327adb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bd39c20-4416-4a86-a41d-df69d8f2de9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a909ce-45c6-485b-a6c2-7260ad4a6f3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8bf02e95-f652-4921-b35b-b4c1c9aba75a}" ma:internalName="TaxCatchAll" ma:showField="CatchAllData" ma:web="6da909ce-45c6-485b-a6c2-7260ad4a6f3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F43216-1982-4419-85FE-587DFAA434C3}">
  <ds:schemaRefs>
    <ds:schemaRef ds:uri="http://www.w3.org/XML/1998/namespace"/>
    <ds:schemaRef ds:uri="http://purl.org/dc/dcmitype/"/>
    <ds:schemaRef ds:uri="http://purl.org/dc/terms/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6da909ce-45c6-485b-a6c2-7260ad4a6f37"/>
    <ds:schemaRef ds:uri="7ead3d8d-fc83-4d89-b6be-e3d5327adb0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ADBA28C-CD6F-414C-A54E-4F5D905A591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ead3d8d-fc83-4d89-b6be-e3d5327adb06"/>
    <ds:schemaRef ds:uri="6da909ce-45c6-485b-a6c2-7260ad4a6f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6398A1E-B4E2-4E89-B3A1-B178843A6E2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Tied</vt:lpstr>
      <vt:lpstr>Untied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IL0033M</dc:creator>
  <cp:keywords/>
  <dc:description/>
  <cp:lastModifiedBy>Mohammad Samadi Gharajeh</cp:lastModifiedBy>
  <cp:revision/>
  <dcterms:created xsi:type="dcterms:W3CDTF">2015-06-05T18:17:20Z</dcterms:created>
  <dcterms:modified xsi:type="dcterms:W3CDTF">2022-06-30T09:09:34Z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0x010100602270C8CBB9B0459628B5DA97D693F6</vt:lpwstr>
  </property>
  <property fmtid="{D5CDD505-2E9C-101B-9397-08002B2CF9AE}" pid="3" name="MediaServiceImageTags">
    <vt:lpwstr/>
  </property>
</Properties>
</file>