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myisepipp.sharepoint.com/teams/Luis-Tiago-Mohammad/Documentos Partilhados/Publications/In progress/03 - Time-Predictable Task-to-Thread Mapping in Multi-Core Processors (journal paper)/The 5th version/Evaluation results/without threading (ver 02)/Scenario 1/system_model = 2/"/>
    </mc:Choice>
  </mc:AlternateContent>
  <xr:revisionPtr revIDLastSave="7" documentId="13_ncr:1_{5A1FBCFE-27DD-489C-83B9-2E2D8F3B3BFA}" xr6:coauthVersionLast="47" xr6:coauthVersionMax="47" xr10:uidLastSave="{F45929D6-4F85-4CA6-BEED-F85354596FBC}"/>
  <bookViews>
    <workbookView xWindow="-120" yWindow="-120" windowWidth="29040" windowHeight="15840" xr2:uid="{00000000-000D-0000-FFFF-FFFF00000000}"/>
  </bookViews>
  <sheets>
    <sheet name="Tied" sheetId="1" r:id="rId1"/>
    <sheet name="Untie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2" i="1" l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R6" i="1"/>
  <c r="Q6" i="1"/>
  <c r="P6" i="1"/>
  <c r="R5" i="1"/>
  <c r="Q5" i="1"/>
  <c r="P5" i="1"/>
  <c r="R4" i="1"/>
  <c r="Q4" i="1"/>
  <c r="P4" i="1"/>
  <c r="R12" i="2"/>
  <c r="Q12" i="2"/>
  <c r="P12" i="2"/>
  <c r="R11" i="2"/>
  <c r="Q11" i="2"/>
  <c r="P11" i="2"/>
  <c r="R10" i="2"/>
  <c r="Q10" i="2"/>
  <c r="P10" i="2"/>
  <c r="R9" i="2"/>
  <c r="Q9" i="2"/>
  <c r="P9" i="2"/>
  <c r="R8" i="2"/>
  <c r="Q8" i="2"/>
  <c r="P8" i="2"/>
  <c r="R7" i="2"/>
  <c r="Q7" i="2"/>
  <c r="P7" i="2"/>
  <c r="R6" i="2"/>
  <c r="Q6" i="2"/>
  <c r="P6" i="2"/>
  <c r="R5" i="2"/>
  <c r="Q5" i="2"/>
  <c r="P5" i="2"/>
  <c r="R4" i="2"/>
  <c r="Q4" i="2"/>
  <c r="P4" i="2"/>
  <c r="R3" i="2"/>
  <c r="Q3" i="2"/>
  <c r="P3" i="2"/>
  <c r="R3" i="1"/>
  <c r="Q3" i="1"/>
  <c r="P3" i="1"/>
  <c r="Q13" i="2" l="1"/>
  <c r="R13" i="2"/>
  <c r="Q13" i="1"/>
  <c r="P13" i="2"/>
  <c r="R13" i="1"/>
  <c r="P13" i="1"/>
</calcChain>
</file>

<file path=xl/sharedStrings.xml><?xml version="1.0" encoding="utf-8"?>
<sst xmlns="http://schemas.openxmlformats.org/spreadsheetml/2006/main" count="20" uniqueCount="7">
  <si>
    <t>scheduling_time</t>
  </si>
  <si>
    <t>Improvement</t>
  </si>
  <si>
    <t>BFS</t>
  </si>
  <si>
    <t>WFS</t>
  </si>
  <si>
    <t>LNSNL</t>
  </si>
  <si>
    <t>MTET-MET</t>
  </si>
  <si>
    <t>Avgerage: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</si>
</sst>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Tied!$B$2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Tied!$B$3:$B$12</c:f>
              <c:numCache>
                <c:formatCode>General</c:formatCode>
                <c:ptCount val="10"/>
                <c:pt idx="0">
                  <c:v>391</c:v>
                </c:pt>
                <c:pt idx="1">
                  <c:v>752</c:v>
                </c:pt>
                <c:pt idx="2">
                  <c:v>1084</c:v>
                </c:pt>
                <c:pt idx="3">
                  <c:v>1432</c:v>
                </c:pt>
                <c:pt idx="4">
                  <c:v>1738</c:v>
                </c:pt>
                <c:pt idx="5">
                  <c:v>2078</c:v>
                </c:pt>
                <c:pt idx="6">
                  <c:v>2448</c:v>
                </c:pt>
                <c:pt idx="7">
                  <c:v>2776</c:v>
                </c:pt>
                <c:pt idx="8">
                  <c:v>3114</c:v>
                </c:pt>
                <c:pt idx="9">
                  <c:v>3450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C-4740-ACB0-A8BE8DC32029}"/>
            </c:ext>
          </c:extLst>
        </c:ser>
        <c:ser>
          <c:idx val="1"/>
          <c:order val="1"/>
          <c:tx>
            <c:strRef>
              <c:f>Tied!$C$2</c:f>
              <c:strCache>
                <c:ptCount val="1"/>
                <c:pt idx="0">
                  <c:v>WFS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Tied!$C$3:$C$12</c:f>
              <c:numCache>
                <c:formatCode>General</c:formatCode>
                <c:ptCount val="10"/>
                <c:pt idx="0">
                  <c:v>2510</c:v>
                </c:pt>
                <c:pt idx="1">
                  <c:v>5124</c:v>
                </c:pt>
                <c:pt idx="2">
                  <c:v>7545</c:v>
                </c:pt>
                <c:pt idx="3">
                  <c:v>10082</c:v>
                </c:pt>
                <c:pt idx="4">
                  <c:v>12349</c:v>
                </c:pt>
                <c:pt idx="5">
                  <c:v>14866</c:v>
                </c:pt>
                <c:pt idx="6">
                  <c:v>17621</c:v>
                </c:pt>
                <c:pt idx="7">
                  <c:v>20016</c:v>
                </c:pt>
                <c:pt idx="8">
                  <c:v>22448</c:v>
                </c:pt>
                <c:pt idx="9">
                  <c:v>24951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EC-4740-ACB0-A8BE8DC32029}"/>
            </c:ext>
          </c:extLst>
        </c:ser>
        <c:ser>
          <c:idx val="2"/>
          <c:order val="2"/>
          <c:tx>
            <c:strRef>
              <c:f>Tied!$D$2</c:f>
              <c:strCache>
                <c:ptCount val="1"/>
                <c:pt idx="0">
                  <c:v>LNSNL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Tied!$D$3:$D$12</c:f>
              <c:numCache>
                <c:formatCode>General</c:formatCode>
                <c:ptCount val="10"/>
                <c:pt idx="0">
                  <c:v>388</c:v>
                </c:pt>
                <c:pt idx="1">
                  <c:v>749</c:v>
                </c:pt>
                <c:pt idx="2">
                  <c:v>1071</c:v>
                </c:pt>
                <c:pt idx="3">
                  <c:v>1413</c:v>
                </c:pt>
                <c:pt idx="4">
                  <c:v>1710</c:v>
                </c:pt>
                <c:pt idx="5">
                  <c:v>2043</c:v>
                </c:pt>
                <c:pt idx="6">
                  <c:v>2424</c:v>
                </c:pt>
                <c:pt idx="7">
                  <c:v>2733</c:v>
                </c:pt>
                <c:pt idx="8">
                  <c:v>3055</c:v>
                </c:pt>
                <c:pt idx="9">
                  <c:v>3394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EC-4740-ACB0-A8BE8DC32029}"/>
            </c:ext>
          </c:extLst>
        </c:ser>
        <c:ser>
          <c:idx val="3"/>
          <c:order val="3"/>
          <c:tx>
            <c:strRef>
              <c:f>Tied!$E$2</c:f>
              <c:strCache>
                <c:ptCount val="1"/>
                <c:pt idx="0">
                  <c:v>MTET-MET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Tied!$E$3:$E$12</c:f>
              <c:numCache>
                <c:formatCode>General</c:formatCode>
                <c:ptCount val="10"/>
                <c:pt idx="0">
                  <c:v>413</c:v>
                </c:pt>
                <c:pt idx="1">
                  <c:v>719</c:v>
                </c:pt>
                <c:pt idx="2">
                  <c:v>1051</c:v>
                </c:pt>
                <c:pt idx="3">
                  <c:v>1357</c:v>
                </c:pt>
                <c:pt idx="4">
                  <c:v>1632</c:v>
                </c:pt>
                <c:pt idx="5">
                  <c:v>1947</c:v>
                </c:pt>
                <c:pt idx="6">
                  <c:v>2298</c:v>
                </c:pt>
                <c:pt idx="7">
                  <c:v>2589</c:v>
                </c:pt>
                <c:pt idx="8">
                  <c:v>2905</c:v>
                </c:pt>
                <c:pt idx="9">
                  <c:v>3206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C4-4D18-BF22-87A4C596A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105007"/>
        <c:axId val="413754719"/>
      </c:barChart>
      <c:catAx>
        <c:axId val="299105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54719"/>
        <c:crosses val="autoZero"/>
        <c:auto val="1"/>
        <c:lblAlgn val="ctr"/>
        <c:lblOffset val="100"/>
        <c:noMultiLvlLbl val="0"/>
      </c:catAx>
      <c:valAx>
        <c:axId val="4137547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0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Untied!$B$2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Untied!$A$3:$A$12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Untied!$B$3:$B$12</c:f>
              <c:numCache>
                <c:formatCode>General</c:formatCode>
                <c:ptCount val="10"/>
                <c:pt idx="0">
                  <c:v>422</c:v>
                </c:pt>
                <c:pt idx="1">
                  <c:v>816</c:v>
                </c:pt>
                <c:pt idx="2">
                  <c:v>1186</c:v>
                </c:pt>
                <c:pt idx="3">
                  <c:v>1560</c:v>
                </c:pt>
                <c:pt idx="4">
                  <c:v>1893</c:v>
                </c:pt>
                <c:pt idx="5">
                  <c:v>2265</c:v>
                </c:pt>
                <c:pt idx="6">
                  <c:v>2673</c:v>
                </c:pt>
                <c:pt idx="7">
                  <c:v>3030</c:v>
                </c:pt>
                <c:pt idx="8">
                  <c:v>3400</c:v>
                </c:pt>
                <c:pt idx="9">
                  <c:v>3770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C-4AB5-AF6D-73AC77035E76}"/>
            </c:ext>
          </c:extLst>
        </c:ser>
        <c:ser>
          <c:idx val="1"/>
          <c:order val="1"/>
          <c:tx>
            <c:strRef>
              <c:f>Untied!$C$2</c:f>
              <c:strCache>
                <c:ptCount val="1"/>
                <c:pt idx="0">
                  <c:v>WFS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Untied!$A$3:$A$12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Untied!$C$3:$C$12</c:f>
              <c:numCache>
                <c:formatCode>General</c:formatCode>
                <c:ptCount val="10"/>
                <c:pt idx="0">
                  <c:v>429</c:v>
                </c:pt>
                <c:pt idx="1">
                  <c:v>834</c:v>
                </c:pt>
                <c:pt idx="2">
                  <c:v>1192</c:v>
                </c:pt>
                <c:pt idx="3">
                  <c:v>1562</c:v>
                </c:pt>
                <c:pt idx="4">
                  <c:v>1899</c:v>
                </c:pt>
                <c:pt idx="5">
                  <c:v>2281</c:v>
                </c:pt>
                <c:pt idx="6">
                  <c:v>2687</c:v>
                </c:pt>
                <c:pt idx="7">
                  <c:v>3038</c:v>
                </c:pt>
                <c:pt idx="8">
                  <c:v>3412</c:v>
                </c:pt>
                <c:pt idx="9">
                  <c:v>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C-4AB5-AF6D-73AC77035E76}"/>
            </c:ext>
          </c:extLst>
        </c:ser>
        <c:ser>
          <c:idx val="2"/>
          <c:order val="2"/>
          <c:tx>
            <c:strRef>
              <c:f>Untied!$D$2</c:f>
              <c:strCache>
                <c:ptCount val="1"/>
                <c:pt idx="0">
                  <c:v>LNSNL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Untied!$A$3:$A$12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Untied!$D$3:$D$12</c:f>
              <c:numCache>
                <c:formatCode>General</c:formatCode>
                <c:ptCount val="10"/>
                <c:pt idx="0">
                  <c:v>382</c:v>
                </c:pt>
                <c:pt idx="1">
                  <c:v>734</c:v>
                </c:pt>
                <c:pt idx="2">
                  <c:v>1066</c:v>
                </c:pt>
                <c:pt idx="3">
                  <c:v>1408</c:v>
                </c:pt>
                <c:pt idx="4">
                  <c:v>1697</c:v>
                </c:pt>
                <c:pt idx="5">
                  <c:v>2032</c:v>
                </c:pt>
                <c:pt idx="6">
                  <c:v>2412</c:v>
                </c:pt>
                <c:pt idx="7">
                  <c:v>2727</c:v>
                </c:pt>
                <c:pt idx="8">
                  <c:v>3055</c:v>
                </c:pt>
                <c:pt idx="9">
                  <c:v>3384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EC-4AB5-AF6D-73AC77035E76}"/>
            </c:ext>
          </c:extLst>
        </c:ser>
        <c:ser>
          <c:idx val="3"/>
          <c:order val="3"/>
          <c:tx>
            <c:strRef>
              <c:f>Untied!$E$2</c:f>
              <c:strCache>
                <c:ptCount val="1"/>
                <c:pt idx="0">
                  <c:v>MTET-MET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Untied!$A$3:$A$12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Untied!$E$3:$E$12</c:f>
              <c:numCache>
                <c:formatCode>General</c:formatCode>
                <c:ptCount val="10"/>
                <c:pt idx="0">
                  <c:v>399</c:v>
                </c:pt>
                <c:pt idx="1">
                  <c:v>723</c:v>
                </c:pt>
                <c:pt idx="2">
                  <c:v>1027</c:v>
                </c:pt>
                <c:pt idx="3">
                  <c:v>1349</c:v>
                </c:pt>
                <c:pt idx="4">
                  <c:v>1641</c:v>
                </c:pt>
                <c:pt idx="5">
                  <c:v>1939</c:v>
                </c:pt>
                <c:pt idx="6">
                  <c:v>2279</c:v>
                </c:pt>
                <c:pt idx="7">
                  <c:v>2581</c:v>
                </c:pt>
                <c:pt idx="8">
                  <c:v>2902</c:v>
                </c:pt>
                <c:pt idx="9">
                  <c:v>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10-4C57-86EB-4D45B66E8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441071"/>
        <c:axId val="302440655"/>
      </c:barChart>
      <c:catAx>
        <c:axId val="302441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40655"/>
        <c:crosses val="autoZero"/>
        <c:auto val="1"/>
        <c:lblAlgn val="ctr"/>
        <c:lblOffset val="100"/>
        <c:noMultiLvlLbl val="0"/>
      </c:catAx>
      <c:valAx>
        <c:axId val="3024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4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0</xdr:row>
      <xdr:rowOff>185737</xdr:rowOff>
    </xdr:from>
    <xdr:to>
      <xdr:col>13</xdr:col>
      <xdr:colOff>295275</xdr:colOff>
      <xdr:row>15</xdr:row>
      <xdr:rowOff>71437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4A7AE2F3-0D1E-42FB-A792-22BA9BCFD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4762</xdr:rowOff>
    </xdr:from>
    <xdr:to>
      <xdr:col>13</xdr:col>
      <xdr:colOff>304800</xdr:colOff>
      <xdr:row>15</xdr:row>
      <xdr:rowOff>80962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77961E4D-8A26-4AED-B3F9-7FECEB3BC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tabSelected="1" workbookViewId="0">
      <selection sqref="A1:E1"/>
    </sheetView>
  </sheetViews>
  <sheetFormatPr defaultRowHeight="15" x14ac:dyDescent="0.25"/>
  <sheetData>
    <row r="1" spans="1:19" x14ac:dyDescent="0.25">
      <c r="A1" s="4" t="s">
        <v>0</v>
      </c>
      <c r="B1" s="5"/>
      <c r="C1" s="5"/>
      <c r="D1" s="5"/>
      <c r="E1" s="5"/>
      <c r="P1" s="4" t="s">
        <v>1</v>
      </c>
      <c r="Q1" s="5"/>
      <c r="R1" s="5"/>
      <c r="S1" s="2"/>
    </row>
    <row r="2" spans="1:19" x14ac:dyDescent="0.25">
      <c r="A2" s="1"/>
      <c r="B2" s="1" t="s">
        <v>2</v>
      </c>
      <c r="C2" s="1" t="s">
        <v>3</v>
      </c>
      <c r="D2" s="1" t="s">
        <v>4</v>
      </c>
      <c r="E2" s="1" t="s">
        <v>5</v>
      </c>
      <c r="P2" s="1" t="s">
        <v>2</v>
      </c>
      <c r="Q2" s="1" t="s">
        <v>3</v>
      </c>
      <c r="R2" s="1" t="s">
        <v>4</v>
      </c>
    </row>
    <row r="3" spans="1:19" x14ac:dyDescent="0.25">
      <c r="A3" s="1">
        <v>100</v>
      </c>
      <c r="B3" s="1">
        <v>391</v>
      </c>
      <c r="C3" s="1">
        <v>2510</v>
      </c>
      <c r="D3" s="1">
        <v>388</v>
      </c>
      <c r="E3" s="1">
        <v>413</v>
      </c>
      <c r="P3">
        <f>(1-E3/B3)*100</f>
        <v>-5.6265984654731538</v>
      </c>
      <c r="Q3">
        <f>(1-E3/C3)*100</f>
        <v>83.545816733067738</v>
      </c>
      <c r="R3">
        <f>(1-E3/D3)*100</f>
        <v>-6.4432989690721643</v>
      </c>
    </row>
    <row r="4" spans="1:19" x14ac:dyDescent="0.25">
      <c r="A4" s="1">
        <v>200</v>
      </c>
      <c r="B4" s="1">
        <v>752</v>
      </c>
      <c r="C4" s="1">
        <v>5124</v>
      </c>
      <c r="D4" s="1">
        <v>749</v>
      </c>
      <c r="E4" s="1">
        <v>719</v>
      </c>
      <c r="P4">
        <f t="shared" ref="P4:P12" si="0">(1-E4/B4)*100</f>
        <v>4.3882978723404298</v>
      </c>
      <c r="Q4">
        <f t="shared" ref="Q4:Q12" si="1">(1-E4/C4)*100</f>
        <v>85.967993754879004</v>
      </c>
      <c r="R4">
        <f t="shared" ref="R4:R12" si="2">(1-E4/D4)*100</f>
        <v>4.0053404539385884</v>
      </c>
    </row>
    <row r="5" spans="1:19" x14ac:dyDescent="0.25">
      <c r="A5" s="1">
        <v>300</v>
      </c>
      <c r="B5" s="1">
        <v>1084</v>
      </c>
      <c r="C5" s="1">
        <v>7545</v>
      </c>
      <c r="D5" s="1">
        <v>1071</v>
      </c>
      <c r="E5" s="1">
        <v>1051</v>
      </c>
      <c r="P5">
        <f t="shared" si="0"/>
        <v>3.0442804428044257</v>
      </c>
      <c r="Q5">
        <f t="shared" si="1"/>
        <v>86.070245195493712</v>
      </c>
      <c r="R5">
        <f t="shared" si="2"/>
        <v>1.8674136321195189</v>
      </c>
    </row>
    <row r="6" spans="1:19" x14ac:dyDescent="0.25">
      <c r="A6" s="1">
        <v>400</v>
      </c>
      <c r="B6" s="1">
        <v>1432</v>
      </c>
      <c r="C6" s="1">
        <v>10082</v>
      </c>
      <c r="D6" s="1">
        <v>1413</v>
      </c>
      <c r="E6" s="1">
        <v>1357</v>
      </c>
      <c r="P6">
        <f t="shared" si="0"/>
        <v>5.2374301675977675</v>
      </c>
      <c r="Q6">
        <f t="shared" si="1"/>
        <v>86.540368974409844</v>
      </c>
      <c r="R6">
        <f t="shared" si="2"/>
        <v>3.9631988676574692</v>
      </c>
    </row>
    <row r="7" spans="1:19" x14ac:dyDescent="0.25">
      <c r="A7" s="1">
        <v>500</v>
      </c>
      <c r="B7" s="1">
        <v>1738</v>
      </c>
      <c r="C7" s="1">
        <v>12349</v>
      </c>
      <c r="D7" s="1">
        <v>1710</v>
      </c>
      <c r="E7" s="1">
        <v>1632</v>
      </c>
      <c r="P7">
        <f t="shared" si="0"/>
        <v>6.0989643268124283</v>
      </c>
      <c r="Q7">
        <f t="shared" si="1"/>
        <v>86.784355008502715</v>
      </c>
      <c r="R7">
        <f t="shared" si="2"/>
        <v>4.5614035087719333</v>
      </c>
    </row>
    <row r="8" spans="1:19" x14ac:dyDescent="0.25">
      <c r="A8" s="1">
        <v>600</v>
      </c>
      <c r="B8" s="1">
        <v>2078</v>
      </c>
      <c r="C8" s="1">
        <v>14866</v>
      </c>
      <c r="D8" s="1">
        <v>2043</v>
      </c>
      <c r="E8" s="1">
        <v>1947</v>
      </c>
      <c r="P8">
        <f t="shared" si="0"/>
        <v>6.3041385948026996</v>
      </c>
      <c r="Q8">
        <f t="shared" si="1"/>
        <v>86.903000134535176</v>
      </c>
      <c r="R8">
        <f t="shared" si="2"/>
        <v>4.6989720998531599</v>
      </c>
    </row>
    <row r="9" spans="1:19" x14ac:dyDescent="0.25">
      <c r="A9" s="1">
        <v>700</v>
      </c>
      <c r="B9" s="1">
        <v>2448</v>
      </c>
      <c r="C9" s="1">
        <v>17621</v>
      </c>
      <c r="D9" s="1">
        <v>2424</v>
      </c>
      <c r="E9" s="1">
        <v>2298</v>
      </c>
      <c r="P9">
        <f t="shared" si="0"/>
        <v>6.1274509803921573</v>
      </c>
      <c r="Q9">
        <f t="shared" si="1"/>
        <v>86.958742409624875</v>
      </c>
      <c r="R9">
        <f t="shared" si="2"/>
        <v>5.1980198019802026</v>
      </c>
    </row>
    <row r="10" spans="1:19" x14ac:dyDescent="0.25">
      <c r="A10" s="1">
        <v>800</v>
      </c>
      <c r="B10" s="1">
        <v>2776</v>
      </c>
      <c r="C10" s="1">
        <v>20016</v>
      </c>
      <c r="D10" s="1">
        <v>2733</v>
      </c>
      <c r="E10" s="1">
        <v>2589</v>
      </c>
      <c r="P10">
        <f t="shared" si="0"/>
        <v>6.7363112391930819</v>
      </c>
      <c r="Q10">
        <f t="shared" si="1"/>
        <v>87.065347721822533</v>
      </c>
      <c r="R10">
        <f t="shared" si="2"/>
        <v>5.2689352360043902</v>
      </c>
    </row>
    <row r="11" spans="1:19" x14ac:dyDescent="0.25">
      <c r="A11" s="1">
        <v>900</v>
      </c>
      <c r="B11" s="1">
        <v>3114</v>
      </c>
      <c r="C11" s="1">
        <v>22448</v>
      </c>
      <c r="D11" s="1">
        <v>3055</v>
      </c>
      <c r="E11" s="1">
        <v>2905</v>
      </c>
      <c r="P11">
        <f t="shared" si="0"/>
        <v>6.7116249197174067</v>
      </c>
      <c r="Q11">
        <f t="shared" si="1"/>
        <v>87.058980755523876</v>
      </c>
      <c r="R11">
        <f t="shared" si="2"/>
        <v>4.9099836333878937</v>
      </c>
    </row>
    <row r="12" spans="1:19" x14ac:dyDescent="0.25">
      <c r="A12" s="1">
        <v>1000</v>
      </c>
      <c r="B12" s="1">
        <v>3450</v>
      </c>
      <c r="C12" s="1">
        <v>24951</v>
      </c>
      <c r="D12" s="1">
        <v>3394</v>
      </c>
      <c r="E12" s="1">
        <v>3206</v>
      </c>
      <c r="P12">
        <f t="shared" si="0"/>
        <v>7.0724637681159441</v>
      </c>
      <c r="Q12">
        <f t="shared" si="1"/>
        <v>87.150815598573203</v>
      </c>
      <c r="R12">
        <f t="shared" si="2"/>
        <v>5.539186800235707</v>
      </c>
    </row>
    <row r="13" spans="1:19" x14ac:dyDescent="0.25">
      <c r="O13" s="3" t="s">
        <v>6</v>
      </c>
      <c r="P13">
        <f>AVERAGE(P3:P12)</f>
        <v>4.6094363846303192</v>
      </c>
      <c r="Q13">
        <f>AVERAGE(Q3:Q12)</f>
        <v>86.404566628643266</v>
      </c>
      <c r="R13">
        <f>AVERAGE(R3:R12)</f>
        <v>3.3569155064876695</v>
      </c>
    </row>
  </sheetData>
  <mergeCells count="2">
    <mergeCell ref="P1:R1"/>
    <mergeCell ref="A1:E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91594-2E86-4A70-B7C7-BF9B6FFB428D}">
  <dimension ref="A1:R13"/>
  <sheetViews>
    <sheetView workbookViewId="0">
      <selection sqref="A1:E1"/>
    </sheetView>
  </sheetViews>
  <sheetFormatPr defaultRowHeight="15" x14ac:dyDescent="0.25"/>
  <sheetData>
    <row r="1" spans="1:18" x14ac:dyDescent="0.25">
      <c r="A1" s="4" t="s">
        <v>0</v>
      </c>
      <c r="B1" s="5"/>
      <c r="C1" s="5"/>
      <c r="D1" s="5"/>
      <c r="E1" s="5"/>
      <c r="P1" s="4" t="s">
        <v>1</v>
      </c>
      <c r="Q1" s="5"/>
      <c r="R1" s="5"/>
    </row>
    <row r="2" spans="1:18" x14ac:dyDescent="0.25">
      <c r="A2" s="1"/>
      <c r="B2" s="1" t="s">
        <v>2</v>
      </c>
      <c r="C2" s="1" t="s">
        <v>3</v>
      </c>
      <c r="D2" s="1" t="s">
        <v>4</v>
      </c>
      <c r="E2" s="1" t="s">
        <v>5</v>
      </c>
      <c r="P2" s="1" t="s">
        <v>2</v>
      </c>
      <c r="Q2" s="1" t="s">
        <v>3</v>
      </c>
      <c r="R2" s="1" t="s">
        <v>4</v>
      </c>
    </row>
    <row r="3" spans="1:18" x14ac:dyDescent="0.25">
      <c r="A3" s="1">
        <v>100</v>
      </c>
      <c r="B3" s="1">
        <v>422</v>
      </c>
      <c r="C3" s="1">
        <v>429</v>
      </c>
      <c r="D3" s="1">
        <v>382</v>
      </c>
      <c r="E3" s="1">
        <v>399</v>
      </c>
      <c r="P3">
        <f>(1-E3/B3)*100</f>
        <v>5.4502369668246402</v>
      </c>
      <c r="Q3">
        <f>(1-E3/C3)*100</f>
        <v>6.9930069930069898</v>
      </c>
      <c r="R3">
        <f>(1-E3/D3)*100</f>
        <v>-4.4502617801047029</v>
      </c>
    </row>
    <row r="4" spans="1:18" x14ac:dyDescent="0.25">
      <c r="A4" s="1">
        <v>200</v>
      </c>
      <c r="B4" s="1">
        <v>816</v>
      </c>
      <c r="C4" s="1">
        <v>834</v>
      </c>
      <c r="D4" s="1">
        <v>734</v>
      </c>
      <c r="E4" s="1">
        <v>723</v>
      </c>
      <c r="P4">
        <f>(1-E4/B4)*100</f>
        <v>11.397058823529417</v>
      </c>
      <c r="Q4">
        <f>(1-E4/C4)*100</f>
        <v>13.309352517985607</v>
      </c>
      <c r="R4">
        <f>(1-E4/D4)*100</f>
        <v>1.498637602179842</v>
      </c>
    </row>
    <row r="5" spans="1:18" x14ac:dyDescent="0.25">
      <c r="A5" s="1">
        <v>300</v>
      </c>
      <c r="B5" s="1">
        <v>1186</v>
      </c>
      <c r="C5" s="1">
        <v>1192</v>
      </c>
      <c r="D5" s="1">
        <v>1066</v>
      </c>
      <c r="E5" s="1">
        <v>1027</v>
      </c>
      <c r="P5">
        <f>(1-E5/B5)*100</f>
        <v>13.406408094435074</v>
      </c>
      <c r="Q5">
        <f>(1-E5/C5)*100</f>
        <v>13.84228187919463</v>
      </c>
      <c r="R5">
        <f>(1-E5/D5)*100</f>
        <v>3.6585365853658569</v>
      </c>
    </row>
    <row r="6" spans="1:18" x14ac:dyDescent="0.25">
      <c r="A6" s="1">
        <v>400</v>
      </c>
      <c r="B6" s="1">
        <v>1560</v>
      </c>
      <c r="C6" s="1">
        <v>1562</v>
      </c>
      <c r="D6" s="1">
        <v>1408</v>
      </c>
      <c r="E6" s="1">
        <v>1349</v>
      </c>
      <c r="P6">
        <f>(1-Tied!E6/Tied!B6)*100</f>
        <v>5.2374301675977675</v>
      </c>
      <c r="Q6">
        <f>(1-Tied!E6/Tied!C6)*100</f>
        <v>86.540368974409844</v>
      </c>
      <c r="R6">
        <f>(1-Tied!E6/Tied!D6)*100</f>
        <v>3.9631988676574692</v>
      </c>
    </row>
    <row r="7" spans="1:18" x14ac:dyDescent="0.25">
      <c r="A7" s="1">
        <v>500</v>
      </c>
      <c r="B7" s="1">
        <v>1893</v>
      </c>
      <c r="C7" s="1">
        <v>1899</v>
      </c>
      <c r="D7" s="1">
        <v>1697</v>
      </c>
      <c r="E7" s="1">
        <v>1641</v>
      </c>
      <c r="P7">
        <f>(1-E7/B7)*100</f>
        <v>13.312202852614895</v>
      </c>
      <c r="Q7">
        <f>(1-E7/C7)*100</f>
        <v>13.586097946287524</v>
      </c>
      <c r="R7">
        <f>(1-E7/D7)*100</f>
        <v>3.2999410724808498</v>
      </c>
    </row>
    <row r="8" spans="1:18" x14ac:dyDescent="0.25">
      <c r="A8" s="1">
        <v>600</v>
      </c>
      <c r="B8" s="1">
        <v>2265</v>
      </c>
      <c r="C8" s="1">
        <v>2281</v>
      </c>
      <c r="D8" s="1">
        <v>2032</v>
      </c>
      <c r="E8" s="1">
        <v>1939</v>
      </c>
      <c r="P8">
        <f>(1-E8/B8)*100</f>
        <v>14.39293598233996</v>
      </c>
      <c r="Q8">
        <f>(1-E8/C8)*100</f>
        <v>14.993423936869799</v>
      </c>
      <c r="R8">
        <f>(1-E8/D8)*100</f>
        <v>4.5767716535433101</v>
      </c>
    </row>
    <row r="9" spans="1:18" x14ac:dyDescent="0.25">
      <c r="A9" s="1">
        <v>700</v>
      </c>
      <c r="B9" s="1">
        <v>2673</v>
      </c>
      <c r="C9" s="1">
        <v>2687</v>
      </c>
      <c r="D9" s="1">
        <v>2412</v>
      </c>
      <c r="E9" s="1">
        <v>2279</v>
      </c>
      <c r="P9">
        <f>(1-Tied!E9/Tied!B9)*100</f>
        <v>6.1274509803921573</v>
      </c>
      <c r="Q9">
        <f>(1-Tied!E9/Tied!C9)*100</f>
        <v>86.958742409624875</v>
      </c>
      <c r="R9">
        <f>(1-Tied!E9/Tied!D9)*100</f>
        <v>5.1980198019802026</v>
      </c>
    </row>
    <row r="10" spans="1:18" x14ac:dyDescent="0.25">
      <c r="A10" s="1">
        <v>800</v>
      </c>
      <c r="B10" s="1">
        <v>3030</v>
      </c>
      <c r="C10" s="1">
        <v>3038</v>
      </c>
      <c r="D10" s="1">
        <v>2727</v>
      </c>
      <c r="E10" s="1">
        <v>2581</v>
      </c>
      <c r="P10">
        <f>(1-E10/B10)*100</f>
        <v>14.818481848184817</v>
      </c>
      <c r="Q10">
        <f>(1-E10/C10)*100</f>
        <v>15.042791310072412</v>
      </c>
      <c r="R10">
        <f>(1-E10/D10)*100</f>
        <v>5.353868720205357</v>
      </c>
    </row>
    <row r="11" spans="1:18" x14ac:dyDescent="0.25">
      <c r="A11" s="1">
        <v>900</v>
      </c>
      <c r="B11" s="1">
        <v>3400</v>
      </c>
      <c r="C11" s="1">
        <v>3412</v>
      </c>
      <c r="D11" s="1">
        <v>3055</v>
      </c>
      <c r="E11" s="1">
        <v>2902</v>
      </c>
      <c r="P11">
        <f>(1-E11/B11)*100</f>
        <v>14.647058823529413</v>
      </c>
      <c r="Q11">
        <f>(1-E11/C11)*100</f>
        <v>14.947245017584997</v>
      </c>
      <c r="R11">
        <f>(1-E11/D11)*100</f>
        <v>5.0081833060556473</v>
      </c>
    </row>
    <row r="12" spans="1:18" x14ac:dyDescent="0.25">
      <c r="A12" s="1">
        <v>1000</v>
      </c>
      <c r="B12" s="1">
        <v>3770</v>
      </c>
      <c r="C12" s="1">
        <v>3793</v>
      </c>
      <c r="D12" s="1">
        <v>3384</v>
      </c>
      <c r="E12" s="1">
        <v>3200</v>
      </c>
      <c r="P12">
        <f>(1-E12/B12)*100</f>
        <v>15.119363395225459</v>
      </c>
      <c r="Q12">
        <f>(1-E12/C12)*100</f>
        <v>15.634062747165833</v>
      </c>
      <c r="R12">
        <f>(1-E12/D12)*100</f>
        <v>5.4373522458628809</v>
      </c>
    </row>
    <row r="13" spans="1:18" x14ac:dyDescent="0.25">
      <c r="O13" s="3" t="s">
        <v>6</v>
      </c>
      <c r="P13">
        <f>AVERAGE(P3:P12)</f>
        <v>11.39086279346736</v>
      </c>
      <c r="Q13">
        <f>AVERAGE(Q3:Q12)</f>
        <v>28.184737373220248</v>
      </c>
      <c r="R13">
        <f>AVERAGE(R3:R12)</f>
        <v>3.3544248075226717</v>
      </c>
    </row>
  </sheetData>
  <mergeCells count="2">
    <mergeCell ref="A1:E1"/>
    <mergeCell ref="P1:R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2270C8CBB9B0459628B5DA97D693F6" ma:contentTypeVersion="15" ma:contentTypeDescription="Create a new document." ma:contentTypeScope="" ma:versionID="b3e7fead3529244694c410166db895b2">
  <xsd:schema xmlns:xsd="http://www.w3.org/2001/XMLSchema" xmlns:xs="http://www.w3.org/2001/XMLSchema" xmlns:p="http://schemas.microsoft.com/office/2006/metadata/properties" xmlns:ns2="7ead3d8d-fc83-4d89-b6be-e3d5327adb06" xmlns:ns3="6da909ce-45c6-485b-a6c2-7260ad4a6f37" targetNamespace="http://schemas.microsoft.com/office/2006/metadata/properties" ma:root="true" ma:fieldsID="3106cbeb8534822ed7acea6d02555781" ns2:_="" ns3:_="">
    <xsd:import namespace="7ead3d8d-fc83-4d89-b6be-e3d5327adb06"/>
    <xsd:import namespace="6da909ce-45c6-485b-a6c2-7260ad4a6f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d3d8d-fc83-4d89-b6be-e3d5327adb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909ce-45c6-485b-a6c2-7260ad4a6f3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bf02e95-f652-4921-b35b-b4c1c9aba75a}" ma:internalName="TaxCatchAll" ma:showField="CatchAllData" ma:web="6da909ce-45c6-485b-a6c2-7260ad4a6f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ad3d8d-fc83-4d89-b6be-e3d5327adb06">
      <Terms xmlns="http://schemas.microsoft.com/office/infopath/2007/PartnerControls"/>
    </lcf76f155ced4ddcb4097134ff3c332f>
    <TaxCatchAll xmlns="6da909ce-45c6-485b-a6c2-7260ad4a6f3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B57D60-788A-4411-A043-D227537D82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ad3d8d-fc83-4d89-b6be-e3d5327adb06"/>
    <ds:schemaRef ds:uri="6da909ce-45c6-485b-a6c2-7260ad4a6f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489E82-9A40-484E-9203-04B8DEDC5681}">
  <ds:schemaRefs>
    <ds:schemaRef ds:uri="6da909ce-45c6-485b-a6c2-7260ad4a6f37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2006/metadata/properties"/>
    <ds:schemaRef ds:uri="7ead3d8d-fc83-4d89-b6be-e3d5327adb06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269549E-7170-4708-A6ED-7F4ACAD8A0B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Tied</vt:lpstr>
      <vt:lpstr>Untied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IL0033M</dc:creator>
  <cp:keywords/>
  <dc:description/>
  <cp:lastModifiedBy>Mohammad Samadi Gharajeh</cp:lastModifiedBy>
  <cp:revision/>
  <dcterms:created xsi:type="dcterms:W3CDTF">2015-06-05T18:17:20Z</dcterms:created>
  <dcterms:modified xsi:type="dcterms:W3CDTF">2022-06-30T09:11:48Z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0x010100602270C8CBB9B0459628B5DA97D693F6</vt:lpwstr>
  </property>
  <property fmtid="{D5CDD505-2E9C-101B-9397-08002B2CF9AE}" pid="3" name="MediaServiceImageTags">
    <vt:lpwstr/>
  </property>
</Properties>
</file>