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yisepipp.sharepoint.com/teams/Luis-Tiago-Mohammad/Documentos Partilhados/Publications/In progress/03 - Time-Predictable Task-to-Thread Mapping in Multi-Core Processors (journal paper)/The 5th version/Evaluation results/without threading (ver 02)/Scenario 1/system_model = 3/"/>
    </mc:Choice>
  </mc:AlternateContent>
  <xr:revisionPtr revIDLastSave="7" documentId="13_ncr:1_{A0D7C804-FC7B-4E1B-9ED4-E6C243280852}" xr6:coauthVersionLast="47" xr6:coauthVersionMax="47" xr10:uidLastSave="{A44996C0-5725-441F-9E17-65D0A5931E7B}"/>
  <bookViews>
    <workbookView xWindow="-120" yWindow="-120" windowWidth="29040" windowHeight="15840" xr2:uid="{00000000-000D-0000-FFFF-FFFF00000000}"/>
  </bookViews>
  <sheets>
    <sheet name="Tied" sheetId="1" r:id="rId1"/>
    <sheet name="Unti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P6" i="1"/>
  <c r="R5" i="1"/>
  <c r="Q5" i="1"/>
  <c r="P5" i="1"/>
  <c r="R4" i="1"/>
  <c r="Q4" i="1"/>
  <c r="P4" i="1"/>
  <c r="R12" i="2"/>
  <c r="Q12" i="2"/>
  <c r="P12" i="2"/>
  <c r="R11" i="2"/>
  <c r="Q11" i="2"/>
  <c r="P11" i="2"/>
  <c r="R10" i="2"/>
  <c r="Q10" i="2"/>
  <c r="P10" i="2"/>
  <c r="R9" i="2"/>
  <c r="Q9" i="2"/>
  <c r="P9" i="2"/>
  <c r="R8" i="2"/>
  <c r="Q8" i="2"/>
  <c r="P8" i="2"/>
  <c r="R7" i="2"/>
  <c r="Q7" i="2"/>
  <c r="P7" i="2"/>
  <c r="R6" i="2"/>
  <c r="Q6" i="2"/>
  <c r="P6" i="2"/>
  <c r="R5" i="2"/>
  <c r="Q5" i="2"/>
  <c r="P5" i="2"/>
  <c r="R4" i="2"/>
  <c r="Q4" i="2"/>
  <c r="P4" i="2"/>
  <c r="R3" i="2"/>
  <c r="Q3" i="2"/>
  <c r="P3" i="2"/>
  <c r="R3" i="1"/>
  <c r="Q3" i="1"/>
  <c r="P3" i="1"/>
  <c r="Q13" i="2" l="1"/>
  <c r="R13" i="2"/>
  <c r="Q13" i="1"/>
  <c r="P13" i="2"/>
  <c r="R13" i="1"/>
  <c r="P13" i="1"/>
</calcChain>
</file>

<file path=xl/sharedStrings.xml><?xml version="1.0" encoding="utf-8"?>
<sst xmlns="http://schemas.openxmlformats.org/spreadsheetml/2006/main" count="20" uniqueCount="7">
  <si>
    <t>scheduling_time</t>
  </si>
  <si>
    <t>Improvement</t>
  </si>
  <si>
    <t>BFS</t>
  </si>
  <si>
    <t>WFS</t>
  </si>
  <si>
    <t>LNSNL</t>
  </si>
  <si>
    <t>MTET-MET</t>
  </si>
  <si>
    <t>Avgerage: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</si>
</sst>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Tied!$B$2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Tied!$B$3:$B$12</c:f>
              <c:numCache>
                <c:formatCode>General</c:formatCode>
                <c:ptCount val="10"/>
                <c:pt idx="0">
                  <c:v>721</c:v>
                </c:pt>
                <c:pt idx="1">
                  <c:v>1436</c:v>
                </c:pt>
                <c:pt idx="2">
                  <c:v>2151</c:v>
                </c:pt>
                <c:pt idx="3">
                  <c:v>2832</c:v>
                </c:pt>
                <c:pt idx="4">
                  <c:v>3565</c:v>
                </c:pt>
                <c:pt idx="5">
                  <c:v>4244</c:v>
                </c:pt>
                <c:pt idx="6">
                  <c:v>4989</c:v>
                </c:pt>
                <c:pt idx="7">
                  <c:v>5686</c:v>
                </c:pt>
                <c:pt idx="8">
                  <c:v>6378</c:v>
                </c:pt>
                <c:pt idx="9">
                  <c:v>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C-4740-ACB0-A8BE8DC32029}"/>
            </c:ext>
          </c:extLst>
        </c:ser>
        <c:ser>
          <c:idx val="1"/>
          <c:order val="1"/>
          <c:tx>
            <c:strRef>
              <c:f>Tied!$C$2</c:f>
              <c:strCache>
                <c:ptCount val="1"/>
                <c:pt idx="0">
                  <c:v>WFS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Tied!$C$3:$C$12</c:f>
              <c:numCache>
                <c:formatCode>General</c:formatCode>
                <c:ptCount val="10"/>
                <c:pt idx="0">
                  <c:v>2485</c:v>
                </c:pt>
                <c:pt idx="1">
                  <c:v>5015</c:v>
                </c:pt>
                <c:pt idx="2">
                  <c:v>7510</c:v>
                </c:pt>
                <c:pt idx="3">
                  <c:v>9935</c:v>
                </c:pt>
                <c:pt idx="4">
                  <c:v>12520</c:v>
                </c:pt>
                <c:pt idx="5">
                  <c:v>14922</c:v>
                </c:pt>
                <c:pt idx="6">
                  <c:v>17552</c:v>
                </c:pt>
                <c:pt idx="7">
                  <c:v>20047</c:v>
                </c:pt>
                <c:pt idx="8">
                  <c:v>22487</c:v>
                </c:pt>
                <c:pt idx="9">
                  <c:v>25040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C-4740-ACB0-A8BE8DC32029}"/>
            </c:ext>
          </c:extLst>
        </c:ser>
        <c:ser>
          <c:idx val="2"/>
          <c:order val="2"/>
          <c:tx>
            <c:strRef>
              <c:f>Tied!$D$2</c:f>
              <c:strCache>
                <c:ptCount val="1"/>
                <c:pt idx="0">
                  <c:v>LNSNL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Tied!$D$3:$D$12</c:f>
              <c:numCache>
                <c:formatCode>General</c:formatCode>
                <c:ptCount val="10"/>
                <c:pt idx="0">
                  <c:v>679</c:v>
                </c:pt>
                <c:pt idx="1">
                  <c:v>1349</c:v>
                </c:pt>
                <c:pt idx="2">
                  <c:v>2012</c:v>
                </c:pt>
                <c:pt idx="3">
                  <c:v>2653</c:v>
                </c:pt>
                <c:pt idx="4">
                  <c:v>3335</c:v>
                </c:pt>
                <c:pt idx="5">
                  <c:v>3975</c:v>
                </c:pt>
                <c:pt idx="6">
                  <c:v>4669</c:v>
                </c:pt>
                <c:pt idx="7">
                  <c:v>5328</c:v>
                </c:pt>
                <c:pt idx="8">
                  <c:v>5975</c:v>
                </c:pt>
                <c:pt idx="9">
                  <c:v>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C-4740-ACB0-A8BE8DC32029}"/>
            </c:ext>
          </c:extLst>
        </c:ser>
        <c:ser>
          <c:idx val="3"/>
          <c:order val="3"/>
          <c:tx>
            <c:strRef>
              <c:f>Tied!$E$2</c:f>
              <c:strCache>
                <c:ptCount val="1"/>
                <c:pt idx="0">
                  <c:v>MTET-MET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Tied!$E$3:$E$12</c:f>
              <c:numCache>
                <c:formatCode>General</c:formatCode>
                <c:ptCount val="10"/>
                <c:pt idx="0">
                  <c:v>699</c:v>
                </c:pt>
                <c:pt idx="1">
                  <c:v>1343</c:v>
                </c:pt>
                <c:pt idx="2">
                  <c:v>1958</c:v>
                </c:pt>
                <c:pt idx="3">
                  <c:v>2574</c:v>
                </c:pt>
                <c:pt idx="4">
                  <c:v>3207</c:v>
                </c:pt>
                <c:pt idx="5">
                  <c:v>3813</c:v>
                </c:pt>
                <c:pt idx="6">
                  <c:v>4469</c:v>
                </c:pt>
                <c:pt idx="7">
                  <c:v>5108</c:v>
                </c:pt>
                <c:pt idx="8">
                  <c:v>5714</c:v>
                </c:pt>
                <c:pt idx="9">
                  <c:v>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4-4D18-BF22-87A4C596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105007"/>
        <c:axId val="413754719"/>
      </c:barChart>
      <c:catAx>
        <c:axId val="299105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4719"/>
        <c:crosses val="autoZero"/>
        <c:auto val="1"/>
        <c:lblAlgn val="ctr"/>
        <c:lblOffset val="100"/>
        <c:noMultiLvlLbl val="0"/>
      </c:catAx>
      <c:valAx>
        <c:axId val="4137547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0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Untied!$B$2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Untied!$A$3:$A$12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Untied!$B$3:$B$12</c:f>
              <c:numCache>
                <c:formatCode>General</c:formatCode>
                <c:ptCount val="10"/>
                <c:pt idx="0">
                  <c:v>810</c:v>
                </c:pt>
                <c:pt idx="1">
                  <c:v>1618</c:v>
                </c:pt>
                <c:pt idx="2">
                  <c:v>2420</c:v>
                </c:pt>
                <c:pt idx="3">
                  <c:v>3198</c:v>
                </c:pt>
                <c:pt idx="4">
                  <c:v>4023</c:v>
                </c:pt>
                <c:pt idx="5">
                  <c:v>4792</c:v>
                </c:pt>
                <c:pt idx="6">
                  <c:v>5642</c:v>
                </c:pt>
                <c:pt idx="7">
                  <c:v>6430</c:v>
                </c:pt>
                <c:pt idx="8">
                  <c:v>7213</c:v>
                </c:pt>
                <c:pt idx="9">
                  <c:v>8025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C-4AB5-AF6D-73AC77035E76}"/>
            </c:ext>
          </c:extLst>
        </c:ser>
        <c:ser>
          <c:idx val="1"/>
          <c:order val="1"/>
          <c:tx>
            <c:strRef>
              <c:f>Untied!$C$2</c:f>
              <c:strCache>
                <c:ptCount val="1"/>
                <c:pt idx="0">
                  <c:v>WFS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Untied!$A$3:$A$12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Untied!$C$3:$C$12</c:f>
              <c:numCache>
                <c:formatCode>General</c:formatCode>
                <c:ptCount val="10"/>
                <c:pt idx="0">
                  <c:v>816</c:v>
                </c:pt>
                <c:pt idx="1">
                  <c:v>1621</c:v>
                </c:pt>
                <c:pt idx="2">
                  <c:v>2421</c:v>
                </c:pt>
                <c:pt idx="3">
                  <c:v>3204</c:v>
                </c:pt>
                <c:pt idx="4">
                  <c:v>4027</c:v>
                </c:pt>
                <c:pt idx="5">
                  <c:v>4790</c:v>
                </c:pt>
                <c:pt idx="6">
                  <c:v>5639</c:v>
                </c:pt>
                <c:pt idx="7">
                  <c:v>6436</c:v>
                </c:pt>
                <c:pt idx="8">
                  <c:v>7231</c:v>
                </c:pt>
                <c:pt idx="9">
                  <c:v>8028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C-4AB5-AF6D-73AC77035E76}"/>
            </c:ext>
          </c:extLst>
        </c:ser>
        <c:ser>
          <c:idx val="2"/>
          <c:order val="2"/>
          <c:tx>
            <c:strRef>
              <c:f>Untied!$D$2</c:f>
              <c:strCache>
                <c:ptCount val="1"/>
                <c:pt idx="0">
                  <c:v>LNSNL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Untied!$A$3:$A$12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Untied!$D$3:$D$12</c:f>
              <c:numCache>
                <c:formatCode>General</c:formatCode>
                <c:ptCount val="10"/>
                <c:pt idx="0">
                  <c:v>675</c:v>
                </c:pt>
                <c:pt idx="1">
                  <c:v>1344</c:v>
                </c:pt>
                <c:pt idx="2">
                  <c:v>2006</c:v>
                </c:pt>
                <c:pt idx="3">
                  <c:v>2646</c:v>
                </c:pt>
                <c:pt idx="4">
                  <c:v>3330</c:v>
                </c:pt>
                <c:pt idx="5">
                  <c:v>3965</c:v>
                </c:pt>
                <c:pt idx="6">
                  <c:v>4661</c:v>
                </c:pt>
                <c:pt idx="7">
                  <c:v>5322</c:v>
                </c:pt>
                <c:pt idx="8">
                  <c:v>5971</c:v>
                </c:pt>
                <c:pt idx="9">
                  <c:v>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EC-4AB5-AF6D-73AC77035E76}"/>
            </c:ext>
          </c:extLst>
        </c:ser>
        <c:ser>
          <c:idx val="3"/>
          <c:order val="3"/>
          <c:tx>
            <c:strRef>
              <c:f>Untied!$E$2</c:f>
              <c:strCache>
                <c:ptCount val="1"/>
                <c:pt idx="0">
                  <c:v>MTET-MET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Untied!$A$3:$A$12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Untied!$E$3:$E$12</c:f>
              <c:numCache>
                <c:formatCode>General</c:formatCode>
                <c:ptCount val="10"/>
                <c:pt idx="0">
                  <c:v>643</c:v>
                </c:pt>
                <c:pt idx="1">
                  <c:v>1277</c:v>
                </c:pt>
                <c:pt idx="2">
                  <c:v>1903</c:v>
                </c:pt>
                <c:pt idx="3">
                  <c:v>2507</c:v>
                </c:pt>
                <c:pt idx="4">
                  <c:v>3152</c:v>
                </c:pt>
                <c:pt idx="5">
                  <c:v>3758</c:v>
                </c:pt>
                <c:pt idx="6">
                  <c:v>4408</c:v>
                </c:pt>
                <c:pt idx="7">
                  <c:v>5035</c:v>
                </c:pt>
                <c:pt idx="8">
                  <c:v>5647</c:v>
                </c:pt>
                <c:pt idx="9">
                  <c:v>6285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0-4C57-86EB-4D45B66E8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441071"/>
        <c:axId val="302440655"/>
      </c:barChart>
      <c:catAx>
        <c:axId val="30244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40655"/>
        <c:crosses val="autoZero"/>
        <c:auto val="1"/>
        <c:lblAlgn val="ctr"/>
        <c:lblOffset val="100"/>
        <c:noMultiLvlLbl val="0"/>
      </c:catAx>
      <c:valAx>
        <c:axId val="3024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4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185737</xdr:rowOff>
    </xdr:from>
    <xdr:to>
      <xdr:col>13</xdr:col>
      <xdr:colOff>295275</xdr:colOff>
      <xdr:row>15</xdr:row>
      <xdr:rowOff>71437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4A7AE2F3-0D1E-42FB-A792-22BA9BCFD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13</xdr:col>
      <xdr:colOff>304800</xdr:colOff>
      <xdr:row>15</xdr:row>
      <xdr:rowOff>80962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77961E4D-8A26-4AED-B3F9-7FECEB3BC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sqref="A1:E1"/>
    </sheetView>
  </sheetViews>
  <sheetFormatPr defaultRowHeight="15" x14ac:dyDescent="0.25"/>
  <sheetData>
    <row r="1" spans="1:19" x14ac:dyDescent="0.25">
      <c r="A1" s="4" t="s">
        <v>0</v>
      </c>
      <c r="B1" s="5"/>
      <c r="C1" s="5"/>
      <c r="D1" s="5"/>
      <c r="E1" s="5"/>
      <c r="P1" s="4" t="s">
        <v>1</v>
      </c>
      <c r="Q1" s="5"/>
      <c r="R1" s="5"/>
      <c r="S1" s="2"/>
    </row>
    <row r="2" spans="1:19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P2" s="1" t="s">
        <v>2</v>
      </c>
      <c r="Q2" s="1" t="s">
        <v>3</v>
      </c>
      <c r="R2" s="1" t="s">
        <v>4</v>
      </c>
    </row>
    <row r="3" spans="1:19" x14ac:dyDescent="0.25">
      <c r="A3" s="1">
        <v>100</v>
      </c>
      <c r="B3" s="1">
        <v>721</v>
      </c>
      <c r="C3" s="1">
        <v>2485</v>
      </c>
      <c r="D3" s="1">
        <v>679</v>
      </c>
      <c r="E3" s="1">
        <v>699</v>
      </c>
      <c r="P3">
        <f>(1-E3/B3)*100</f>
        <v>3.0513176144244092</v>
      </c>
      <c r="Q3">
        <f>(1-E3/C3)*100</f>
        <v>71.871227364185103</v>
      </c>
      <c r="R3">
        <f>(1-E3/D3)*100</f>
        <v>-2.9455081001472649</v>
      </c>
    </row>
    <row r="4" spans="1:19" x14ac:dyDescent="0.25">
      <c r="A4" s="1">
        <v>200</v>
      </c>
      <c r="B4" s="1">
        <v>1436</v>
      </c>
      <c r="C4" s="1">
        <v>5015</v>
      </c>
      <c r="D4" s="1">
        <v>1349</v>
      </c>
      <c r="E4" s="1">
        <v>1343</v>
      </c>
      <c r="P4">
        <f t="shared" ref="P4:P12" si="0">(1-E4/B4)*100</f>
        <v>6.4763231197771614</v>
      </c>
      <c r="Q4">
        <f t="shared" ref="Q4:Q12" si="1">(1-E4/C4)*100</f>
        <v>73.220338983050851</v>
      </c>
      <c r="R4">
        <f t="shared" ref="R4:R12" si="2">(1-E4/D4)*100</f>
        <v>0.44477390659748428</v>
      </c>
    </row>
    <row r="5" spans="1:19" x14ac:dyDescent="0.25">
      <c r="A5" s="1">
        <v>300</v>
      </c>
      <c r="B5" s="1">
        <v>2151</v>
      </c>
      <c r="C5" s="1">
        <v>7510</v>
      </c>
      <c r="D5" s="1">
        <v>2012</v>
      </c>
      <c r="E5" s="1">
        <v>1958</v>
      </c>
      <c r="P5">
        <f t="shared" si="0"/>
        <v>8.9725708972570928</v>
      </c>
      <c r="Q5">
        <f t="shared" si="1"/>
        <v>73.928095872170445</v>
      </c>
      <c r="R5">
        <f t="shared" si="2"/>
        <v>2.6838966202783254</v>
      </c>
    </row>
    <row r="6" spans="1:19" x14ac:dyDescent="0.25">
      <c r="A6" s="1">
        <v>400</v>
      </c>
      <c r="B6" s="1">
        <v>2832</v>
      </c>
      <c r="C6" s="1">
        <v>9935</v>
      </c>
      <c r="D6" s="1">
        <v>2653</v>
      </c>
      <c r="E6" s="1">
        <v>2574</v>
      </c>
      <c r="P6">
        <f t="shared" si="0"/>
        <v>9.1101694915254221</v>
      </c>
      <c r="Q6">
        <f t="shared" si="1"/>
        <v>74.091595369904368</v>
      </c>
      <c r="R6">
        <f t="shared" si="2"/>
        <v>2.9777610252544329</v>
      </c>
    </row>
    <row r="7" spans="1:19" x14ac:dyDescent="0.25">
      <c r="A7" s="1">
        <v>500</v>
      </c>
      <c r="B7" s="1">
        <v>3565</v>
      </c>
      <c r="C7" s="1">
        <v>12520</v>
      </c>
      <c r="D7" s="1">
        <v>3335</v>
      </c>
      <c r="E7" s="1">
        <v>3207</v>
      </c>
      <c r="P7">
        <f t="shared" si="0"/>
        <v>10.042075736325383</v>
      </c>
      <c r="Q7">
        <f t="shared" si="1"/>
        <v>74.384984025559106</v>
      </c>
      <c r="R7">
        <f t="shared" si="2"/>
        <v>3.8380809595202403</v>
      </c>
    </row>
    <row r="8" spans="1:19" x14ac:dyDescent="0.25">
      <c r="A8" s="1">
        <v>600</v>
      </c>
      <c r="B8" s="1">
        <v>4244</v>
      </c>
      <c r="C8" s="1">
        <v>14922</v>
      </c>
      <c r="D8" s="1">
        <v>3975</v>
      </c>
      <c r="E8" s="1">
        <v>3813</v>
      </c>
      <c r="P8">
        <f t="shared" si="0"/>
        <v>10.155513666352501</v>
      </c>
      <c r="Q8">
        <f t="shared" si="1"/>
        <v>74.447125050261363</v>
      </c>
      <c r="R8">
        <f t="shared" si="2"/>
        <v>4.0754716981132084</v>
      </c>
    </row>
    <row r="9" spans="1:19" x14ac:dyDescent="0.25">
      <c r="A9" s="1">
        <v>700</v>
      </c>
      <c r="B9" s="1">
        <v>4989</v>
      </c>
      <c r="C9" s="1">
        <v>17552</v>
      </c>
      <c r="D9" s="1">
        <v>4669</v>
      </c>
      <c r="E9" s="1">
        <v>4469</v>
      </c>
      <c r="P9">
        <f t="shared" si="0"/>
        <v>10.422930446983358</v>
      </c>
      <c r="Q9">
        <f t="shared" si="1"/>
        <v>74.538514129443939</v>
      </c>
      <c r="R9">
        <f t="shared" si="2"/>
        <v>4.2835724994645492</v>
      </c>
    </row>
    <row r="10" spans="1:19" x14ac:dyDescent="0.25">
      <c r="A10" s="1">
        <v>800</v>
      </c>
      <c r="B10" s="1">
        <v>5686</v>
      </c>
      <c r="C10" s="1">
        <v>20047</v>
      </c>
      <c r="D10" s="1">
        <v>5328</v>
      </c>
      <c r="E10" s="1">
        <v>5108</v>
      </c>
      <c r="P10">
        <f t="shared" si="0"/>
        <v>10.165318325712281</v>
      </c>
      <c r="Q10">
        <f t="shared" si="1"/>
        <v>74.519878286027847</v>
      </c>
      <c r="R10">
        <f t="shared" si="2"/>
        <v>4.1291291291291277</v>
      </c>
    </row>
    <row r="11" spans="1:19" x14ac:dyDescent="0.25">
      <c r="A11" s="1">
        <v>900</v>
      </c>
      <c r="B11" s="1">
        <v>6378</v>
      </c>
      <c r="C11" s="1">
        <v>22487</v>
      </c>
      <c r="D11" s="1">
        <v>5975</v>
      </c>
      <c r="E11" s="1">
        <v>5714</v>
      </c>
      <c r="P11">
        <f t="shared" si="0"/>
        <v>10.410787080589524</v>
      </c>
      <c r="Q11">
        <f t="shared" si="1"/>
        <v>74.589762974162838</v>
      </c>
      <c r="R11">
        <f t="shared" si="2"/>
        <v>4.3682008368200798</v>
      </c>
    </row>
    <row r="12" spans="1:19" x14ac:dyDescent="0.25">
      <c r="A12" s="1">
        <v>1000</v>
      </c>
      <c r="B12" s="1">
        <v>7101</v>
      </c>
      <c r="C12" s="1">
        <v>25040</v>
      </c>
      <c r="D12" s="1">
        <v>6651</v>
      </c>
      <c r="E12" s="1">
        <v>6364</v>
      </c>
      <c r="P12">
        <f t="shared" si="0"/>
        <v>10.378819884523304</v>
      </c>
      <c r="Q12">
        <f t="shared" si="1"/>
        <v>74.584664536741215</v>
      </c>
      <c r="R12">
        <f t="shared" si="2"/>
        <v>4.3151405803638525</v>
      </c>
    </row>
    <row r="13" spans="1:19" x14ac:dyDescent="0.25">
      <c r="O13" s="3" t="s">
        <v>6</v>
      </c>
      <c r="P13">
        <f>AVERAGE(P3:P12)</f>
        <v>8.9185826263470442</v>
      </c>
      <c r="Q13">
        <f>AVERAGE(Q3:Q12)</f>
        <v>74.017618659150713</v>
      </c>
      <c r="R13">
        <f>AVERAGE(R3:R12)</f>
        <v>2.8170519155394036</v>
      </c>
    </row>
  </sheetData>
  <mergeCells count="2">
    <mergeCell ref="P1:R1"/>
    <mergeCell ref="A1:E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1594-2E86-4A70-B7C7-BF9B6FFB428D}">
  <dimension ref="A1:R13"/>
  <sheetViews>
    <sheetView workbookViewId="0">
      <selection sqref="A1:E1"/>
    </sheetView>
  </sheetViews>
  <sheetFormatPr defaultRowHeight="15" x14ac:dyDescent="0.25"/>
  <sheetData>
    <row r="1" spans="1:18" x14ac:dyDescent="0.25">
      <c r="A1" s="4" t="s">
        <v>0</v>
      </c>
      <c r="B1" s="5"/>
      <c r="C1" s="5"/>
      <c r="D1" s="5"/>
      <c r="E1" s="5"/>
      <c r="P1" s="4" t="s">
        <v>1</v>
      </c>
      <c r="Q1" s="5"/>
      <c r="R1" s="5"/>
    </row>
    <row r="2" spans="1:18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P2" s="1" t="s">
        <v>2</v>
      </c>
      <c r="Q2" s="1" t="s">
        <v>3</v>
      </c>
      <c r="R2" s="1" t="s">
        <v>4</v>
      </c>
    </row>
    <row r="3" spans="1:18" x14ac:dyDescent="0.25">
      <c r="A3" s="1">
        <v>100</v>
      </c>
      <c r="B3" s="1">
        <v>810</v>
      </c>
      <c r="C3" s="1">
        <v>816</v>
      </c>
      <c r="D3" s="1">
        <v>675</v>
      </c>
      <c r="E3" s="1">
        <v>643</v>
      </c>
      <c r="P3">
        <f>(1-E3/B3)*100</f>
        <v>20.617283950617281</v>
      </c>
      <c r="Q3">
        <f>(1-E3/C3)*100</f>
        <v>21.200980392156865</v>
      </c>
      <c r="R3">
        <f>(1-E3/D3)*100</f>
        <v>4.7407407407407458</v>
      </c>
    </row>
    <row r="4" spans="1:18" x14ac:dyDescent="0.25">
      <c r="A4" s="1">
        <v>200</v>
      </c>
      <c r="B4" s="1">
        <v>1618</v>
      </c>
      <c r="C4" s="1">
        <v>1621</v>
      </c>
      <c r="D4" s="1">
        <v>1344</v>
      </c>
      <c r="E4" s="1">
        <v>1277</v>
      </c>
      <c r="P4">
        <f>(1-E4/B4)*100</f>
        <v>21.075401730531517</v>
      </c>
      <c r="Q4">
        <f>(1-E4/C4)*100</f>
        <v>21.221468229487972</v>
      </c>
      <c r="R4">
        <f>(1-E4/D4)*100</f>
        <v>4.9851190476190466</v>
      </c>
    </row>
    <row r="5" spans="1:18" x14ac:dyDescent="0.25">
      <c r="A5" s="1">
        <v>300</v>
      </c>
      <c r="B5" s="1">
        <v>2420</v>
      </c>
      <c r="C5" s="1">
        <v>2421</v>
      </c>
      <c r="D5" s="1">
        <v>2006</v>
      </c>
      <c r="E5" s="1">
        <v>1903</v>
      </c>
      <c r="P5">
        <f>(1-E5/B5)*100</f>
        <v>21.363636363636363</v>
      </c>
      <c r="Q5">
        <f>(1-E5/C5)*100</f>
        <v>21.396117306897978</v>
      </c>
      <c r="R5">
        <f>(1-E5/D5)*100</f>
        <v>5.1345962113659045</v>
      </c>
    </row>
    <row r="6" spans="1:18" x14ac:dyDescent="0.25">
      <c r="A6" s="1">
        <v>400</v>
      </c>
      <c r="B6" s="1">
        <v>3198</v>
      </c>
      <c r="C6" s="1">
        <v>3204</v>
      </c>
      <c r="D6" s="1">
        <v>2646</v>
      </c>
      <c r="E6" s="1">
        <v>2507</v>
      </c>
      <c r="P6">
        <f>(1-Tied!E6/Tied!B6)*100</f>
        <v>9.1101694915254221</v>
      </c>
      <c r="Q6">
        <f>(1-Tied!E6/Tied!C6)*100</f>
        <v>74.091595369904368</v>
      </c>
      <c r="R6">
        <f>(1-Tied!E6/Tied!D6)*100</f>
        <v>2.9777610252544329</v>
      </c>
    </row>
    <row r="7" spans="1:18" x14ac:dyDescent="0.25">
      <c r="A7" s="1">
        <v>500</v>
      </c>
      <c r="B7" s="1">
        <v>4023</v>
      </c>
      <c r="C7" s="1">
        <v>4027</v>
      </c>
      <c r="D7" s="1">
        <v>3330</v>
      </c>
      <c r="E7" s="1">
        <v>3152</v>
      </c>
      <c r="P7">
        <f>(1-E7/B7)*100</f>
        <v>21.650509569972655</v>
      </c>
      <c r="Q7">
        <f>(1-E7/C7)*100</f>
        <v>21.728333747206353</v>
      </c>
      <c r="R7">
        <f>(1-E7/D7)*100</f>
        <v>5.3453453453453426</v>
      </c>
    </row>
    <row r="8" spans="1:18" x14ac:dyDescent="0.25">
      <c r="A8" s="1">
        <v>600</v>
      </c>
      <c r="B8" s="1">
        <v>4792</v>
      </c>
      <c r="C8" s="1">
        <v>4790</v>
      </c>
      <c r="D8" s="1">
        <v>3965</v>
      </c>
      <c r="E8" s="1">
        <v>3758</v>
      </c>
      <c r="P8">
        <f>(1-E8/B8)*100</f>
        <v>21.577629382303844</v>
      </c>
      <c r="Q8">
        <f>(1-E8/C8)*100</f>
        <v>21.544885177453033</v>
      </c>
      <c r="R8">
        <f>(1-E8/D8)*100</f>
        <v>5.2206809583858815</v>
      </c>
    </row>
    <row r="9" spans="1:18" x14ac:dyDescent="0.25">
      <c r="A9" s="1">
        <v>700</v>
      </c>
      <c r="B9" s="1">
        <v>5642</v>
      </c>
      <c r="C9" s="1">
        <v>5639</v>
      </c>
      <c r="D9" s="1">
        <v>4661</v>
      </c>
      <c r="E9" s="1">
        <v>4408</v>
      </c>
      <c r="P9">
        <f>(1-Tied!E9/Tied!B9)*100</f>
        <v>10.422930446983358</v>
      </c>
      <c r="Q9">
        <f>(1-Tied!E9/Tied!C9)*100</f>
        <v>74.538514129443939</v>
      </c>
      <c r="R9">
        <f>(1-Tied!E9/Tied!D9)*100</f>
        <v>4.2835724994645492</v>
      </c>
    </row>
    <row r="10" spans="1:18" x14ac:dyDescent="0.25">
      <c r="A10" s="1">
        <v>800</v>
      </c>
      <c r="B10" s="1">
        <v>6430</v>
      </c>
      <c r="C10" s="1">
        <v>6436</v>
      </c>
      <c r="D10" s="1">
        <v>5322</v>
      </c>
      <c r="E10" s="1">
        <v>5035</v>
      </c>
      <c r="P10">
        <f>(1-E10/B10)*100</f>
        <v>21.695178849144636</v>
      </c>
      <c r="Q10">
        <f>(1-E10/C10)*100</f>
        <v>21.768178993163456</v>
      </c>
      <c r="R10">
        <f>(1-E10/D10)*100</f>
        <v>5.3927095077038745</v>
      </c>
    </row>
    <row r="11" spans="1:18" x14ac:dyDescent="0.25">
      <c r="A11" s="1">
        <v>900</v>
      </c>
      <c r="B11" s="1">
        <v>7213</v>
      </c>
      <c r="C11" s="1">
        <v>7231</v>
      </c>
      <c r="D11" s="1">
        <v>5971</v>
      </c>
      <c r="E11" s="1">
        <v>5647</v>
      </c>
      <c r="P11">
        <f>(1-E11/B11)*100</f>
        <v>21.710799944544569</v>
      </c>
      <c r="Q11">
        <f>(1-E11/C11)*100</f>
        <v>21.905683861153371</v>
      </c>
      <c r="R11">
        <f>(1-E11/D11)*100</f>
        <v>5.4262267626863148</v>
      </c>
    </row>
    <row r="12" spans="1:18" x14ac:dyDescent="0.25">
      <c r="A12" s="1">
        <v>1000</v>
      </c>
      <c r="B12" s="1">
        <v>8025</v>
      </c>
      <c r="C12" s="1">
        <v>8028</v>
      </c>
      <c r="D12" s="1">
        <v>6645</v>
      </c>
      <c r="E12" s="1">
        <v>6285</v>
      </c>
      <c r="P12">
        <f>(1-E12/B12)*100</f>
        <v>21.68224299065421</v>
      </c>
      <c r="Q12">
        <f>(1-E12/C12)*100</f>
        <v>21.711509715994026</v>
      </c>
      <c r="R12">
        <f>(1-E12/D12)*100</f>
        <v>5.4176072234762955</v>
      </c>
    </row>
    <row r="13" spans="1:18" x14ac:dyDescent="0.25">
      <c r="O13" s="3" t="s">
        <v>6</v>
      </c>
      <c r="P13">
        <f>AVERAGE(P3:P12)</f>
        <v>19.090578271991383</v>
      </c>
      <c r="Q13">
        <f>AVERAGE(Q3:Q12)</f>
        <v>32.110726692286143</v>
      </c>
      <c r="R13">
        <f>AVERAGE(R3:R12)</f>
        <v>4.8924359322042381</v>
      </c>
    </row>
  </sheetData>
  <mergeCells count="2">
    <mergeCell ref="A1:E1"/>
    <mergeCell ref="P1:R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5" ma:contentTypeDescription="Create a new document." ma:contentTypeScope="" ma:versionID="b3e7fead3529244694c410166db895b2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3106cbeb8534822ed7acea6d02555781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23AD0D-9821-4198-8CB1-D1E2E6D8F1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6da909ce-45c6-485b-a6c2-7260ad4a6f37"/>
    <ds:schemaRef ds:uri="7ead3d8d-fc83-4d89-b6be-e3d5327adb06"/>
  </ds:schemaRefs>
</ds:datastoreItem>
</file>

<file path=customXml/itemProps2.xml><?xml version="1.0" encoding="utf-8"?>
<ds:datastoreItem xmlns:ds="http://schemas.openxmlformats.org/officeDocument/2006/customXml" ds:itemID="{EF487494-F0CD-46B9-BE86-5AD076DD9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304B5-E0FF-4E69-8839-5BA0C0CF1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d3d8d-fc83-4d89-b6be-e3d5327adb06"/>
    <ds:schemaRef ds:uri="6da909ce-45c6-485b-a6c2-7260ad4a6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Tied</vt:lpstr>
      <vt:lpstr>Untied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IL0033M</dc:creator>
  <cp:keywords/>
  <dc:description/>
  <cp:lastModifiedBy>Mohammad Samadi Gharajeh</cp:lastModifiedBy>
  <cp:revision/>
  <dcterms:created xsi:type="dcterms:W3CDTF">2015-06-05T18:17:20Z</dcterms:created>
  <dcterms:modified xsi:type="dcterms:W3CDTF">2022-06-30T09:12:23Z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  <property fmtid="{D5CDD505-2E9C-101B-9397-08002B2CF9AE}" pid="3" name="MediaServiceImageTags">
    <vt:lpwstr/>
  </property>
</Properties>
</file>