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0"/>
  <workbookPr/>
  <mc:AlternateContent xmlns:mc="http://schemas.openxmlformats.org/markup-compatibility/2006">
    <mc:Choice Requires="x15">
      <x15ac:absPath xmlns:x15ac="http://schemas.microsoft.com/office/spreadsheetml/2010/11/ac" url="https://myisepipp.sharepoint.com/teams/Luis-Tiago-Mohammad/Documentos Partilhados/Publications/In progress/03 - Time-Predictable Task-to-Thread Mapping in Multi-Core Processors (journal paper)/The 5th version/Evaluation results/without threading (ver 02)/Scenario 1/system_model = 3/"/>
    </mc:Choice>
  </mc:AlternateContent>
  <xr:revisionPtr revIDLastSave="6" documentId="13_ncr:1_{FF529A53-2425-4A4B-921F-E72BB706784B}" xr6:coauthVersionLast="47" xr6:coauthVersionMax="47" xr10:uidLastSave="{417FEABC-1EB0-4B11-9B3A-569CD48FEF7D}"/>
  <bookViews>
    <workbookView xWindow="-120" yWindow="-120" windowWidth="29040" windowHeight="15840" xr2:uid="{00000000-000D-0000-FFFF-FFFF00000000}"/>
  </bookViews>
  <sheets>
    <sheet name="Tied" sheetId="1" r:id="rId1"/>
    <sheet name="Unti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12" i="2"/>
  <c r="Q12" i="2"/>
  <c r="P12" i="2"/>
  <c r="R11" i="2"/>
  <c r="Q11" i="2"/>
  <c r="P11" i="2"/>
  <c r="R10" i="2"/>
  <c r="Q10" i="2"/>
  <c r="P10" i="2"/>
  <c r="R9" i="2"/>
  <c r="Q9" i="2"/>
  <c r="P9" i="2"/>
  <c r="R8" i="2"/>
  <c r="Q8" i="2"/>
  <c r="P8" i="2"/>
  <c r="R7" i="2"/>
  <c r="Q7" i="2"/>
  <c r="P7" i="2"/>
  <c r="R6" i="2"/>
  <c r="Q6" i="2"/>
  <c r="P6" i="2"/>
  <c r="R5" i="2"/>
  <c r="Q5" i="2"/>
  <c r="P5" i="2"/>
  <c r="R4" i="2"/>
  <c r="Q4" i="2"/>
  <c r="P4" i="2"/>
  <c r="R3" i="2"/>
  <c r="Q3" i="2"/>
  <c r="P3" i="2"/>
  <c r="R3" i="1"/>
  <c r="Q3" i="1"/>
  <c r="P3" i="1"/>
  <c r="Q13" i="2" l="1"/>
  <c r="R13" i="2"/>
  <c r="Q13" i="1"/>
  <c r="P13" i="2"/>
  <c r="R13" i="1"/>
  <c r="P13" i="1"/>
</calcChain>
</file>

<file path=xl/sharedStrings.xml><?xml version="1.0" encoding="utf-8"?>
<sst xmlns="http://schemas.openxmlformats.org/spreadsheetml/2006/main" count="20" uniqueCount="7">
  <si>
    <t>scheduling_time</t>
  </si>
  <si>
    <t>Improvement</t>
  </si>
  <si>
    <t>BFS</t>
  </si>
  <si>
    <t>WFS</t>
  </si>
  <si>
    <t>LNSNL</t>
  </si>
  <si>
    <t>MTET-MET</t>
  </si>
  <si>
    <t>Avgerage: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</si>
</sst>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Tied!$B$3:$B$12</c:f>
              <c:numCache>
                <c:formatCode>General</c:formatCode>
                <c:ptCount val="10"/>
                <c:pt idx="0">
                  <c:v>365</c:v>
                </c:pt>
                <c:pt idx="1">
                  <c:v>717</c:v>
                </c:pt>
                <c:pt idx="2">
                  <c:v>1045</c:v>
                </c:pt>
                <c:pt idx="3">
                  <c:v>1398</c:v>
                </c:pt>
                <c:pt idx="4">
                  <c:v>1737</c:v>
                </c:pt>
                <c:pt idx="5">
                  <c:v>2072</c:v>
                </c:pt>
                <c:pt idx="6">
                  <c:v>2434</c:v>
                </c:pt>
                <c:pt idx="7">
                  <c:v>2756</c:v>
                </c:pt>
                <c:pt idx="8">
                  <c:v>3111</c:v>
                </c:pt>
                <c:pt idx="9">
                  <c:v>3446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C-4740-ACB0-A8BE8DC32029}"/>
            </c:ext>
          </c:extLst>
        </c:ser>
        <c:ser>
          <c:idx val="1"/>
          <c:order val="1"/>
          <c:tx>
            <c:strRef>
              <c:f>Tied!$C$2</c:f>
              <c:strCache>
                <c:ptCount val="1"/>
                <c:pt idx="0">
                  <c:v>WFS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Tied!$C$3:$C$12</c:f>
              <c:numCache>
                <c:formatCode>General</c:formatCode>
                <c:ptCount val="10"/>
                <c:pt idx="0">
                  <c:v>2476</c:v>
                </c:pt>
                <c:pt idx="1">
                  <c:v>5024</c:v>
                </c:pt>
                <c:pt idx="2">
                  <c:v>7436</c:v>
                </c:pt>
                <c:pt idx="3">
                  <c:v>10025</c:v>
                </c:pt>
                <c:pt idx="4">
                  <c:v>12496</c:v>
                </c:pt>
                <c:pt idx="5">
                  <c:v>14963</c:v>
                </c:pt>
                <c:pt idx="6">
                  <c:v>17596</c:v>
                </c:pt>
                <c:pt idx="7">
                  <c:v>19963</c:v>
                </c:pt>
                <c:pt idx="8">
                  <c:v>22536</c:v>
                </c:pt>
                <c:pt idx="9">
                  <c:v>24970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C-4740-ACB0-A8BE8DC32029}"/>
            </c:ext>
          </c:extLst>
        </c:ser>
        <c:ser>
          <c:idx val="2"/>
          <c:order val="2"/>
          <c:tx>
            <c:strRef>
              <c:f>Tied!$D$2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Tied!$D$3:$D$12</c:f>
              <c:numCache>
                <c:formatCode>General</c:formatCode>
                <c:ptCount val="10"/>
                <c:pt idx="0">
                  <c:v>361</c:v>
                </c:pt>
                <c:pt idx="1">
                  <c:v>702</c:v>
                </c:pt>
                <c:pt idx="2">
                  <c:v>1024</c:v>
                </c:pt>
                <c:pt idx="3">
                  <c:v>1370</c:v>
                </c:pt>
                <c:pt idx="4">
                  <c:v>1701</c:v>
                </c:pt>
                <c:pt idx="5">
                  <c:v>2029</c:v>
                </c:pt>
                <c:pt idx="6">
                  <c:v>2383</c:v>
                </c:pt>
                <c:pt idx="7">
                  <c:v>2697</c:v>
                </c:pt>
                <c:pt idx="8">
                  <c:v>3045</c:v>
                </c:pt>
                <c:pt idx="9">
                  <c:v>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EC-4740-ACB0-A8BE8DC32029}"/>
            </c:ext>
          </c:extLst>
        </c:ser>
        <c:ser>
          <c:idx val="3"/>
          <c:order val="3"/>
          <c:tx>
            <c:strRef>
              <c:f>Tied!$E$2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Tied!$E$3:$E$12</c:f>
              <c:numCache>
                <c:formatCode>General</c:formatCode>
                <c:ptCount val="10"/>
                <c:pt idx="0">
                  <c:v>355</c:v>
                </c:pt>
                <c:pt idx="1">
                  <c:v>681</c:v>
                </c:pt>
                <c:pt idx="2">
                  <c:v>978</c:v>
                </c:pt>
                <c:pt idx="3">
                  <c:v>1303</c:v>
                </c:pt>
                <c:pt idx="4">
                  <c:v>1613</c:v>
                </c:pt>
                <c:pt idx="5">
                  <c:v>1918</c:v>
                </c:pt>
                <c:pt idx="6">
                  <c:v>2252</c:v>
                </c:pt>
                <c:pt idx="7">
                  <c:v>2556</c:v>
                </c:pt>
                <c:pt idx="8">
                  <c:v>2867</c:v>
                </c:pt>
                <c:pt idx="9">
                  <c:v>3173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4-4D18-BF22-87A4C596A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105007"/>
        <c:axId val="413754719"/>
      </c:barChart>
      <c:catAx>
        <c:axId val="29910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4719"/>
        <c:crosses val="autoZero"/>
        <c:auto val="1"/>
        <c:lblAlgn val="ctr"/>
        <c:lblOffset val="100"/>
        <c:noMultiLvlLbl val="0"/>
      </c:catAx>
      <c:valAx>
        <c:axId val="413754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0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Untied!$B$3:$B$12</c:f>
              <c:numCache>
                <c:formatCode>General</c:formatCode>
                <c:ptCount val="10"/>
                <c:pt idx="0">
                  <c:v>389</c:v>
                </c:pt>
                <c:pt idx="1">
                  <c:v>769</c:v>
                </c:pt>
                <c:pt idx="2">
                  <c:v>1133</c:v>
                </c:pt>
                <c:pt idx="3">
                  <c:v>1520</c:v>
                </c:pt>
                <c:pt idx="4">
                  <c:v>1887</c:v>
                </c:pt>
                <c:pt idx="5">
                  <c:v>2253</c:v>
                </c:pt>
                <c:pt idx="6">
                  <c:v>2645</c:v>
                </c:pt>
                <c:pt idx="7">
                  <c:v>3000</c:v>
                </c:pt>
                <c:pt idx="8">
                  <c:v>3390</c:v>
                </c:pt>
                <c:pt idx="9">
                  <c:v>3752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C-4AB5-AF6D-73AC77035E76}"/>
            </c:ext>
          </c:extLst>
        </c:ser>
        <c:ser>
          <c:idx val="1"/>
          <c:order val="1"/>
          <c:tx>
            <c:strRef>
              <c:f>Untied!$C$2</c:f>
              <c:strCache>
                <c:ptCount val="1"/>
                <c:pt idx="0">
                  <c:v>WFS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Untied!$C$3:$C$12</c:f>
              <c:numCache>
                <c:formatCode>General</c:formatCode>
                <c:ptCount val="10"/>
                <c:pt idx="0">
                  <c:v>397</c:v>
                </c:pt>
                <c:pt idx="1">
                  <c:v>782</c:v>
                </c:pt>
                <c:pt idx="2">
                  <c:v>1142</c:v>
                </c:pt>
                <c:pt idx="3">
                  <c:v>1527</c:v>
                </c:pt>
                <c:pt idx="4">
                  <c:v>1897</c:v>
                </c:pt>
                <c:pt idx="5">
                  <c:v>2263</c:v>
                </c:pt>
                <c:pt idx="6">
                  <c:v>2654</c:v>
                </c:pt>
                <c:pt idx="7">
                  <c:v>3009</c:v>
                </c:pt>
                <c:pt idx="8">
                  <c:v>3398</c:v>
                </c:pt>
                <c:pt idx="9">
                  <c:v>3764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C-4AB5-AF6D-73AC77035E76}"/>
            </c:ext>
          </c:extLst>
        </c:ser>
        <c:ser>
          <c:idx val="2"/>
          <c:order val="2"/>
          <c:tx>
            <c:strRef>
              <c:f>Untied!$D$2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Untied!$D$3:$D$12</c:f>
              <c:numCache>
                <c:formatCode>General</c:formatCode>
                <c:ptCount val="10"/>
                <c:pt idx="0">
                  <c:v>352</c:v>
                </c:pt>
                <c:pt idx="1">
                  <c:v>692</c:v>
                </c:pt>
                <c:pt idx="2">
                  <c:v>1017</c:v>
                </c:pt>
                <c:pt idx="3">
                  <c:v>1364</c:v>
                </c:pt>
                <c:pt idx="4">
                  <c:v>1692</c:v>
                </c:pt>
                <c:pt idx="5">
                  <c:v>2022</c:v>
                </c:pt>
                <c:pt idx="6">
                  <c:v>2373</c:v>
                </c:pt>
                <c:pt idx="7">
                  <c:v>2689</c:v>
                </c:pt>
                <c:pt idx="8">
                  <c:v>3037</c:v>
                </c:pt>
                <c:pt idx="9">
                  <c:v>3362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C-4AB5-AF6D-73AC77035E76}"/>
            </c:ext>
          </c:extLst>
        </c:ser>
        <c:ser>
          <c:idx val="3"/>
          <c:order val="3"/>
          <c:tx>
            <c:strRef>
              <c:f>Untied!$E$2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Untied!$E$3:$E$12</c:f>
              <c:numCache>
                <c:formatCode>General</c:formatCode>
                <c:ptCount val="10"/>
                <c:pt idx="0">
                  <c:v>342</c:v>
                </c:pt>
                <c:pt idx="1">
                  <c:v>668</c:v>
                </c:pt>
                <c:pt idx="2">
                  <c:v>973</c:v>
                </c:pt>
                <c:pt idx="3">
                  <c:v>1295</c:v>
                </c:pt>
                <c:pt idx="4">
                  <c:v>1600</c:v>
                </c:pt>
                <c:pt idx="5">
                  <c:v>1904</c:v>
                </c:pt>
                <c:pt idx="6">
                  <c:v>2237</c:v>
                </c:pt>
                <c:pt idx="7">
                  <c:v>2533</c:v>
                </c:pt>
                <c:pt idx="8">
                  <c:v>2863</c:v>
                </c:pt>
                <c:pt idx="9">
                  <c:v>3161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0-4C57-86EB-4D45B66E8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441071"/>
        <c:axId val="302440655"/>
      </c:barChart>
      <c:catAx>
        <c:axId val="30244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0655"/>
        <c:crosses val="autoZero"/>
        <c:auto val="1"/>
        <c:lblAlgn val="ctr"/>
        <c:lblOffset val="100"/>
        <c:noMultiLvlLbl val="0"/>
      </c:catAx>
      <c:valAx>
        <c:axId val="3024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185737</xdr:rowOff>
    </xdr:from>
    <xdr:to>
      <xdr:col>13</xdr:col>
      <xdr:colOff>295275</xdr:colOff>
      <xdr:row>15</xdr:row>
      <xdr:rowOff>71437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A7AE2F3-0D1E-42FB-A792-22BA9BCFD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7961E4D-8A26-4AED-B3F9-7FECEB3BC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sqref="A1:E1"/>
    </sheetView>
  </sheetViews>
  <sheetFormatPr defaultRowHeight="15"/>
  <sheetData>
    <row r="1" spans="1:19">
      <c r="A1" s="4" t="s">
        <v>0</v>
      </c>
      <c r="B1" s="5"/>
      <c r="C1" s="5"/>
      <c r="D1" s="5"/>
      <c r="E1" s="5"/>
      <c r="P1" s="4" t="s">
        <v>1</v>
      </c>
      <c r="Q1" s="5"/>
      <c r="R1" s="5"/>
      <c r="S1" s="2"/>
    </row>
    <row r="2" spans="1:19">
      <c r="A2" s="1"/>
      <c r="B2" s="1" t="s">
        <v>2</v>
      </c>
      <c r="C2" s="1" t="s">
        <v>3</v>
      </c>
      <c r="D2" s="1" t="s">
        <v>4</v>
      </c>
      <c r="E2" s="1" t="s">
        <v>5</v>
      </c>
      <c r="P2" s="1" t="s">
        <v>2</v>
      </c>
      <c r="Q2" s="1" t="s">
        <v>3</v>
      </c>
      <c r="R2" s="1" t="s">
        <v>4</v>
      </c>
    </row>
    <row r="3" spans="1:19">
      <c r="A3" s="1">
        <v>100</v>
      </c>
      <c r="B3" s="1">
        <v>365</v>
      </c>
      <c r="C3" s="1">
        <v>2476</v>
      </c>
      <c r="D3" s="1">
        <v>361</v>
      </c>
      <c r="E3" s="1">
        <v>355</v>
      </c>
      <c r="P3">
        <f>(1-E3/B3)*100</f>
        <v>2.7397260273972601</v>
      </c>
      <c r="Q3">
        <f>(1-E3/C3)*100</f>
        <v>85.662358642972535</v>
      </c>
      <c r="R3">
        <f>(1-E3/D3)*100</f>
        <v>1.6620498614958401</v>
      </c>
    </row>
    <row r="4" spans="1:19">
      <c r="A4" s="1">
        <v>200</v>
      </c>
      <c r="B4" s="1">
        <v>717</v>
      </c>
      <c r="C4" s="1">
        <v>5024</v>
      </c>
      <c r="D4" s="1">
        <v>702</v>
      </c>
      <c r="E4" s="1">
        <v>681</v>
      </c>
      <c r="P4">
        <f t="shared" ref="P4:P12" si="0">(1-E4/B4)*100</f>
        <v>5.0209205020920518</v>
      </c>
      <c r="Q4">
        <f t="shared" ref="Q4:Q12" si="1">(1-E4/C4)*100</f>
        <v>86.445063694267517</v>
      </c>
      <c r="R4">
        <f t="shared" ref="R4:R12" si="2">(1-E4/D4)*100</f>
        <v>2.9914529914529919</v>
      </c>
    </row>
    <row r="5" spans="1:19">
      <c r="A5" s="1">
        <v>300</v>
      </c>
      <c r="B5" s="1">
        <v>1045</v>
      </c>
      <c r="C5" s="1">
        <v>7436</v>
      </c>
      <c r="D5" s="1">
        <v>1024</v>
      </c>
      <c r="E5" s="1">
        <v>978</v>
      </c>
      <c r="P5">
        <f t="shared" si="0"/>
        <v>6.4114832535885125</v>
      </c>
      <c r="Q5">
        <f t="shared" si="1"/>
        <v>86.847767616998382</v>
      </c>
      <c r="R5">
        <f t="shared" si="2"/>
        <v>4.4921875</v>
      </c>
    </row>
    <row r="6" spans="1:19">
      <c r="A6" s="1">
        <v>400</v>
      </c>
      <c r="B6" s="1">
        <v>1398</v>
      </c>
      <c r="C6" s="1">
        <v>10025</v>
      </c>
      <c r="D6" s="1">
        <v>1370</v>
      </c>
      <c r="E6" s="1">
        <v>1303</v>
      </c>
      <c r="P6">
        <f t="shared" si="0"/>
        <v>6.7954220314735299</v>
      </c>
      <c r="Q6">
        <f t="shared" si="1"/>
        <v>87.002493765586024</v>
      </c>
      <c r="R6">
        <f t="shared" si="2"/>
        <v>4.8905109489051135</v>
      </c>
    </row>
    <row r="7" spans="1:19">
      <c r="A7" s="1">
        <v>500</v>
      </c>
      <c r="B7" s="1">
        <v>1737</v>
      </c>
      <c r="C7" s="1">
        <v>12496</v>
      </c>
      <c r="D7" s="1">
        <v>1701</v>
      </c>
      <c r="E7" s="1">
        <v>1613</v>
      </c>
      <c r="P7">
        <f t="shared" si="0"/>
        <v>7.1387449625791577</v>
      </c>
      <c r="Q7">
        <f t="shared" si="1"/>
        <v>87.091869398207436</v>
      </c>
      <c r="R7">
        <f t="shared" si="2"/>
        <v>5.1734273956496217</v>
      </c>
    </row>
    <row r="8" spans="1:19">
      <c r="A8" s="1">
        <v>600</v>
      </c>
      <c r="B8" s="1">
        <v>2072</v>
      </c>
      <c r="C8" s="1">
        <v>14963</v>
      </c>
      <c r="D8" s="1">
        <v>2029</v>
      </c>
      <c r="E8" s="1">
        <v>1918</v>
      </c>
      <c r="P8">
        <f t="shared" si="0"/>
        <v>7.4324324324324342</v>
      </c>
      <c r="Q8">
        <f t="shared" si="1"/>
        <v>87.181714896745305</v>
      </c>
      <c r="R8">
        <f t="shared" si="2"/>
        <v>5.4706752094627937</v>
      </c>
    </row>
    <row r="9" spans="1:19">
      <c r="A9" s="1">
        <v>700</v>
      </c>
      <c r="B9" s="1">
        <v>2434</v>
      </c>
      <c r="C9" s="1">
        <v>17596</v>
      </c>
      <c r="D9" s="1">
        <v>2383</v>
      </c>
      <c r="E9" s="1">
        <v>2252</v>
      </c>
      <c r="P9">
        <f t="shared" si="0"/>
        <v>7.4774034511092875</v>
      </c>
      <c r="Q9">
        <f t="shared" si="1"/>
        <v>87.201636735621733</v>
      </c>
      <c r="R9">
        <f t="shared" si="2"/>
        <v>5.4972723457826227</v>
      </c>
    </row>
    <row r="10" spans="1:19">
      <c r="A10" s="1">
        <v>800</v>
      </c>
      <c r="B10" s="1">
        <v>2756</v>
      </c>
      <c r="C10" s="1">
        <v>19963</v>
      </c>
      <c r="D10" s="1">
        <v>2697</v>
      </c>
      <c r="E10" s="1">
        <v>2556</v>
      </c>
      <c r="P10">
        <f t="shared" si="0"/>
        <v>7.2568940493468848</v>
      </c>
      <c r="Q10">
        <f t="shared" si="1"/>
        <v>87.19631317938186</v>
      </c>
      <c r="R10">
        <f t="shared" si="2"/>
        <v>5.22803114571746</v>
      </c>
    </row>
    <row r="11" spans="1:19">
      <c r="A11" s="1">
        <v>900</v>
      </c>
      <c r="B11" s="1">
        <v>3111</v>
      </c>
      <c r="C11" s="1">
        <v>22536</v>
      </c>
      <c r="D11" s="1">
        <v>3045</v>
      </c>
      <c r="E11" s="1">
        <v>2867</v>
      </c>
      <c r="P11">
        <f t="shared" si="0"/>
        <v>7.8431372549019667</v>
      </c>
      <c r="Q11">
        <f t="shared" si="1"/>
        <v>87.278132765353206</v>
      </c>
      <c r="R11">
        <f t="shared" si="2"/>
        <v>5.845648604269293</v>
      </c>
    </row>
    <row r="12" spans="1:19">
      <c r="A12" s="1">
        <v>1000</v>
      </c>
      <c r="B12" s="1">
        <v>3446</v>
      </c>
      <c r="C12" s="1">
        <v>24970</v>
      </c>
      <c r="D12" s="1">
        <v>3373</v>
      </c>
      <c r="E12" s="1">
        <v>3173</v>
      </c>
      <c r="P12">
        <f t="shared" si="0"/>
        <v>7.922228670922804</v>
      </c>
      <c r="Q12">
        <f t="shared" si="1"/>
        <v>87.292751301561879</v>
      </c>
      <c r="R12">
        <f t="shared" si="2"/>
        <v>5.9294396679513746</v>
      </c>
    </row>
    <row r="13" spans="1:19">
      <c r="O13" s="3" t="s">
        <v>6</v>
      </c>
      <c r="P13">
        <f>AVERAGE(P3:P12)</f>
        <v>6.6038392635843888</v>
      </c>
      <c r="Q13">
        <f>AVERAGE(Q3:Q12)</f>
        <v>86.920010199669591</v>
      </c>
      <c r="R13">
        <f>AVERAGE(R3:R12)</f>
        <v>4.7180695670687118</v>
      </c>
    </row>
  </sheetData>
  <mergeCells count="2">
    <mergeCell ref="P1:R1"/>
    <mergeCell ref="A1:E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1594-2E86-4A70-B7C7-BF9B6FFB428D}">
  <dimension ref="A1:R13"/>
  <sheetViews>
    <sheetView workbookViewId="0">
      <selection sqref="A1:E1"/>
    </sheetView>
  </sheetViews>
  <sheetFormatPr defaultRowHeight="15"/>
  <sheetData>
    <row r="1" spans="1:18">
      <c r="A1" s="4" t="s">
        <v>0</v>
      </c>
      <c r="B1" s="5"/>
      <c r="C1" s="5"/>
      <c r="D1" s="5"/>
      <c r="E1" s="5"/>
      <c r="P1" s="4" t="s">
        <v>1</v>
      </c>
      <c r="Q1" s="5"/>
      <c r="R1" s="5"/>
    </row>
    <row r="2" spans="1:18">
      <c r="A2" s="1"/>
      <c r="B2" s="1" t="s">
        <v>2</v>
      </c>
      <c r="C2" s="1" t="s">
        <v>3</v>
      </c>
      <c r="D2" s="1" t="s">
        <v>4</v>
      </c>
      <c r="E2" s="1" t="s">
        <v>5</v>
      </c>
      <c r="P2" s="1" t="s">
        <v>2</v>
      </c>
      <c r="Q2" s="1" t="s">
        <v>3</v>
      </c>
      <c r="R2" s="1" t="s">
        <v>4</v>
      </c>
    </row>
    <row r="3" spans="1:18">
      <c r="A3" s="1">
        <v>100</v>
      </c>
      <c r="B3" s="1">
        <v>389</v>
      </c>
      <c r="C3" s="1">
        <v>397</v>
      </c>
      <c r="D3" s="1">
        <v>352</v>
      </c>
      <c r="E3" s="1">
        <v>342</v>
      </c>
      <c r="P3">
        <f>(1-E3/B3)*100</f>
        <v>12.082262210796912</v>
      </c>
      <c r="Q3">
        <f>(1-E3/C3)*100</f>
        <v>13.85390428211587</v>
      </c>
      <c r="R3">
        <f>(1-E3/D3)*100</f>
        <v>2.8409090909090939</v>
      </c>
    </row>
    <row r="4" spans="1:18">
      <c r="A4" s="1">
        <v>200</v>
      </c>
      <c r="B4" s="1">
        <v>769</v>
      </c>
      <c r="C4" s="1">
        <v>782</v>
      </c>
      <c r="D4" s="1">
        <v>692</v>
      </c>
      <c r="E4" s="1">
        <v>668</v>
      </c>
      <c r="P4">
        <f>(1-E4/B4)*100</f>
        <v>13.133940182054616</v>
      </c>
      <c r="Q4">
        <f>(1-E4/C4)*100</f>
        <v>14.57800511508951</v>
      </c>
      <c r="R4">
        <f>(1-E4/D4)*100</f>
        <v>3.4682080924855474</v>
      </c>
    </row>
    <row r="5" spans="1:18">
      <c r="A5" s="1">
        <v>300</v>
      </c>
      <c r="B5" s="1">
        <v>1133</v>
      </c>
      <c r="C5" s="1">
        <v>1142</v>
      </c>
      <c r="D5" s="1">
        <v>1017</v>
      </c>
      <c r="E5" s="1">
        <v>973</v>
      </c>
      <c r="P5">
        <f>(1-E5/B5)*100</f>
        <v>14.121800529567519</v>
      </c>
      <c r="Q5">
        <f>(1-E5/C5)*100</f>
        <v>14.798598949211906</v>
      </c>
      <c r="R5">
        <f>(1-E5/D5)*100</f>
        <v>4.3264503441494568</v>
      </c>
    </row>
    <row r="6" spans="1:18">
      <c r="A6" s="1">
        <v>400</v>
      </c>
      <c r="B6" s="1">
        <v>1520</v>
      </c>
      <c r="C6" s="1">
        <v>1527</v>
      </c>
      <c r="D6" s="1">
        <v>1364</v>
      </c>
      <c r="E6" s="1">
        <v>1295</v>
      </c>
      <c r="P6">
        <f>(1-Tied!E6/Tied!B6)*100</f>
        <v>6.7954220314735299</v>
      </c>
      <c r="Q6">
        <f>(1-Tied!E6/Tied!C6)*100</f>
        <v>87.002493765586024</v>
      </c>
      <c r="R6">
        <f>(1-Tied!E6/Tied!D6)*100</f>
        <v>4.8905109489051135</v>
      </c>
    </row>
    <row r="7" spans="1:18">
      <c r="A7" s="1">
        <v>500</v>
      </c>
      <c r="B7" s="1">
        <v>1887</v>
      </c>
      <c r="C7" s="1">
        <v>1897</v>
      </c>
      <c r="D7" s="1">
        <v>1692</v>
      </c>
      <c r="E7" s="1">
        <v>1600</v>
      </c>
      <c r="P7">
        <f>(1-E7/B7)*100</f>
        <v>15.209326974032855</v>
      </c>
      <c r="Q7">
        <f>(1-E7/C7)*100</f>
        <v>15.656299420137055</v>
      </c>
      <c r="R7">
        <f>(1-E7/D7)*100</f>
        <v>5.4373522458628809</v>
      </c>
    </row>
    <row r="8" spans="1:18">
      <c r="A8" s="1">
        <v>600</v>
      </c>
      <c r="B8" s="1">
        <v>2253</v>
      </c>
      <c r="C8" s="1">
        <v>2263</v>
      </c>
      <c r="D8" s="1">
        <v>2022</v>
      </c>
      <c r="E8" s="1">
        <v>1904</v>
      </c>
      <c r="P8">
        <f>(1-E8/B8)*100</f>
        <v>15.49045716822015</v>
      </c>
      <c r="Q8">
        <f>(1-E8/C8)*100</f>
        <v>15.863897481219624</v>
      </c>
      <c r="R8">
        <f>(1-E8/D8)*100</f>
        <v>5.8358061325420429</v>
      </c>
    </row>
    <row r="9" spans="1:18">
      <c r="A9" s="1">
        <v>700</v>
      </c>
      <c r="B9" s="1">
        <v>2645</v>
      </c>
      <c r="C9" s="1">
        <v>2654</v>
      </c>
      <c r="D9" s="1">
        <v>2373</v>
      </c>
      <c r="E9" s="1">
        <v>2237</v>
      </c>
      <c r="P9">
        <f>(1-Tied!E9/Tied!B9)*100</f>
        <v>7.4774034511092875</v>
      </c>
      <c r="Q9">
        <f>(1-Tied!E9/Tied!C9)*100</f>
        <v>87.201636735621733</v>
      </c>
      <c r="R9">
        <f>(1-Tied!E9/Tied!D9)*100</f>
        <v>5.4972723457826227</v>
      </c>
    </row>
    <row r="10" spans="1:18">
      <c r="A10" s="1">
        <v>800</v>
      </c>
      <c r="B10" s="1">
        <v>3000</v>
      </c>
      <c r="C10" s="1">
        <v>3009</v>
      </c>
      <c r="D10" s="1">
        <v>2689</v>
      </c>
      <c r="E10" s="1">
        <v>2533</v>
      </c>
      <c r="P10">
        <f>(1-E10/B10)*100</f>
        <v>15.566666666666663</v>
      </c>
      <c r="Q10">
        <f>(1-E10/C10)*100</f>
        <v>15.819209039548021</v>
      </c>
      <c r="R10">
        <f>(1-E10/D10)*100</f>
        <v>5.8014131647452611</v>
      </c>
    </row>
    <row r="11" spans="1:18">
      <c r="A11" s="1">
        <v>900</v>
      </c>
      <c r="B11" s="1">
        <v>3390</v>
      </c>
      <c r="C11" s="1">
        <v>3398</v>
      </c>
      <c r="D11" s="1">
        <v>3037</v>
      </c>
      <c r="E11" s="1">
        <v>2863</v>
      </c>
      <c r="P11">
        <f>(1-E11/B11)*100</f>
        <v>15.545722713864308</v>
      </c>
      <c r="Q11">
        <f>(1-E11/C11)*100</f>
        <v>15.744555620953504</v>
      </c>
      <c r="R11">
        <f>(1-E11/D11)*100</f>
        <v>5.7293381626605244</v>
      </c>
    </row>
    <row r="12" spans="1:18">
      <c r="A12" s="1">
        <v>1000</v>
      </c>
      <c r="B12" s="1">
        <v>3752</v>
      </c>
      <c r="C12" s="1">
        <v>3764</v>
      </c>
      <c r="D12" s="1">
        <v>3362</v>
      </c>
      <c r="E12" s="1">
        <v>3161</v>
      </c>
      <c r="P12">
        <f>(1-E12/B12)*100</f>
        <v>15.751599147121532</v>
      </c>
      <c r="Q12">
        <f>(1-E12/C12)*100</f>
        <v>16.020191285866105</v>
      </c>
      <c r="R12">
        <f>(1-E12/D12)*100</f>
        <v>5.9785841760856666</v>
      </c>
    </row>
    <row r="13" spans="1:18">
      <c r="O13" s="3" t="s">
        <v>6</v>
      </c>
      <c r="P13">
        <f>AVERAGE(P3:P12)</f>
        <v>13.117460107490738</v>
      </c>
      <c r="Q13">
        <f>AVERAGE(Q3:Q12)</f>
        <v>29.653879169534935</v>
      </c>
      <c r="R13">
        <f>AVERAGE(R3:R12)</f>
        <v>4.980584470412821</v>
      </c>
    </row>
  </sheetData>
  <mergeCells count="2">
    <mergeCell ref="A1:E1"/>
    <mergeCell ref="P1:R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5" ma:contentTypeDescription="Create a new document." ma:contentTypeScope="" ma:versionID="b3e7fead3529244694c410166db895b2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3106cbeb8534822ed7acea6d02555781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DF3F6E-3633-469F-BB28-BBB5B5FFBE9D}"/>
</file>

<file path=customXml/itemProps2.xml><?xml version="1.0" encoding="utf-8"?>
<ds:datastoreItem xmlns:ds="http://schemas.openxmlformats.org/officeDocument/2006/customXml" ds:itemID="{58BB8339-B064-4A9D-A616-52F9A9499566}"/>
</file>

<file path=customXml/itemProps3.xml><?xml version="1.0" encoding="utf-8"?>
<ds:datastoreItem xmlns:ds="http://schemas.openxmlformats.org/officeDocument/2006/customXml" ds:itemID="{B42276AC-D25E-4BE7-BF1A-D2BCDF6954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IL0033M</dc:creator>
  <cp:keywords/>
  <dc:description/>
  <cp:lastModifiedBy>Mohammad Samadi Gharajeh</cp:lastModifiedBy>
  <cp:revision/>
  <dcterms:created xsi:type="dcterms:W3CDTF">2015-06-05T18:17:20Z</dcterms:created>
  <dcterms:modified xsi:type="dcterms:W3CDTF">2022-11-15T09:53:58Z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  <property fmtid="{D5CDD505-2E9C-101B-9397-08002B2CF9AE}" pid="3" name="MediaServiceImageTags">
    <vt:lpwstr/>
  </property>
</Properties>
</file>