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myisepipp.sharepoint.com/teams/Luis-Tiago-Mohammad/Documentos Partilhados/Publications/In progress/03 - Time-Predictable Task-to-Thread Mapping in Multi-Core Processors (journal paper)/The 5th version/Evaluation results/without threading (ver 02)/Scenario 2/system_model = 1/"/>
    </mc:Choice>
  </mc:AlternateContent>
  <xr:revisionPtr revIDLastSave="36" documentId="13_ncr:1_{0662290F-BFB6-47B3-82C6-A8D8E630AA03}" xr6:coauthVersionLast="47" xr6:coauthVersionMax="47" xr10:uidLastSave="{E259A163-0F6A-4D4E-8424-4E3B65AF54C0}"/>
  <bookViews>
    <workbookView xWindow="-120" yWindow="-120" windowWidth="29040" windowHeight="15840" xr2:uid="{00000000-000D-0000-FFFF-FFFF00000000}"/>
  </bookViews>
  <sheets>
    <sheet name="Tied" sheetId="1" r:id="rId1"/>
    <sheet name="Untied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2" i="2" l="1"/>
  <c r="Q12" i="2"/>
  <c r="P12" i="2"/>
  <c r="R12" i="1"/>
  <c r="Q12" i="1"/>
  <c r="P12" i="1"/>
  <c r="R11" i="1"/>
  <c r="Q11" i="1"/>
  <c r="P11" i="1"/>
  <c r="R10" i="1"/>
  <c r="Q10" i="1"/>
  <c r="P10" i="1"/>
  <c r="R9" i="1"/>
  <c r="Q9" i="1"/>
  <c r="P9" i="1"/>
  <c r="R8" i="1"/>
  <c r="Q8" i="1"/>
  <c r="P8" i="1"/>
  <c r="R7" i="1"/>
  <c r="Q7" i="1"/>
  <c r="P7" i="1"/>
  <c r="R6" i="1"/>
  <c r="Q6" i="1"/>
  <c r="P6" i="1"/>
  <c r="R5" i="1"/>
  <c r="Q5" i="1"/>
  <c r="P5" i="1"/>
  <c r="R4" i="1"/>
  <c r="Q4" i="1"/>
  <c r="P4" i="1"/>
  <c r="R11" i="2"/>
  <c r="Q11" i="2"/>
  <c r="P11" i="2"/>
  <c r="R10" i="2"/>
  <c r="Q10" i="2"/>
  <c r="P10" i="2"/>
  <c r="R9" i="2"/>
  <c r="Q9" i="2"/>
  <c r="P9" i="2"/>
  <c r="R8" i="2"/>
  <c r="Q8" i="2"/>
  <c r="P8" i="2"/>
  <c r="R7" i="2"/>
  <c r="Q7" i="2"/>
  <c r="P7" i="2"/>
  <c r="R6" i="2"/>
  <c r="Q6" i="2"/>
  <c r="P6" i="2"/>
  <c r="R5" i="2"/>
  <c r="Q5" i="2"/>
  <c r="P5" i="2"/>
  <c r="R4" i="2"/>
  <c r="Q4" i="2"/>
  <c r="P4" i="2"/>
  <c r="R3" i="2"/>
  <c r="Q3" i="2"/>
  <c r="P3" i="2"/>
  <c r="R3" i="1"/>
  <c r="Q3" i="1"/>
  <c r="P3" i="1"/>
  <c r="Q13" i="2" l="1"/>
  <c r="R13" i="2"/>
  <c r="Q13" i="1"/>
  <c r="P13" i="2"/>
  <c r="R13" i="1"/>
  <c r="P13" i="1"/>
</calcChain>
</file>

<file path=xl/sharedStrings.xml><?xml version="1.0" encoding="utf-8"?>
<sst xmlns="http://schemas.openxmlformats.org/spreadsheetml/2006/main" count="20" uniqueCount="7">
  <si>
    <t>running_time</t>
  </si>
  <si>
    <t>Improvement</t>
  </si>
  <si>
    <t>BFS</t>
  </si>
  <si>
    <t>WFS</t>
  </si>
  <si>
    <t>LNSNL</t>
  </si>
  <si>
    <t>MTET-MET</t>
  </si>
  <si>
    <t>Avgerage: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</si>
</sst>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Tied!$B$2</c:f>
              <c:strCache>
                <c:ptCount val="1"/>
                <c:pt idx="0">
                  <c:v>BFS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cat>
            <c:numRef>
              <c:f>Tied!$A$3:$A$12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Tied!$B$3:$B$12</c:f>
              <c:numCache>
                <c:formatCode>General</c:formatCode>
                <c:ptCount val="10"/>
                <c:pt idx="0">
                  <c:v>3.5088539123535101E-2</c:v>
                </c:pt>
                <c:pt idx="1">
                  <c:v>0.129904270172119</c:v>
                </c:pt>
                <c:pt idx="2">
                  <c:v>0.270825386047363</c:v>
                </c:pt>
                <c:pt idx="3">
                  <c:v>0.47161436080932601</c:v>
                </c:pt>
                <c:pt idx="4">
                  <c:v>0.853809833526611</c:v>
                </c:pt>
                <c:pt idx="5">
                  <c:v>1.14392566680908</c:v>
                </c:pt>
                <c:pt idx="6">
                  <c:v>1.5928647518157899</c:v>
                </c:pt>
                <c:pt idx="7">
                  <c:v>2.1201922893524099</c:v>
                </c:pt>
                <c:pt idx="8">
                  <c:v>2.6252317428588801</c:v>
                </c:pt>
                <c:pt idx="9">
                  <c:v>3.4266986846923801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EC-4740-ACB0-A8BE8DC32029}"/>
            </c:ext>
          </c:extLst>
        </c:ser>
        <c:ser>
          <c:idx val="1"/>
          <c:order val="1"/>
          <c:tx>
            <c:strRef>
              <c:f>Tied!$C$2</c:f>
              <c:strCache>
                <c:ptCount val="1"/>
                <c:pt idx="0">
                  <c:v>WFS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cat>
            <c:numRef>
              <c:f>Tied!$A$3:$A$12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Tied!$C$3:$C$12</c:f>
              <c:numCache>
                <c:formatCode>General</c:formatCode>
                <c:ptCount val="10"/>
                <c:pt idx="0">
                  <c:v>6.1721563339233398E-2</c:v>
                </c:pt>
                <c:pt idx="1">
                  <c:v>0.24701571464538499</c:v>
                </c:pt>
                <c:pt idx="2">
                  <c:v>0.48391127586364702</c:v>
                </c:pt>
                <c:pt idx="3">
                  <c:v>0.84022641181945801</c:v>
                </c:pt>
                <c:pt idx="4">
                  <c:v>1.38605189323425</c:v>
                </c:pt>
                <c:pt idx="5">
                  <c:v>1.9241819381713801</c:v>
                </c:pt>
                <c:pt idx="6">
                  <c:v>2.69195127487182</c:v>
                </c:pt>
                <c:pt idx="7">
                  <c:v>3.5107650756835902</c:v>
                </c:pt>
                <c:pt idx="8">
                  <c:v>4.6095688343048096</c:v>
                </c:pt>
                <c:pt idx="9">
                  <c:v>6.1327314376831001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EC-4740-ACB0-A8BE8DC32029}"/>
            </c:ext>
          </c:extLst>
        </c:ser>
        <c:ser>
          <c:idx val="2"/>
          <c:order val="2"/>
          <c:tx>
            <c:strRef>
              <c:f>Tied!$D$2</c:f>
              <c:strCache>
                <c:ptCount val="1"/>
                <c:pt idx="0">
                  <c:v>LNSNL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38100">
                <a:solidFill>
                  <a:schemeClr val="accent3"/>
                </a:solidFill>
              </a:ln>
              <a:effectLst/>
            </c:spPr>
          </c:marker>
          <c:cat>
            <c:numRef>
              <c:f>Tied!$A$3:$A$12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Tied!$D$3:$D$12</c:f>
              <c:numCache>
                <c:formatCode>General</c:formatCode>
                <c:ptCount val="10"/>
                <c:pt idx="0">
                  <c:v>4.1150808334350503E-2</c:v>
                </c:pt>
                <c:pt idx="1">
                  <c:v>0.146278381347656</c:v>
                </c:pt>
                <c:pt idx="2">
                  <c:v>0.31094551086425698</c:v>
                </c:pt>
                <c:pt idx="3">
                  <c:v>0.56399679183959905</c:v>
                </c:pt>
                <c:pt idx="4">
                  <c:v>0.98644280433654696</c:v>
                </c:pt>
                <c:pt idx="5">
                  <c:v>1.28488516807556</c:v>
                </c:pt>
                <c:pt idx="6">
                  <c:v>1.7669939994812001</c:v>
                </c:pt>
                <c:pt idx="7">
                  <c:v>2.5209181308746298</c:v>
                </c:pt>
                <c:pt idx="8">
                  <c:v>3.0355520248413002</c:v>
                </c:pt>
                <c:pt idx="9">
                  <c:v>3.7043833732604901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EC-4740-ACB0-A8BE8DC32029}"/>
            </c:ext>
          </c:extLst>
        </c:ser>
        <c:ser>
          <c:idx val="3"/>
          <c:order val="3"/>
          <c:tx>
            <c:strRef>
              <c:f>Tied!$E$2</c:f>
              <c:strCache>
                <c:ptCount val="1"/>
                <c:pt idx="0">
                  <c:v>MTET-MET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38100">
                <a:solidFill>
                  <a:schemeClr val="accent4"/>
                </a:solidFill>
              </a:ln>
              <a:effectLst/>
            </c:spPr>
          </c:marker>
          <c:cat>
            <c:numRef>
              <c:f>Tied!$A$3:$A$12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Tied!$E$3:$E$12</c:f>
              <c:numCache>
                <c:formatCode>General</c:formatCode>
                <c:ptCount val="10"/>
                <c:pt idx="0">
                  <c:v>3.4173488616943297E-2</c:v>
                </c:pt>
                <c:pt idx="1">
                  <c:v>0.121426105499267</c:v>
                </c:pt>
                <c:pt idx="2">
                  <c:v>0.26458072662353499</c:v>
                </c:pt>
                <c:pt idx="3">
                  <c:v>0.46157765388488697</c:v>
                </c:pt>
                <c:pt idx="4">
                  <c:v>0.76976108551025302</c:v>
                </c:pt>
                <c:pt idx="5">
                  <c:v>1.0716981887817301</c:v>
                </c:pt>
                <c:pt idx="6">
                  <c:v>1.46483159065246</c:v>
                </c:pt>
                <c:pt idx="7">
                  <c:v>1.9097554683685301</c:v>
                </c:pt>
                <c:pt idx="8">
                  <c:v>2.3919827938079798</c:v>
                </c:pt>
                <c:pt idx="9">
                  <c:v>3.13968753814697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C4-4D18-BF22-87A4C596A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105007"/>
        <c:axId val="413754719"/>
      </c:lineChart>
      <c:catAx>
        <c:axId val="299105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54719"/>
        <c:crosses val="autoZero"/>
        <c:auto val="1"/>
        <c:lblAlgn val="ctr"/>
        <c:lblOffset val="100"/>
        <c:noMultiLvlLbl val="0"/>
      </c:catAx>
      <c:valAx>
        <c:axId val="41375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0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Untied!$B$2</c:f>
              <c:strCache>
                <c:ptCount val="1"/>
                <c:pt idx="0">
                  <c:v>BFS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cat>
            <c:numRef>
              <c:f>Untied!$A$3:$A$12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Untied!$B$3:$B$12</c:f>
              <c:numCache>
                <c:formatCode>General</c:formatCode>
                <c:ptCount val="10"/>
                <c:pt idx="0">
                  <c:v>3.4597396850585903E-2</c:v>
                </c:pt>
                <c:pt idx="1">
                  <c:v>0.12556076049804599</c:v>
                </c:pt>
                <c:pt idx="2">
                  <c:v>0.28617691993713301</c:v>
                </c:pt>
                <c:pt idx="3">
                  <c:v>0.49813938140869102</c:v>
                </c:pt>
                <c:pt idx="4">
                  <c:v>0.77702784538268999</c:v>
                </c:pt>
                <c:pt idx="5">
                  <c:v>1.08578824996948</c:v>
                </c:pt>
                <c:pt idx="6">
                  <c:v>1.5415124893188401</c:v>
                </c:pt>
                <c:pt idx="7">
                  <c:v>1.9399008750915501</c:v>
                </c:pt>
                <c:pt idx="8">
                  <c:v>2.62619876861572</c:v>
                </c:pt>
                <c:pt idx="9">
                  <c:v>3.0052006244659402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EC-4AB5-AF6D-73AC77035E76}"/>
            </c:ext>
          </c:extLst>
        </c:ser>
        <c:ser>
          <c:idx val="1"/>
          <c:order val="1"/>
          <c:tx>
            <c:strRef>
              <c:f>Untied!$C$2</c:f>
              <c:strCache>
                <c:ptCount val="1"/>
                <c:pt idx="0">
                  <c:v>WFS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cat>
            <c:numRef>
              <c:f>Untied!$A$3:$A$12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Untied!$C$3:$C$12</c:f>
              <c:numCache>
                <c:formatCode>General</c:formatCode>
                <c:ptCount val="10"/>
                <c:pt idx="0">
                  <c:v>3.4674644470214802E-2</c:v>
                </c:pt>
                <c:pt idx="1">
                  <c:v>0.125848293304443</c:v>
                </c:pt>
                <c:pt idx="2">
                  <c:v>0.30283808708190901</c:v>
                </c:pt>
                <c:pt idx="3">
                  <c:v>0.52294015884399403</c:v>
                </c:pt>
                <c:pt idx="4">
                  <c:v>0.87071466445922796</c:v>
                </c:pt>
                <c:pt idx="5">
                  <c:v>1.0877921581268299</c:v>
                </c:pt>
                <c:pt idx="6">
                  <c:v>1.60770535469055</c:v>
                </c:pt>
                <c:pt idx="7">
                  <c:v>1.98603415489196</c:v>
                </c:pt>
                <c:pt idx="8">
                  <c:v>2.6783373355865399</c:v>
                </c:pt>
                <c:pt idx="9">
                  <c:v>3.16131114959716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EC-4AB5-AF6D-73AC77035E76}"/>
            </c:ext>
          </c:extLst>
        </c:ser>
        <c:ser>
          <c:idx val="2"/>
          <c:order val="2"/>
          <c:tx>
            <c:strRef>
              <c:f>Untied!$D$2</c:f>
              <c:strCache>
                <c:ptCount val="1"/>
                <c:pt idx="0">
                  <c:v>LNSNL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38100">
                <a:solidFill>
                  <a:schemeClr val="accent3"/>
                </a:solidFill>
              </a:ln>
              <a:effectLst/>
            </c:spPr>
          </c:marker>
          <c:cat>
            <c:numRef>
              <c:f>Untied!$A$3:$A$12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Untied!$D$3:$D$12</c:f>
              <c:numCache>
                <c:formatCode>General</c:formatCode>
                <c:ptCount val="10"/>
                <c:pt idx="0">
                  <c:v>4.5485973358154297E-2</c:v>
                </c:pt>
                <c:pt idx="1">
                  <c:v>0.162394523620605</c:v>
                </c:pt>
                <c:pt idx="2">
                  <c:v>0.38316535949706998</c:v>
                </c:pt>
                <c:pt idx="3">
                  <c:v>0.61459493637084905</c:v>
                </c:pt>
                <c:pt idx="4">
                  <c:v>1.11101102828979</c:v>
                </c:pt>
                <c:pt idx="5">
                  <c:v>1.43335437774658</c:v>
                </c:pt>
                <c:pt idx="6">
                  <c:v>1.9351837635040201</c:v>
                </c:pt>
                <c:pt idx="7">
                  <c:v>2.72221708297729</c:v>
                </c:pt>
                <c:pt idx="8">
                  <c:v>3.5662372112274099</c:v>
                </c:pt>
                <c:pt idx="9">
                  <c:v>3.9758644104003902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EC-4AB5-AF6D-73AC77035E76}"/>
            </c:ext>
          </c:extLst>
        </c:ser>
        <c:ser>
          <c:idx val="3"/>
          <c:order val="3"/>
          <c:tx>
            <c:strRef>
              <c:f>Untied!$E$2</c:f>
              <c:strCache>
                <c:ptCount val="1"/>
                <c:pt idx="0">
                  <c:v>MTET-MET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38100">
                <a:solidFill>
                  <a:schemeClr val="accent4"/>
                </a:solidFill>
              </a:ln>
              <a:effectLst/>
            </c:spPr>
          </c:marker>
          <c:cat>
            <c:numRef>
              <c:f>Untied!$A$3:$A$12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Untied!$E$3:$E$12</c:f>
              <c:numCache>
                <c:formatCode>General</c:formatCode>
                <c:ptCount val="10"/>
                <c:pt idx="0">
                  <c:v>3.2898426055908203E-2</c:v>
                </c:pt>
                <c:pt idx="1">
                  <c:v>0.120642900466918</c:v>
                </c:pt>
                <c:pt idx="2">
                  <c:v>0.26465368270874001</c:v>
                </c:pt>
                <c:pt idx="3">
                  <c:v>0.45412421226501398</c:v>
                </c:pt>
                <c:pt idx="4">
                  <c:v>0.75235652923583896</c:v>
                </c:pt>
                <c:pt idx="5">
                  <c:v>1.05443358421325</c:v>
                </c:pt>
                <c:pt idx="6">
                  <c:v>1.50350785255432</c:v>
                </c:pt>
                <c:pt idx="7">
                  <c:v>1.8997488021850499</c:v>
                </c:pt>
                <c:pt idx="8">
                  <c:v>2.61337685585021</c:v>
                </c:pt>
                <c:pt idx="9">
                  <c:v>2.9278459548950102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10-4C57-86EB-4D45B66E8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441071"/>
        <c:axId val="302440655"/>
      </c:lineChart>
      <c:catAx>
        <c:axId val="302441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40655"/>
        <c:crosses val="autoZero"/>
        <c:auto val="1"/>
        <c:lblAlgn val="ctr"/>
        <c:lblOffset val="100"/>
        <c:noMultiLvlLbl val="0"/>
      </c:catAx>
      <c:valAx>
        <c:axId val="3024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4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0</xdr:row>
      <xdr:rowOff>185737</xdr:rowOff>
    </xdr:from>
    <xdr:to>
      <xdr:col>13</xdr:col>
      <xdr:colOff>295275</xdr:colOff>
      <xdr:row>15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7AE2F3-0D1E-42FB-A792-22BA9BCFD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4762</xdr:rowOff>
    </xdr:from>
    <xdr:to>
      <xdr:col>13</xdr:col>
      <xdr:colOff>304800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961E4D-8A26-4AED-B3F9-7FECEB3BC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tabSelected="1" zoomScaleNormal="100" workbookViewId="0">
      <selection sqref="A1:E1"/>
    </sheetView>
  </sheetViews>
  <sheetFormatPr defaultRowHeight="15" x14ac:dyDescent="0.25"/>
  <sheetData>
    <row r="1" spans="1:19" x14ac:dyDescent="0.25">
      <c r="A1" s="4" t="s">
        <v>0</v>
      </c>
      <c r="B1" s="5"/>
      <c r="C1" s="5"/>
      <c r="D1" s="5"/>
      <c r="E1" s="5"/>
      <c r="P1" s="4" t="s">
        <v>1</v>
      </c>
      <c r="Q1" s="5"/>
      <c r="R1" s="5"/>
      <c r="S1" s="2"/>
    </row>
    <row r="2" spans="1:19" x14ac:dyDescent="0.25">
      <c r="A2" s="1"/>
      <c r="B2" s="1" t="s">
        <v>2</v>
      </c>
      <c r="C2" s="1" t="s">
        <v>3</v>
      </c>
      <c r="D2" s="1" t="s">
        <v>4</v>
      </c>
      <c r="E2" s="1" t="s">
        <v>5</v>
      </c>
      <c r="P2" s="1" t="s">
        <v>2</v>
      </c>
      <c r="Q2" s="1" t="s">
        <v>3</v>
      </c>
      <c r="R2" s="1" t="s">
        <v>4</v>
      </c>
    </row>
    <row r="3" spans="1:19" x14ac:dyDescent="0.25">
      <c r="A3" s="1">
        <v>100</v>
      </c>
      <c r="B3" s="1">
        <v>3.5088539123535101E-2</v>
      </c>
      <c r="C3" s="1">
        <v>6.1721563339233398E-2</v>
      </c>
      <c r="D3" s="1">
        <v>4.1150808334350503E-2</v>
      </c>
      <c r="E3" s="1">
        <v>3.4173488616943297E-2</v>
      </c>
      <c r="P3">
        <f>(1-E3/B3)*100</f>
        <v>2.6078330117142112</v>
      </c>
      <c r="Q3">
        <f>(1-E3/C3)*100</f>
        <v>44.632820738646338</v>
      </c>
      <c r="R3">
        <f>(1-E3/D3)*100</f>
        <v>16.955486416491382</v>
      </c>
    </row>
    <row r="4" spans="1:19" x14ac:dyDescent="0.25">
      <c r="A4" s="1">
        <v>200</v>
      </c>
      <c r="B4" s="1">
        <v>0.129904270172119</v>
      </c>
      <c r="C4" s="1">
        <v>0.24701571464538499</v>
      </c>
      <c r="D4" s="1">
        <v>0.146278381347656</v>
      </c>
      <c r="E4" s="1">
        <v>0.121426105499267</v>
      </c>
      <c r="P4">
        <f t="shared" ref="P4:P12" si="0">(1-E4/B4)*100</f>
        <v>6.5264711172455803</v>
      </c>
      <c r="Q4">
        <f t="shared" ref="Q4:Q12" si="1">(1-E4/C4)*100</f>
        <v>50.842760885239244</v>
      </c>
      <c r="R4">
        <f t="shared" ref="R4:R12" si="2">(1-E4/D4)*100</f>
        <v>16.989712095134035</v>
      </c>
    </row>
    <row r="5" spans="1:19" x14ac:dyDescent="0.25">
      <c r="A5" s="1">
        <v>300</v>
      </c>
      <c r="B5" s="1">
        <v>0.270825386047363</v>
      </c>
      <c r="C5" s="1">
        <v>0.48391127586364702</v>
      </c>
      <c r="D5" s="1">
        <v>0.31094551086425698</v>
      </c>
      <c r="E5" s="1">
        <v>0.26458072662353499</v>
      </c>
      <c r="P5">
        <f t="shared" si="0"/>
        <v>2.3057880632858851</v>
      </c>
      <c r="Q5">
        <f t="shared" si="1"/>
        <v>45.324537819183483</v>
      </c>
      <c r="R5">
        <f t="shared" si="2"/>
        <v>14.910903235699868</v>
      </c>
    </row>
    <row r="6" spans="1:19" x14ac:dyDescent="0.25">
      <c r="A6" s="1">
        <v>400</v>
      </c>
      <c r="B6" s="1">
        <v>0.47161436080932601</v>
      </c>
      <c r="C6" s="1">
        <v>0.84022641181945801</v>
      </c>
      <c r="D6" s="1">
        <v>0.56399679183959905</v>
      </c>
      <c r="E6" s="1">
        <v>0.46157765388488697</v>
      </c>
      <c r="P6">
        <f t="shared" si="0"/>
        <v>2.1281597335618185</v>
      </c>
      <c r="Q6">
        <f t="shared" si="1"/>
        <v>45.065086339601102</v>
      </c>
      <c r="R6">
        <f t="shared" si="2"/>
        <v>18.159524918687865</v>
      </c>
    </row>
    <row r="7" spans="1:19" x14ac:dyDescent="0.25">
      <c r="A7" s="1">
        <v>500</v>
      </c>
      <c r="B7" s="1">
        <v>0.853809833526611</v>
      </c>
      <c r="C7" s="1">
        <v>1.38605189323425</v>
      </c>
      <c r="D7" s="1">
        <v>0.98644280433654696</v>
      </c>
      <c r="E7" s="1">
        <v>0.76976108551025302</v>
      </c>
      <c r="P7">
        <f t="shared" si="0"/>
        <v>9.8439658008153348</v>
      </c>
      <c r="Q7">
        <f t="shared" si="1"/>
        <v>44.463761474754584</v>
      </c>
      <c r="R7">
        <f t="shared" si="2"/>
        <v>21.965968819857508</v>
      </c>
    </row>
    <row r="8" spans="1:19" x14ac:dyDescent="0.25">
      <c r="A8" s="1">
        <v>600</v>
      </c>
      <c r="B8" s="1">
        <v>1.14392566680908</v>
      </c>
      <c r="C8" s="1">
        <v>1.9241819381713801</v>
      </c>
      <c r="D8" s="1">
        <v>1.28488516807556</v>
      </c>
      <c r="E8" s="1">
        <v>1.0716981887817301</v>
      </c>
      <c r="P8">
        <f t="shared" si="0"/>
        <v>6.3140009987558638</v>
      </c>
      <c r="Q8">
        <f t="shared" si="1"/>
        <v>44.303697715809363</v>
      </c>
      <c r="R8">
        <f t="shared" si="2"/>
        <v>16.59190911302457</v>
      </c>
    </row>
    <row r="9" spans="1:19" x14ac:dyDescent="0.25">
      <c r="A9" s="1">
        <v>700</v>
      </c>
      <c r="B9" s="1">
        <v>1.5928647518157899</v>
      </c>
      <c r="C9" s="1">
        <v>2.69195127487182</v>
      </c>
      <c r="D9" s="1">
        <v>1.7669939994812001</v>
      </c>
      <c r="E9" s="1">
        <v>1.46483159065246</v>
      </c>
      <c r="P9">
        <f t="shared" si="0"/>
        <v>8.0379179096893303</v>
      </c>
      <c r="Q9">
        <f t="shared" si="1"/>
        <v>45.584765804417856</v>
      </c>
      <c r="R9">
        <f t="shared" si="2"/>
        <v>17.100364173135663</v>
      </c>
    </row>
    <row r="10" spans="1:19" x14ac:dyDescent="0.25">
      <c r="A10" s="1">
        <v>800</v>
      </c>
      <c r="B10" s="1">
        <v>2.1201922893524099</v>
      </c>
      <c r="C10" s="1">
        <v>3.5107650756835902</v>
      </c>
      <c r="D10" s="1">
        <v>2.5209181308746298</v>
      </c>
      <c r="E10" s="1">
        <v>1.9097554683685301</v>
      </c>
      <c r="P10">
        <f t="shared" si="0"/>
        <v>9.9253648850951883</v>
      </c>
      <c r="Q10">
        <f t="shared" si="1"/>
        <v>45.6028692550248</v>
      </c>
      <c r="R10">
        <f t="shared" si="2"/>
        <v>24.243653731589355</v>
      </c>
    </row>
    <row r="11" spans="1:19" x14ac:dyDescent="0.25">
      <c r="A11" s="1">
        <v>900</v>
      </c>
      <c r="B11" s="1">
        <v>2.6252317428588801</v>
      </c>
      <c r="C11" s="1">
        <v>4.6095688343048096</v>
      </c>
      <c r="D11" s="1">
        <v>3.0355520248413002</v>
      </c>
      <c r="E11" s="1">
        <v>2.3919827938079798</v>
      </c>
      <c r="P11">
        <f t="shared" si="0"/>
        <v>8.8848898648807193</v>
      </c>
      <c r="Q11">
        <f t="shared" si="1"/>
        <v>48.108318157511022</v>
      </c>
      <c r="R11">
        <f t="shared" si="2"/>
        <v>21.201060820789795</v>
      </c>
    </row>
    <row r="12" spans="1:19" x14ac:dyDescent="0.25">
      <c r="A12" s="1">
        <v>1000</v>
      </c>
      <c r="B12" s="1">
        <v>3.4266986846923801</v>
      </c>
      <c r="C12" s="1">
        <v>6.1327314376831001</v>
      </c>
      <c r="D12" s="1">
        <v>3.7043833732604901</v>
      </c>
      <c r="E12" s="1">
        <v>3.13968753814697</v>
      </c>
      <c r="P12">
        <f t="shared" si="0"/>
        <v>8.3757334085875605</v>
      </c>
      <c r="Q12">
        <f t="shared" si="1"/>
        <v>48.804418226193832</v>
      </c>
      <c r="R12">
        <f t="shared" si="2"/>
        <v>15.243990111544292</v>
      </c>
    </row>
    <row r="13" spans="1:19" x14ac:dyDescent="0.25">
      <c r="O13" s="3" t="s">
        <v>6</v>
      </c>
      <c r="P13">
        <f>AVERAGE(P3:P12)</f>
        <v>6.4950124793631501</v>
      </c>
      <c r="Q13">
        <f>AVERAGE(Q3:Q12)</f>
        <v>46.273303641638165</v>
      </c>
      <c r="R13">
        <f>AVERAGE(R3:R12)</f>
        <v>18.336257343595435</v>
      </c>
    </row>
  </sheetData>
  <mergeCells count="2">
    <mergeCell ref="P1:R1"/>
    <mergeCell ref="A1:E1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91594-2E86-4A70-B7C7-BF9B6FFB428D}">
  <dimension ref="A1:R13"/>
  <sheetViews>
    <sheetView zoomScaleNormal="100" workbookViewId="0">
      <selection sqref="A1:E1"/>
    </sheetView>
  </sheetViews>
  <sheetFormatPr defaultRowHeight="15" x14ac:dyDescent="0.25"/>
  <sheetData>
    <row r="1" spans="1:18" x14ac:dyDescent="0.25">
      <c r="A1" s="4" t="s">
        <v>0</v>
      </c>
      <c r="B1" s="5"/>
      <c r="C1" s="5"/>
      <c r="D1" s="5"/>
      <c r="E1" s="5"/>
      <c r="P1" s="4" t="s">
        <v>1</v>
      </c>
      <c r="Q1" s="5"/>
      <c r="R1" s="5"/>
    </row>
    <row r="2" spans="1:18" x14ac:dyDescent="0.25">
      <c r="A2" s="1"/>
      <c r="B2" s="1" t="s">
        <v>2</v>
      </c>
      <c r="C2" s="1" t="s">
        <v>3</v>
      </c>
      <c r="D2" s="1" t="s">
        <v>4</v>
      </c>
      <c r="E2" s="1" t="s">
        <v>5</v>
      </c>
      <c r="P2" s="1" t="s">
        <v>2</v>
      </c>
      <c r="Q2" s="1" t="s">
        <v>3</v>
      </c>
      <c r="R2" s="1" t="s">
        <v>4</v>
      </c>
    </row>
    <row r="3" spans="1:18" x14ac:dyDescent="0.25">
      <c r="A3" s="1">
        <v>100</v>
      </c>
      <c r="B3" s="1">
        <v>3.4597396850585903E-2</v>
      </c>
      <c r="C3" s="1">
        <v>3.4674644470214802E-2</v>
      </c>
      <c r="D3" s="1">
        <v>4.5485973358154297E-2</v>
      </c>
      <c r="E3" s="1">
        <v>3.2898426055908203E-2</v>
      </c>
      <c r="P3">
        <f>(1-E3/B3)*100</f>
        <v>4.9106896741826001</v>
      </c>
      <c r="Q3">
        <f>(1-E3/C3)*100</f>
        <v>5.1225281223354795</v>
      </c>
      <c r="R3">
        <f>(1-E3/D3)*100</f>
        <v>27.673470243524022</v>
      </c>
    </row>
    <row r="4" spans="1:18" x14ac:dyDescent="0.25">
      <c r="A4" s="1">
        <v>200</v>
      </c>
      <c r="B4" s="1">
        <v>0.12556076049804599</v>
      </c>
      <c r="C4" s="1">
        <v>0.125848293304443</v>
      </c>
      <c r="D4" s="1">
        <v>0.162394523620605</v>
      </c>
      <c r="E4" s="1">
        <v>0.120642900466918</v>
      </c>
      <c r="P4">
        <f>(1-E4/B4)*100</f>
        <v>3.9167173021419477</v>
      </c>
      <c r="Q4">
        <f>(1-E4/C4)*100</f>
        <v>4.1362442833710045</v>
      </c>
      <c r="R4">
        <f>(1-E4/D4)*100</f>
        <v>25.70999453850391</v>
      </c>
    </row>
    <row r="5" spans="1:18" x14ac:dyDescent="0.25">
      <c r="A5" s="1">
        <v>300</v>
      </c>
      <c r="B5" s="1">
        <v>0.28617691993713301</v>
      </c>
      <c r="C5" s="1">
        <v>0.30283808708190901</v>
      </c>
      <c r="D5" s="1">
        <v>0.38316535949706998</v>
      </c>
      <c r="E5" s="1">
        <v>0.26465368270874001</v>
      </c>
      <c r="P5">
        <f>(1-E5/B5)*100</f>
        <v>7.5209549509167921</v>
      </c>
      <c r="Q5">
        <f>(1-E5/C5)*100</f>
        <v>12.608851396832799</v>
      </c>
      <c r="R5">
        <f>(1-E5/D5)*100</f>
        <v>30.929642738029461</v>
      </c>
    </row>
    <row r="6" spans="1:18" x14ac:dyDescent="0.25">
      <c r="A6" s="1">
        <v>400</v>
      </c>
      <c r="B6" s="1">
        <v>0.49813938140869102</v>
      </c>
      <c r="C6" s="1">
        <v>0.52294015884399403</v>
      </c>
      <c r="D6" s="1">
        <v>0.61459493637084905</v>
      </c>
      <c r="E6" s="1">
        <v>0.45412421226501398</v>
      </c>
      <c r="P6">
        <f>(1-Tied!E6/Tied!B6)*100</f>
        <v>2.1281597335618185</v>
      </c>
      <c r="Q6">
        <f>(1-Tied!E6/Tied!C6)*100</f>
        <v>45.065086339601102</v>
      </c>
      <c r="R6">
        <f>(1-Tied!E6/Tied!D6)*100</f>
        <v>18.159524918687865</v>
      </c>
    </row>
    <row r="7" spans="1:18" x14ac:dyDescent="0.25">
      <c r="A7" s="1">
        <v>500</v>
      </c>
      <c r="B7" s="1">
        <v>0.77702784538268999</v>
      </c>
      <c r="C7" s="1">
        <v>0.87071466445922796</v>
      </c>
      <c r="D7" s="1">
        <v>1.11101102828979</v>
      </c>
      <c r="E7" s="1">
        <v>0.75235652923583896</v>
      </c>
      <c r="P7">
        <f>(1-E7/B7)*100</f>
        <v>3.1750877775429398</v>
      </c>
      <c r="Q7">
        <f>(1-E7/C7)*100</f>
        <v>13.593217164534298</v>
      </c>
      <c r="R7">
        <f>(1-E7/D7)*100</f>
        <v>32.281812684257318</v>
      </c>
    </row>
    <row r="8" spans="1:18" x14ac:dyDescent="0.25">
      <c r="A8" s="1">
        <v>600</v>
      </c>
      <c r="B8" s="1">
        <v>1.08578824996948</v>
      </c>
      <c r="C8" s="1">
        <v>1.0877921581268299</v>
      </c>
      <c r="D8" s="1">
        <v>1.43335437774658</v>
      </c>
      <c r="E8" s="1">
        <v>1.05443358421325</v>
      </c>
      <c r="P8">
        <f>(1-E8/B8)*100</f>
        <v>2.8877330139749913</v>
      </c>
      <c r="Q8">
        <f>(1-E8/C8)*100</f>
        <v>3.0666312185062328</v>
      </c>
      <c r="R8">
        <f>(1-E8/D8)*100</f>
        <v>26.435946296061342</v>
      </c>
    </row>
    <row r="9" spans="1:18" x14ac:dyDescent="0.25">
      <c r="A9" s="1">
        <v>700</v>
      </c>
      <c r="B9" s="1">
        <v>1.5415124893188401</v>
      </c>
      <c r="C9" s="1">
        <v>1.60770535469055</v>
      </c>
      <c r="D9" s="1">
        <v>1.9351837635040201</v>
      </c>
      <c r="E9" s="1">
        <v>1.50350785255432</v>
      </c>
      <c r="P9">
        <f>(1-Tied!E9/Tied!B9)*100</f>
        <v>8.0379179096893303</v>
      </c>
      <c r="Q9">
        <f>(1-Tied!E9/Tied!C9)*100</f>
        <v>45.584765804417856</v>
      </c>
      <c r="R9">
        <f>(1-Tied!E9/Tied!D9)*100</f>
        <v>17.100364173135663</v>
      </c>
    </row>
    <row r="10" spans="1:18" x14ac:dyDescent="0.25">
      <c r="A10" s="1">
        <v>800</v>
      </c>
      <c r="B10" s="1">
        <v>1.9399008750915501</v>
      </c>
      <c r="C10" s="1">
        <v>1.98603415489196</v>
      </c>
      <c r="D10" s="1">
        <v>2.72221708297729</v>
      </c>
      <c r="E10" s="1">
        <v>1.8997488021850499</v>
      </c>
      <c r="P10">
        <f>(1-E10/B10)*100</f>
        <v>2.0698002368087609</v>
      </c>
      <c r="Q10">
        <f>(1-E10/C10)*100</f>
        <v>4.3446056803390647</v>
      </c>
      <c r="R10">
        <f>(1-E10/D10)*100</f>
        <v>30.213177557930326</v>
      </c>
    </row>
    <row r="11" spans="1:18" x14ac:dyDescent="0.25">
      <c r="A11" s="1">
        <v>900</v>
      </c>
      <c r="B11" s="1">
        <v>2.62619876861572</v>
      </c>
      <c r="C11" s="1">
        <v>2.6783373355865399</v>
      </c>
      <c r="D11" s="1">
        <v>3.5662372112274099</v>
      </c>
      <c r="E11" s="1">
        <v>2.61337685585021</v>
      </c>
      <c r="P11">
        <f>(1-E11/B11)*100</f>
        <v>0.48823085741787065</v>
      </c>
      <c r="Q11">
        <f>(1-E11/C11)*100</f>
        <v>2.4254032109104706</v>
      </c>
      <c r="R11">
        <f>(1-E11/D11)*100</f>
        <v>26.718928072909907</v>
      </c>
    </row>
    <row r="12" spans="1:18" x14ac:dyDescent="0.25">
      <c r="A12" s="1">
        <v>1000</v>
      </c>
      <c r="B12" s="1">
        <v>3.0052006244659402</v>
      </c>
      <c r="C12" s="1">
        <v>3.16131114959716</v>
      </c>
      <c r="D12" s="1">
        <v>3.9758644104003902</v>
      </c>
      <c r="E12" s="1">
        <v>2.9278459548950102</v>
      </c>
      <c r="P12">
        <f>(1-E12/B12)*100</f>
        <v>2.5740268034410096</v>
      </c>
      <c r="Q12">
        <f>(1-E12/C12)*100</f>
        <v>7.3850748519929681</v>
      </c>
      <c r="R12">
        <f>(1-E12/D12)*100</f>
        <v>26.359511978423811</v>
      </c>
    </row>
    <row r="13" spans="1:18" x14ac:dyDescent="0.25">
      <c r="O13" s="3" t="s">
        <v>6</v>
      </c>
      <c r="P13">
        <f>AVERAGE(P3:P12)</f>
        <v>3.7709318259678057</v>
      </c>
      <c r="Q13">
        <f>AVERAGE(Q3:Q12)</f>
        <v>14.333240807284131</v>
      </c>
      <c r="R13">
        <f>AVERAGE(R3:R12)</f>
        <v>26.158237320146362</v>
      </c>
    </row>
  </sheetData>
  <mergeCells count="2">
    <mergeCell ref="A1:E1"/>
    <mergeCell ref="P1:R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ead3d8d-fc83-4d89-b6be-e3d5327adb06">
      <Terms xmlns="http://schemas.microsoft.com/office/infopath/2007/PartnerControls"/>
    </lcf76f155ced4ddcb4097134ff3c332f>
    <TaxCatchAll xmlns="6da909ce-45c6-485b-a6c2-7260ad4a6f3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2270C8CBB9B0459628B5DA97D693F6" ma:contentTypeVersion="15" ma:contentTypeDescription="Create a new document." ma:contentTypeScope="" ma:versionID="b3e7fead3529244694c410166db895b2">
  <xsd:schema xmlns:xsd="http://www.w3.org/2001/XMLSchema" xmlns:xs="http://www.w3.org/2001/XMLSchema" xmlns:p="http://schemas.microsoft.com/office/2006/metadata/properties" xmlns:ns2="7ead3d8d-fc83-4d89-b6be-e3d5327adb06" xmlns:ns3="6da909ce-45c6-485b-a6c2-7260ad4a6f37" targetNamespace="http://schemas.microsoft.com/office/2006/metadata/properties" ma:root="true" ma:fieldsID="3106cbeb8534822ed7acea6d02555781" ns2:_="" ns3:_="">
    <xsd:import namespace="7ead3d8d-fc83-4d89-b6be-e3d5327adb06"/>
    <xsd:import namespace="6da909ce-45c6-485b-a6c2-7260ad4a6f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ad3d8d-fc83-4d89-b6be-e3d5327adb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bd39c20-4416-4a86-a41d-df69d8f2de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a909ce-45c6-485b-a6c2-7260ad4a6f3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8bf02e95-f652-4921-b35b-b4c1c9aba75a}" ma:internalName="TaxCatchAll" ma:showField="CatchAllData" ma:web="6da909ce-45c6-485b-a6c2-7260ad4a6f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3DADBB-E5D9-424E-901B-1128BB8A09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23A6CA-9228-415E-8904-304A7B76B5C1}">
  <ds:schemaRefs>
    <ds:schemaRef ds:uri="7ead3d8d-fc83-4d89-b6be-e3d5327adb06"/>
    <ds:schemaRef ds:uri="6da909ce-45c6-485b-a6c2-7260ad4a6f37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0F9041D-FDD9-45ED-A37F-F343FC484E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ad3d8d-fc83-4d89-b6be-e3d5327adb06"/>
    <ds:schemaRef ds:uri="6da909ce-45c6-485b-a6c2-7260ad4a6f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Tied</vt:lpstr>
      <vt:lpstr>Untied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IL0033M</dc:creator>
  <cp:keywords/>
  <dc:description/>
  <cp:lastModifiedBy>Mohammad Samadi Gharajeh</cp:lastModifiedBy>
  <cp:revision/>
  <dcterms:created xsi:type="dcterms:W3CDTF">2015-06-05T18:17:20Z</dcterms:created>
  <dcterms:modified xsi:type="dcterms:W3CDTF">2022-06-30T09:14:07Z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0x010100602270C8CBB9B0459628B5DA97D693F6</vt:lpwstr>
  </property>
  <property fmtid="{D5CDD505-2E9C-101B-9397-08002B2CF9AE}" pid="3" name="MediaServiceImageTags">
    <vt:lpwstr/>
  </property>
</Properties>
</file>