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https://myisepipp.sharepoint.com/teams/Luis-Tiago-Mohammad/Documentos Partilhados/Publications/In progress/04 - Time-Predictable Task-to-Thread Mapping in Multi-Core Processors (journal paper)/The 5th version/Evaluation results/2 - Modified/with threading (ver 02)/system_model = 1/"/>
    </mc:Choice>
  </mc:AlternateContent>
  <xr:revisionPtr revIDLastSave="66" documentId="13_ncr:1_{B4C39709-E878-444B-BC20-256C03C18493}" xr6:coauthVersionLast="47" xr6:coauthVersionMax="47" xr10:uidLastSave="{63F5139D-EE7F-403D-8106-893BAF04B7D7}"/>
  <bookViews>
    <workbookView xWindow="-120" yWindow="-120" windowWidth="29040" windowHeight="15840" xr2:uid="{00000000-000D-0000-FFFF-FFFF00000000}"/>
  </bookViews>
  <sheets>
    <sheet name="Tied" sheetId="1" r:id="rId1"/>
    <sheet name="Untied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8" i="1" l="1"/>
  <c r="Q8" i="1"/>
  <c r="P8" i="1"/>
  <c r="R7" i="1"/>
  <c r="Q7" i="1"/>
  <c r="P7" i="1"/>
  <c r="R6" i="1"/>
  <c r="Q6" i="1"/>
  <c r="P6" i="1"/>
  <c r="R5" i="1"/>
  <c r="Q5" i="1"/>
  <c r="P5" i="1"/>
  <c r="R4" i="1"/>
  <c r="Q4" i="1"/>
  <c r="P4" i="1"/>
  <c r="R8" i="2"/>
  <c r="Q8" i="2"/>
  <c r="P8" i="2"/>
  <c r="R7" i="2"/>
  <c r="Q7" i="2"/>
  <c r="P7" i="2"/>
  <c r="R6" i="2"/>
  <c r="Q6" i="2"/>
  <c r="P6" i="2"/>
  <c r="R5" i="2"/>
  <c r="Q5" i="2"/>
  <c r="P5" i="2"/>
  <c r="R4" i="2"/>
  <c r="Q4" i="2"/>
  <c r="P4" i="2"/>
  <c r="R3" i="2"/>
  <c r="Q3" i="2"/>
  <c r="P3" i="2"/>
  <c r="R3" i="1"/>
  <c r="Q3" i="1"/>
  <c r="P3" i="1"/>
  <c r="Q9" i="2" l="1"/>
  <c r="R9" i="2"/>
  <c r="Q9" i="1"/>
  <c r="P9" i="2"/>
  <c r="R9" i="1"/>
  <c r="P9" i="1"/>
</calcChain>
</file>

<file path=xl/sharedStrings.xml><?xml version="1.0" encoding="utf-8"?>
<sst xmlns="http://schemas.openxmlformats.org/spreadsheetml/2006/main" count="20" uniqueCount="7">
  <si>
    <t>scheduling_time</t>
  </si>
  <si>
    <t>Improvement</t>
  </si>
  <si>
    <t>BFS</t>
  </si>
  <si>
    <t>WFS</t>
  </si>
  <si>
    <t>LNSNL</t>
  </si>
  <si>
    <t>MTET-MET</t>
  </si>
  <si>
    <t>Avgerage: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</si>
</sst>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Tied!$B$2</c:f>
              <c:strCache>
                <c:ptCount val="1"/>
                <c:pt idx="0">
                  <c:v>BFS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Tied!$A$3:$A$8</c:f>
              <c:numCache>
                <c:formatCode>General</c:formatCode>
                <c:ptCount val="6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</c:numCache>
            </c:numRef>
          </c:cat>
          <c:val>
            <c:numRef>
              <c:f>Tied!$B$3:$B$8</c:f>
              <c:numCache>
                <c:formatCode>General</c:formatCode>
                <c:ptCount val="6"/>
                <c:pt idx="0">
                  <c:v>2.7050000000000001</c:v>
                </c:pt>
                <c:pt idx="1">
                  <c:v>4.2859999999999996</c:v>
                </c:pt>
                <c:pt idx="2">
                  <c:v>7.5609999999999999</c:v>
                </c:pt>
                <c:pt idx="3">
                  <c:v>17.468</c:v>
                </c:pt>
                <c:pt idx="4">
                  <c:v>20.994</c:v>
                </c:pt>
                <c:pt idx="5">
                  <c:v>27.686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EC-4740-ACB0-A8BE8DC32029}"/>
            </c:ext>
          </c:extLst>
        </c:ser>
        <c:ser>
          <c:idx val="1"/>
          <c:order val="1"/>
          <c:tx>
            <c:strRef>
              <c:f>Tied!$C$2</c:f>
              <c:strCache>
                <c:ptCount val="1"/>
                <c:pt idx="0">
                  <c:v>WFS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Tied!$A$3:$A$8</c:f>
              <c:numCache>
                <c:formatCode>General</c:formatCode>
                <c:ptCount val="6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</c:numCache>
            </c:numRef>
          </c:cat>
          <c:val>
            <c:numRef>
              <c:f>Tied!$C$3:$C$8</c:f>
              <c:numCache>
                <c:formatCode>General</c:formatCode>
                <c:ptCount val="6"/>
                <c:pt idx="0">
                  <c:v>6.3150000000000004</c:v>
                </c:pt>
                <c:pt idx="1">
                  <c:v>10.15</c:v>
                </c:pt>
                <c:pt idx="2">
                  <c:v>17.393000000000001</c:v>
                </c:pt>
                <c:pt idx="3">
                  <c:v>40.759</c:v>
                </c:pt>
                <c:pt idx="4">
                  <c:v>49.106000000000002</c:v>
                </c:pt>
                <c:pt idx="5">
                  <c:v>67.165999999999997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EC-4740-ACB0-A8BE8DC32029}"/>
            </c:ext>
          </c:extLst>
        </c:ser>
        <c:ser>
          <c:idx val="2"/>
          <c:order val="2"/>
          <c:tx>
            <c:strRef>
              <c:f>Tied!$D$2</c:f>
              <c:strCache>
                <c:ptCount val="1"/>
                <c:pt idx="0">
                  <c:v>LNSNL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Tied!$A$3:$A$8</c:f>
              <c:numCache>
                <c:formatCode>General</c:formatCode>
                <c:ptCount val="6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</c:numCache>
            </c:numRef>
          </c:cat>
          <c:val>
            <c:numRef>
              <c:f>Tied!$D$3:$D$8</c:f>
              <c:numCache>
                <c:formatCode>General</c:formatCode>
                <c:ptCount val="6"/>
                <c:pt idx="0">
                  <c:v>2.74</c:v>
                </c:pt>
                <c:pt idx="1">
                  <c:v>4.4320000000000004</c:v>
                </c:pt>
                <c:pt idx="2">
                  <c:v>8.4749999999999996</c:v>
                </c:pt>
                <c:pt idx="3">
                  <c:v>17.122</c:v>
                </c:pt>
                <c:pt idx="4">
                  <c:v>21.533000000000001</c:v>
                </c:pt>
                <c:pt idx="5">
                  <c:v>29.42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6EC-4740-ACB0-A8BE8DC32029}"/>
            </c:ext>
          </c:extLst>
        </c:ser>
        <c:ser>
          <c:idx val="3"/>
          <c:order val="3"/>
          <c:tx>
            <c:strRef>
              <c:f>Tied!$E$2</c:f>
              <c:strCache>
                <c:ptCount val="1"/>
                <c:pt idx="0">
                  <c:v>MTET-MET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Tied!$A$3:$A$8</c:f>
              <c:numCache>
                <c:formatCode>General</c:formatCode>
                <c:ptCount val="6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</c:numCache>
            </c:numRef>
          </c:cat>
          <c:val>
            <c:numRef>
              <c:f>Tied!$E$3:$E$8</c:f>
              <c:numCache>
                <c:formatCode>General</c:formatCode>
                <c:ptCount val="6"/>
                <c:pt idx="0">
                  <c:v>2.6819999999999999</c:v>
                </c:pt>
                <c:pt idx="1">
                  <c:v>4.5410000000000004</c:v>
                </c:pt>
                <c:pt idx="2">
                  <c:v>8.9160000000000004</c:v>
                </c:pt>
                <c:pt idx="3">
                  <c:v>17.149000000000001</c:v>
                </c:pt>
                <c:pt idx="4">
                  <c:v>22.259</c:v>
                </c:pt>
                <c:pt idx="5">
                  <c:v>28.754999999999999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C4-4D18-BF22-87A4C596A0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9105007"/>
        <c:axId val="413754719"/>
      </c:barChart>
      <c:catAx>
        <c:axId val="299105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754719"/>
        <c:crosses val="autoZero"/>
        <c:auto val="1"/>
        <c:lblAlgn val="ctr"/>
        <c:lblOffset val="100"/>
        <c:noMultiLvlLbl val="0"/>
      </c:catAx>
      <c:valAx>
        <c:axId val="413754719"/>
        <c:scaling>
          <c:orientation val="minMax"/>
          <c:max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1050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Untied!$B$2</c:f>
              <c:strCache>
                <c:ptCount val="1"/>
                <c:pt idx="0">
                  <c:v>BFS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Untied!$A$3:$A$8</c:f>
              <c:numCache>
                <c:formatCode>General</c:formatCode>
                <c:ptCount val="6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</c:numCache>
            </c:numRef>
          </c:cat>
          <c:val>
            <c:numRef>
              <c:f>Untied!$B$3:$B$8</c:f>
              <c:numCache>
                <c:formatCode>General</c:formatCode>
                <c:ptCount val="6"/>
                <c:pt idx="0">
                  <c:v>2.8010000000000002</c:v>
                </c:pt>
                <c:pt idx="1">
                  <c:v>4.3440000000000003</c:v>
                </c:pt>
                <c:pt idx="2">
                  <c:v>8.0009999999999994</c:v>
                </c:pt>
                <c:pt idx="3">
                  <c:v>17.257999999999999</c:v>
                </c:pt>
                <c:pt idx="4">
                  <c:v>21.31</c:v>
                </c:pt>
                <c:pt idx="5">
                  <c:v>28.835000000000001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EC-4AB5-AF6D-73AC77035E76}"/>
            </c:ext>
          </c:extLst>
        </c:ser>
        <c:ser>
          <c:idx val="1"/>
          <c:order val="1"/>
          <c:tx>
            <c:strRef>
              <c:f>Untied!$C$2</c:f>
              <c:strCache>
                <c:ptCount val="1"/>
                <c:pt idx="0">
                  <c:v>WFS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Untied!$A$3:$A$8</c:f>
              <c:numCache>
                <c:formatCode>General</c:formatCode>
                <c:ptCount val="6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</c:numCache>
            </c:numRef>
          </c:cat>
          <c:val>
            <c:numRef>
              <c:f>Untied!$C$3:$C$8</c:f>
              <c:numCache>
                <c:formatCode>General</c:formatCode>
                <c:ptCount val="6"/>
                <c:pt idx="0">
                  <c:v>4.0579999999999998</c:v>
                </c:pt>
                <c:pt idx="1">
                  <c:v>6.4219999999999997</c:v>
                </c:pt>
                <c:pt idx="2">
                  <c:v>13.018000000000001</c:v>
                </c:pt>
                <c:pt idx="3">
                  <c:v>26.928000000000001</c:v>
                </c:pt>
                <c:pt idx="4">
                  <c:v>34.075000000000003</c:v>
                </c:pt>
                <c:pt idx="5">
                  <c:v>44.524999999999999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EC-4AB5-AF6D-73AC77035E76}"/>
            </c:ext>
          </c:extLst>
        </c:ser>
        <c:ser>
          <c:idx val="2"/>
          <c:order val="2"/>
          <c:tx>
            <c:strRef>
              <c:f>Untied!$D$2</c:f>
              <c:strCache>
                <c:ptCount val="1"/>
                <c:pt idx="0">
                  <c:v>LNSNL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Untied!$A$3:$A$8</c:f>
              <c:numCache>
                <c:formatCode>General</c:formatCode>
                <c:ptCount val="6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</c:numCache>
            </c:numRef>
          </c:cat>
          <c:val>
            <c:numRef>
              <c:f>Untied!$D$3:$D$8</c:f>
              <c:numCache>
                <c:formatCode>General</c:formatCode>
                <c:ptCount val="6"/>
                <c:pt idx="0">
                  <c:v>4.6820000000000004</c:v>
                </c:pt>
                <c:pt idx="1">
                  <c:v>6.9080000000000004</c:v>
                </c:pt>
                <c:pt idx="2">
                  <c:v>12.486000000000001</c:v>
                </c:pt>
                <c:pt idx="3">
                  <c:v>32.527000000000001</c:v>
                </c:pt>
                <c:pt idx="4">
                  <c:v>40.122</c:v>
                </c:pt>
                <c:pt idx="5">
                  <c:v>53.225999999999999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6EC-4AB5-AF6D-73AC77035E76}"/>
            </c:ext>
          </c:extLst>
        </c:ser>
        <c:ser>
          <c:idx val="3"/>
          <c:order val="3"/>
          <c:tx>
            <c:strRef>
              <c:f>Untied!$E$2</c:f>
              <c:strCache>
                <c:ptCount val="1"/>
                <c:pt idx="0">
                  <c:v>MTET-MET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Untied!$A$3:$A$8</c:f>
              <c:numCache>
                <c:formatCode>General</c:formatCode>
                <c:ptCount val="6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</c:numCache>
            </c:numRef>
          </c:cat>
          <c:val>
            <c:numRef>
              <c:f>Untied!$E$3:$E$8</c:f>
              <c:numCache>
                <c:formatCode>General</c:formatCode>
                <c:ptCount val="6"/>
                <c:pt idx="0">
                  <c:v>2.7120000000000002</c:v>
                </c:pt>
                <c:pt idx="1">
                  <c:v>4.6870000000000003</c:v>
                </c:pt>
                <c:pt idx="2">
                  <c:v>8.5210000000000008</c:v>
                </c:pt>
                <c:pt idx="3">
                  <c:v>17.224</c:v>
                </c:pt>
                <c:pt idx="4">
                  <c:v>21.46</c:v>
                </c:pt>
                <c:pt idx="5">
                  <c:v>28.457999999999998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10-4C57-86EB-4D45B66E88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2441071"/>
        <c:axId val="302440655"/>
      </c:barChart>
      <c:catAx>
        <c:axId val="302441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440655"/>
        <c:crosses val="autoZero"/>
        <c:auto val="1"/>
        <c:lblAlgn val="ctr"/>
        <c:lblOffset val="100"/>
        <c:noMultiLvlLbl val="0"/>
      </c:catAx>
      <c:valAx>
        <c:axId val="302440655"/>
        <c:scaling>
          <c:orientation val="minMax"/>
          <c:max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4410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600075</xdr:colOff>
      <xdr:row>1</xdr:row>
      <xdr:rowOff>4762</xdr:rowOff>
    </xdr:from>
    <xdr:to>
      <xdr:col>13</xdr:col>
      <xdr:colOff>295275</xdr:colOff>
      <xdr:row>15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A7AE2F3-0D1E-42FB-A792-22BA9BCFDF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0</xdr:row>
      <xdr:rowOff>166687</xdr:rowOff>
    </xdr:from>
    <xdr:to>
      <xdr:col>13</xdr:col>
      <xdr:colOff>314325</xdr:colOff>
      <xdr:row>15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961E4D-8A26-4AED-B3F9-7FECEB3BCB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9"/>
  <sheetViews>
    <sheetView tabSelected="1" workbookViewId="0">
      <selection sqref="A1:E1"/>
    </sheetView>
  </sheetViews>
  <sheetFormatPr defaultRowHeight="15" x14ac:dyDescent="0.25"/>
  <sheetData>
    <row r="1" spans="1:19" x14ac:dyDescent="0.25">
      <c r="A1" s="4" t="s">
        <v>0</v>
      </c>
      <c r="B1" s="5"/>
      <c r="C1" s="5"/>
      <c r="D1" s="5"/>
      <c r="E1" s="5"/>
      <c r="P1" s="4" t="s">
        <v>1</v>
      </c>
      <c r="Q1" s="5"/>
      <c r="R1" s="5"/>
      <c r="S1" s="2"/>
    </row>
    <row r="2" spans="1:19" x14ac:dyDescent="0.25">
      <c r="A2" s="1"/>
      <c r="B2" s="1" t="s">
        <v>2</v>
      </c>
      <c r="C2" s="1" t="s">
        <v>3</v>
      </c>
      <c r="D2" s="1" t="s">
        <v>4</v>
      </c>
      <c r="E2" s="1" t="s">
        <v>5</v>
      </c>
      <c r="P2" s="1" t="s">
        <v>2</v>
      </c>
      <c r="Q2" s="1" t="s">
        <v>3</v>
      </c>
      <c r="R2" s="1" t="s">
        <v>4</v>
      </c>
    </row>
    <row r="3" spans="1:19" x14ac:dyDescent="0.25">
      <c r="A3" s="1">
        <v>100</v>
      </c>
      <c r="B3" s="1">
        <v>2.7050000000000001</v>
      </c>
      <c r="C3" s="1">
        <v>6.3150000000000004</v>
      </c>
      <c r="D3" s="1">
        <v>2.74</v>
      </c>
      <c r="E3" s="1">
        <v>2.6819999999999999</v>
      </c>
      <c r="P3">
        <f>(1-E3/B3)*100</f>
        <v>0.85027726432532758</v>
      </c>
      <c r="Q3">
        <f>(1-E3/C3)*100</f>
        <v>57.529691211401435</v>
      </c>
      <c r="R3">
        <f>(1-E3/D3)*100</f>
        <v>2.1167883211678951</v>
      </c>
    </row>
    <row r="4" spans="1:19" x14ac:dyDescent="0.25">
      <c r="A4" s="1">
        <v>200</v>
      </c>
      <c r="B4" s="1">
        <v>4.2859999999999996</v>
      </c>
      <c r="C4" s="1">
        <v>10.15</v>
      </c>
      <c r="D4" s="1">
        <v>4.4320000000000004</v>
      </c>
      <c r="E4" s="1">
        <v>4.5410000000000004</v>
      </c>
      <c r="P4">
        <f t="shared" ref="P4:P8" si="0">(1-E4/B4)*100</f>
        <v>-5.9496033597760345</v>
      </c>
      <c r="Q4">
        <f t="shared" ref="Q4:Q8" si="1">(1-E4/C4)*100</f>
        <v>55.261083743842363</v>
      </c>
      <c r="R4">
        <f t="shared" ref="R4:R8" si="2">(1-E4/D4)*100</f>
        <v>-2.4593862815884382</v>
      </c>
    </row>
    <row r="5" spans="1:19" x14ac:dyDescent="0.25">
      <c r="A5" s="1">
        <v>400</v>
      </c>
      <c r="B5" s="1">
        <v>7.5609999999999999</v>
      </c>
      <c r="C5" s="1">
        <v>17.393000000000001</v>
      </c>
      <c r="D5" s="1">
        <v>8.4749999999999996</v>
      </c>
      <c r="E5" s="1">
        <v>8.9160000000000004</v>
      </c>
      <c r="P5">
        <f t="shared" si="0"/>
        <v>-17.9209099325486</v>
      </c>
      <c r="Q5">
        <f t="shared" si="1"/>
        <v>48.737998045190587</v>
      </c>
      <c r="R5">
        <f t="shared" si="2"/>
        <v>-5.2035398230088514</v>
      </c>
    </row>
    <row r="6" spans="1:19" x14ac:dyDescent="0.25">
      <c r="A6" s="1">
        <v>600</v>
      </c>
      <c r="B6" s="1">
        <v>17.468</v>
      </c>
      <c r="C6" s="1">
        <v>40.759</v>
      </c>
      <c r="D6" s="1">
        <v>17.122</v>
      </c>
      <c r="E6" s="1">
        <v>17.149000000000001</v>
      </c>
      <c r="P6">
        <f t="shared" si="0"/>
        <v>1.8261964735516334</v>
      </c>
      <c r="Q6">
        <f t="shared" si="1"/>
        <v>57.92585686596825</v>
      </c>
      <c r="R6">
        <f t="shared" si="2"/>
        <v>-0.15769185842775535</v>
      </c>
    </row>
    <row r="7" spans="1:19" x14ac:dyDescent="0.25">
      <c r="A7" s="1">
        <v>800</v>
      </c>
      <c r="B7" s="1">
        <v>20.994</v>
      </c>
      <c r="C7" s="1">
        <v>49.106000000000002</v>
      </c>
      <c r="D7" s="1">
        <v>21.533000000000001</v>
      </c>
      <c r="E7" s="1">
        <v>22.259</v>
      </c>
      <c r="P7">
        <f t="shared" si="0"/>
        <v>-6.0255311041249815</v>
      </c>
      <c r="Q7">
        <f t="shared" si="1"/>
        <v>54.671526900989697</v>
      </c>
      <c r="R7">
        <f t="shared" si="2"/>
        <v>-3.3715692193377667</v>
      </c>
    </row>
    <row r="8" spans="1:19" x14ac:dyDescent="0.25">
      <c r="A8" s="1">
        <v>1000</v>
      </c>
      <c r="B8" s="1">
        <v>27.686</v>
      </c>
      <c r="C8" s="1">
        <v>67.165999999999997</v>
      </c>
      <c r="D8" s="1">
        <v>29.42</v>
      </c>
      <c r="E8" s="1">
        <v>28.754999999999999</v>
      </c>
      <c r="P8">
        <f t="shared" si="0"/>
        <v>-3.8611572635989244</v>
      </c>
      <c r="Q8">
        <f t="shared" si="1"/>
        <v>57.18816067653276</v>
      </c>
      <c r="R8">
        <f t="shared" si="2"/>
        <v>2.2603670972127898</v>
      </c>
    </row>
    <row r="9" spans="1:19" x14ac:dyDescent="0.25">
      <c r="O9" s="3" t="s">
        <v>6</v>
      </c>
      <c r="P9">
        <f>AVERAGE(P3:P8)</f>
        <v>-5.1801213203619305</v>
      </c>
      <c r="Q9">
        <f>AVERAGE(Q3:Q8)</f>
        <v>55.219052907320851</v>
      </c>
      <c r="R9">
        <f>AVERAGE(R3:R8)</f>
        <v>-1.1358386273303545</v>
      </c>
    </row>
  </sheetData>
  <mergeCells count="2">
    <mergeCell ref="P1:R1"/>
    <mergeCell ref="A1:E1"/>
  </mergeCells>
  <pageMargins left="0.7" right="0.7" top="0.75" bottom="0.75" header="0.3" footer="0.3"/>
  <pageSetup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91594-2E86-4A70-B7C7-BF9B6FFB428D}">
  <dimension ref="A1:R9"/>
  <sheetViews>
    <sheetView workbookViewId="0">
      <selection sqref="A1:E1"/>
    </sheetView>
  </sheetViews>
  <sheetFormatPr defaultRowHeight="15" x14ac:dyDescent="0.25"/>
  <sheetData>
    <row r="1" spans="1:18" x14ac:dyDescent="0.25">
      <c r="A1" s="4" t="s">
        <v>0</v>
      </c>
      <c r="B1" s="5"/>
      <c r="C1" s="5"/>
      <c r="D1" s="5"/>
      <c r="E1" s="5"/>
      <c r="P1" s="4" t="s">
        <v>1</v>
      </c>
      <c r="Q1" s="5"/>
      <c r="R1" s="5"/>
    </row>
    <row r="2" spans="1:18" x14ac:dyDescent="0.25">
      <c r="A2" s="1"/>
      <c r="B2" s="1" t="s">
        <v>2</v>
      </c>
      <c r="C2" s="1" t="s">
        <v>3</v>
      </c>
      <c r="D2" s="1" t="s">
        <v>4</v>
      </c>
      <c r="E2" s="1" t="s">
        <v>5</v>
      </c>
      <c r="P2" s="1" t="s">
        <v>2</v>
      </c>
      <c r="Q2" s="1" t="s">
        <v>3</v>
      </c>
      <c r="R2" s="1" t="s">
        <v>4</v>
      </c>
    </row>
    <row r="3" spans="1:18" x14ac:dyDescent="0.25">
      <c r="A3" s="1">
        <v>100</v>
      </c>
      <c r="B3" s="1">
        <v>2.8010000000000002</v>
      </c>
      <c r="C3" s="1">
        <v>4.0579999999999998</v>
      </c>
      <c r="D3" s="1">
        <v>4.6820000000000004</v>
      </c>
      <c r="E3" s="1">
        <v>2.7120000000000002</v>
      </c>
      <c r="P3">
        <f>(1-E3/B3)*100</f>
        <v>3.1774366297750767</v>
      </c>
      <c r="Q3">
        <f>(1-E3/C3)*100</f>
        <v>33.169048792508619</v>
      </c>
      <c r="R3">
        <f>(1-E3/D3)*100</f>
        <v>42.076035882101671</v>
      </c>
    </row>
    <row r="4" spans="1:18" x14ac:dyDescent="0.25">
      <c r="A4" s="1">
        <v>200</v>
      </c>
      <c r="B4" s="1">
        <v>4.3440000000000003</v>
      </c>
      <c r="C4" s="1">
        <v>6.4219999999999997</v>
      </c>
      <c r="D4" s="1">
        <v>6.9080000000000004</v>
      </c>
      <c r="E4" s="1">
        <v>4.6870000000000003</v>
      </c>
      <c r="P4">
        <f>(1-E4/B4)*100</f>
        <v>-7.8959484346224684</v>
      </c>
      <c r="Q4">
        <f>(1-E4/C4)*100</f>
        <v>27.016505761445021</v>
      </c>
      <c r="R4">
        <f>(1-E4/D4)*100</f>
        <v>32.151129125651423</v>
      </c>
    </row>
    <row r="5" spans="1:18" x14ac:dyDescent="0.25">
      <c r="A5" s="1">
        <v>400</v>
      </c>
      <c r="B5" s="1">
        <v>8.0009999999999994</v>
      </c>
      <c r="C5" s="1">
        <v>13.018000000000001</v>
      </c>
      <c r="D5" s="1">
        <v>12.486000000000001</v>
      </c>
      <c r="E5" s="1">
        <v>8.5210000000000008</v>
      </c>
      <c r="P5">
        <f>(1-Tied!E5/Tied!B5)*100</f>
        <v>-17.9209099325486</v>
      </c>
      <c r="Q5">
        <f>(1-Tied!E5/Tied!C5)*100</f>
        <v>48.737998045190587</v>
      </c>
      <c r="R5">
        <f>(1-Tied!E5/Tied!D5)*100</f>
        <v>-5.2035398230088514</v>
      </c>
    </row>
    <row r="6" spans="1:18" x14ac:dyDescent="0.25">
      <c r="A6" s="1">
        <v>600</v>
      </c>
      <c r="B6" s="1">
        <v>17.257999999999999</v>
      </c>
      <c r="C6" s="1">
        <v>26.928000000000001</v>
      </c>
      <c r="D6" s="1">
        <v>32.527000000000001</v>
      </c>
      <c r="E6" s="1">
        <v>17.224</v>
      </c>
      <c r="P6">
        <f>(1-E6/B6)*100</f>
        <v>0.19701008228067973</v>
      </c>
      <c r="Q6">
        <f>(1-E6/C6)*100</f>
        <v>36.036838978015453</v>
      </c>
      <c r="R6">
        <f>(1-E6/D6)*100</f>
        <v>47.047068589172071</v>
      </c>
    </row>
    <row r="7" spans="1:18" x14ac:dyDescent="0.25">
      <c r="A7" s="1">
        <v>800</v>
      </c>
      <c r="B7" s="1">
        <v>21.31</v>
      </c>
      <c r="C7" s="1">
        <v>34.075000000000003</v>
      </c>
      <c r="D7" s="1">
        <v>40.122</v>
      </c>
      <c r="E7" s="1">
        <v>21.46</v>
      </c>
      <c r="P7">
        <f>(1-E7/B7)*100</f>
        <v>-0.70389488503050934</v>
      </c>
      <c r="Q7">
        <f>(1-E7/C7)*100</f>
        <v>37.021276595744681</v>
      </c>
      <c r="R7">
        <f>(1-E7/D7)*100</f>
        <v>46.513134938437759</v>
      </c>
    </row>
    <row r="8" spans="1:18" x14ac:dyDescent="0.25">
      <c r="A8" s="1">
        <v>1000</v>
      </c>
      <c r="B8" s="1">
        <v>28.835000000000001</v>
      </c>
      <c r="C8" s="1">
        <v>44.524999999999999</v>
      </c>
      <c r="D8" s="1">
        <v>53.225999999999999</v>
      </c>
      <c r="E8" s="1">
        <v>28.457999999999998</v>
      </c>
      <c r="P8">
        <f>(1-E8/B8)*100</f>
        <v>1.3074388763655409</v>
      </c>
      <c r="Q8">
        <f>(1-E8/C8)*100</f>
        <v>36.085345311622689</v>
      </c>
      <c r="R8">
        <f>(1-E8/D8)*100</f>
        <v>46.533648968549215</v>
      </c>
    </row>
    <row r="9" spans="1:18" x14ac:dyDescent="0.25">
      <c r="O9" s="3" t="s">
        <v>6</v>
      </c>
      <c r="P9">
        <f>AVERAGE(P3:P8)</f>
        <v>-3.6398112772967135</v>
      </c>
      <c r="Q9">
        <f>AVERAGE(Q3:Q8)</f>
        <v>36.344502247421168</v>
      </c>
      <c r="R9">
        <f>AVERAGE(R3:R8)</f>
        <v>34.852912946817213</v>
      </c>
    </row>
  </sheetData>
  <mergeCells count="2">
    <mergeCell ref="A1:E1"/>
    <mergeCell ref="P1:R1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02270C8CBB9B0459628B5DA97D693F6" ma:contentTypeVersion="15" ma:contentTypeDescription="Create a new document." ma:contentTypeScope="" ma:versionID="b3e7fead3529244694c410166db895b2">
  <xsd:schema xmlns:xsd="http://www.w3.org/2001/XMLSchema" xmlns:xs="http://www.w3.org/2001/XMLSchema" xmlns:p="http://schemas.microsoft.com/office/2006/metadata/properties" xmlns:ns2="7ead3d8d-fc83-4d89-b6be-e3d5327adb06" xmlns:ns3="6da909ce-45c6-485b-a6c2-7260ad4a6f37" targetNamespace="http://schemas.microsoft.com/office/2006/metadata/properties" ma:root="true" ma:fieldsID="3106cbeb8534822ed7acea6d02555781" ns2:_="" ns3:_="">
    <xsd:import namespace="7ead3d8d-fc83-4d89-b6be-e3d5327adb06"/>
    <xsd:import namespace="6da909ce-45c6-485b-a6c2-7260ad4a6f3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ead3d8d-fc83-4d89-b6be-e3d5327adb0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abd39c20-4416-4a86-a41d-df69d8f2de9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a909ce-45c6-485b-a6c2-7260ad4a6f37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8bf02e95-f652-4921-b35b-b4c1c9aba75a}" ma:internalName="TaxCatchAll" ma:showField="CatchAllData" ma:web="6da909ce-45c6-485b-a6c2-7260ad4a6f3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ead3d8d-fc83-4d89-b6be-e3d5327adb06">
      <Terms xmlns="http://schemas.microsoft.com/office/infopath/2007/PartnerControls"/>
    </lcf76f155ced4ddcb4097134ff3c332f>
    <TaxCatchAll xmlns="6da909ce-45c6-485b-a6c2-7260ad4a6f37" xsi:nil="true"/>
  </documentManagement>
</p:properties>
</file>

<file path=customXml/itemProps1.xml><?xml version="1.0" encoding="utf-8"?>
<ds:datastoreItem xmlns:ds="http://schemas.openxmlformats.org/officeDocument/2006/customXml" ds:itemID="{5B1C2B11-9705-4564-AB7A-3E6B6580C09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ead3d8d-fc83-4d89-b6be-e3d5327adb06"/>
    <ds:schemaRef ds:uri="6da909ce-45c6-485b-a6c2-7260ad4a6f3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55104F3-8657-4A99-853F-21CD99678CC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EE64C87-1F1D-41E4-8726-038BAE041E8F}">
  <ds:schemaRefs>
    <ds:schemaRef ds:uri="http://schemas.openxmlformats.org/package/2006/metadata/core-properties"/>
    <ds:schemaRef ds:uri="http://purl.org/dc/dcmitype/"/>
    <ds:schemaRef ds:uri="http://schemas.microsoft.com/office/2006/metadata/properties"/>
    <ds:schemaRef ds:uri="http://purl.org/dc/elements/1.1/"/>
    <ds:schemaRef ds:uri="http://www.w3.org/XML/1998/namespace"/>
    <ds:schemaRef ds:uri="http://schemas.microsoft.com/office/2006/documentManagement/types"/>
    <ds:schemaRef ds:uri="6da909ce-45c6-485b-a6c2-7260ad4a6f37"/>
    <ds:schemaRef ds:uri="http://schemas.microsoft.com/office/infopath/2007/PartnerControls"/>
    <ds:schemaRef ds:uri="7ead3d8d-fc83-4d89-b6be-e3d5327adb06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Tied</vt:lpstr>
      <vt:lpstr>Untied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IL0033M</dc:creator>
  <cp:keywords/>
  <dc:description/>
  <cp:lastModifiedBy>Mohammad Samadi Gharajeh</cp:lastModifiedBy>
  <cp:revision/>
  <dcterms:created xsi:type="dcterms:W3CDTF">2015-06-05T18:17:20Z</dcterms:created>
  <dcterms:modified xsi:type="dcterms:W3CDTF">2022-10-21T08:48:16Z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0x010100602270C8CBB9B0459628B5DA97D693F6</vt:lpwstr>
  </property>
  <property fmtid="{D5CDD505-2E9C-101B-9397-08002B2CF9AE}" pid="3" name="MediaServiceImageTags">
    <vt:lpwstr/>
  </property>
</Properties>
</file>