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s\Desktop\08 - Offline Mapping\Simulation\repository\heuristic-scheduling\simulation results\"/>
    </mc:Choice>
  </mc:AlternateContent>
  <xr:revisionPtr revIDLastSave="0" documentId="13_ncr:1_{BD0B9337-ACF1-4D2A-BEB0-0BC47AAFE2B2}" xr6:coauthVersionLast="47" xr6:coauthVersionMax="47" xr10:uidLastSave="{00000000-0000-0000-0000-000000000000}"/>
  <bookViews>
    <workbookView xWindow="-108" yWindow="-108" windowWidth="20376" windowHeight="12096" xr2:uid="{00000000-000D-0000-FFFF-FFFF00000000}"/>
  </bookViews>
  <sheets>
    <sheet name="results" sheetId="6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5" i="6" l="1"/>
  <c r="O10" i="6" s="1"/>
  <c r="L25" i="6"/>
  <c r="M4" i="6" s="1"/>
  <c r="J25" i="6"/>
  <c r="K6" i="6" s="1"/>
  <c r="D25" i="6"/>
  <c r="E4" i="6" s="1"/>
  <c r="F25" i="6"/>
  <c r="G7" i="6" s="1"/>
  <c r="B25" i="6"/>
  <c r="C3" i="6" s="1"/>
  <c r="K23" i="6" l="1"/>
  <c r="K7" i="6"/>
  <c r="C8" i="6"/>
  <c r="K15" i="6"/>
  <c r="C4" i="6"/>
  <c r="K21" i="6"/>
  <c r="K13" i="6"/>
  <c r="K5" i="6"/>
  <c r="M19" i="6"/>
  <c r="M11" i="6"/>
  <c r="O3" i="6"/>
  <c r="O17" i="6"/>
  <c r="O9" i="6"/>
  <c r="G22" i="6"/>
  <c r="G14" i="6"/>
  <c r="G6" i="6"/>
  <c r="E19" i="6"/>
  <c r="E11" i="6"/>
  <c r="G3" i="6"/>
  <c r="C18" i="6"/>
  <c r="C10" i="6"/>
  <c r="K20" i="6"/>
  <c r="K12" i="6"/>
  <c r="K4" i="6"/>
  <c r="M18" i="6"/>
  <c r="M10" i="6"/>
  <c r="O24" i="6"/>
  <c r="O16" i="6"/>
  <c r="O8" i="6"/>
  <c r="G21" i="6"/>
  <c r="G13" i="6"/>
  <c r="G5" i="6"/>
  <c r="E18" i="6"/>
  <c r="E10" i="6"/>
  <c r="E3" i="6"/>
  <c r="C17" i="6"/>
  <c r="C9" i="6"/>
  <c r="K18" i="6"/>
  <c r="K10" i="6"/>
  <c r="M24" i="6"/>
  <c r="M16" i="6"/>
  <c r="M8" i="6"/>
  <c r="O22" i="6"/>
  <c r="O14" i="6"/>
  <c r="O6" i="6"/>
  <c r="G19" i="6"/>
  <c r="G11" i="6"/>
  <c r="E24" i="6"/>
  <c r="E16" i="6"/>
  <c r="E8" i="6"/>
  <c r="C23" i="6"/>
  <c r="C15" i="6"/>
  <c r="C7" i="6"/>
  <c r="M3" i="6"/>
  <c r="M9" i="6"/>
  <c r="O15" i="6"/>
  <c r="G20" i="6"/>
  <c r="G4" i="6"/>
  <c r="E9" i="6"/>
  <c r="C16" i="6"/>
  <c r="K3" i="6"/>
  <c r="K17" i="6"/>
  <c r="K9" i="6"/>
  <c r="M23" i="6"/>
  <c r="M15" i="6"/>
  <c r="M7" i="6"/>
  <c r="O21" i="6"/>
  <c r="O13" i="6"/>
  <c r="O5" i="6"/>
  <c r="G18" i="6"/>
  <c r="G10" i="6"/>
  <c r="E23" i="6"/>
  <c r="E15" i="6"/>
  <c r="E7" i="6"/>
  <c r="C22" i="6"/>
  <c r="C14" i="6"/>
  <c r="C6" i="6"/>
  <c r="M21" i="6"/>
  <c r="M13" i="6"/>
  <c r="M5" i="6"/>
  <c r="O19" i="6"/>
  <c r="O11" i="6"/>
  <c r="G24" i="6"/>
  <c r="G16" i="6"/>
  <c r="G8" i="6"/>
  <c r="E21" i="6"/>
  <c r="E13" i="6"/>
  <c r="E5" i="6"/>
  <c r="C20" i="6"/>
  <c r="C12" i="6"/>
  <c r="K19" i="6"/>
  <c r="K11" i="6"/>
  <c r="M17" i="6"/>
  <c r="O23" i="6"/>
  <c r="O7" i="6"/>
  <c r="G12" i="6"/>
  <c r="E17" i="6"/>
  <c r="C24" i="6"/>
  <c r="K24" i="6"/>
  <c r="K16" i="6"/>
  <c r="K8" i="6"/>
  <c r="M22" i="6"/>
  <c r="M14" i="6"/>
  <c r="M6" i="6"/>
  <c r="O20" i="6"/>
  <c r="O12" i="6"/>
  <c r="O4" i="6"/>
  <c r="G17" i="6"/>
  <c r="G9" i="6"/>
  <c r="E22" i="6"/>
  <c r="E14" i="6"/>
  <c r="E6" i="6"/>
  <c r="C21" i="6"/>
  <c r="C13" i="6"/>
  <c r="C5" i="6"/>
  <c r="K22" i="6"/>
  <c r="K14" i="6"/>
  <c r="M20" i="6"/>
  <c r="M12" i="6"/>
  <c r="O18" i="6"/>
  <c r="G23" i="6"/>
  <c r="G15" i="6"/>
  <c r="E20" i="6"/>
  <c r="E12" i="6"/>
  <c r="C19" i="6"/>
  <c r="C11" i="6"/>
</calcChain>
</file>

<file path=xl/sharedStrings.xml><?xml version="1.0" encoding="utf-8"?>
<sst xmlns="http://schemas.openxmlformats.org/spreadsheetml/2006/main" count="52" uniqueCount="27">
  <si>
    <t>4 threads</t>
  </si>
  <si>
    <t>8 threads</t>
  </si>
  <si>
    <t>axpy</t>
  </si>
  <si>
    <t>heat</t>
  </si>
  <si>
    <t>sparseLU</t>
  </si>
  <si>
    <t>BFS</t>
  </si>
  <si>
    <t>LPT</t>
  </si>
  <si>
    <t>SPT</t>
  </si>
  <si>
    <t>LNSNL</t>
  </si>
  <si>
    <t>MNTP, MET</t>
  </si>
  <si>
    <t>MNTP, MRT</t>
  </si>
  <si>
    <t>MNTP, MCD</t>
  </si>
  <si>
    <t>NT, MET</t>
  </si>
  <si>
    <t>NT, MRT</t>
  </si>
  <si>
    <t>NT, MCD</t>
  </si>
  <si>
    <t>MRIT, MET</t>
  </si>
  <si>
    <t>MRIT, MRT</t>
  </si>
  <si>
    <t>MRIT, MCD</t>
  </si>
  <si>
    <t>MTET, MET</t>
  </si>
  <si>
    <t>MTET, MRT</t>
  </si>
  <si>
    <t>MTET, MCD</t>
  </si>
  <si>
    <t>MTRT, MET</t>
  </si>
  <si>
    <t>MTRT, MRT</t>
  </si>
  <si>
    <t>MTRT, MCD</t>
  </si>
  <si>
    <t>TMCD, MET</t>
  </si>
  <si>
    <t>TMCD, MRT</t>
  </si>
  <si>
    <t>TMCD, MCD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</si>
</sst>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656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9" fontId="0" fillId="4" borderId="0" xfId="1" applyFont="1" applyFill="1" applyAlignment="1">
      <alignment horizontal="center"/>
    </xf>
    <xf numFmtId="9" fontId="0" fillId="0" borderId="0" xfId="1" applyFont="1" applyFill="1" applyAlignment="1">
      <alignment horizontal="center"/>
    </xf>
    <xf numFmtId="9" fontId="0" fillId="5" borderId="0" xfId="1" applyFont="1" applyFill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F8696B"/>
      <color rgb="FF63BE7B"/>
      <color rgb="FFFF6565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D02B6-0AEF-4B8B-928D-969C910530D0}">
  <dimension ref="A1:O25"/>
  <sheetViews>
    <sheetView tabSelected="1" zoomScale="145" zoomScaleNormal="145" workbookViewId="0">
      <selection activeCell="A2" sqref="A2"/>
    </sheetView>
  </sheetViews>
  <sheetFormatPr defaultRowHeight="14.4" x14ac:dyDescent="0.3"/>
  <cols>
    <col min="1" max="1" width="11.44140625" bestFit="1" customWidth="1"/>
    <col min="2" max="2" width="14.6640625" customWidth="1"/>
    <col min="3" max="3" width="7" customWidth="1"/>
    <col min="4" max="4" width="14.6640625" customWidth="1"/>
    <col min="5" max="5" width="7" customWidth="1"/>
    <col min="6" max="6" width="14.6640625" customWidth="1"/>
    <col min="7" max="7" width="7" customWidth="1"/>
    <col min="8" max="8" width="6.33203125" customWidth="1"/>
    <col min="9" max="9" width="12.5546875" customWidth="1"/>
    <col min="10" max="10" width="14.6640625" customWidth="1"/>
    <col min="11" max="11" width="7" customWidth="1"/>
    <col min="12" max="12" width="14.6640625" customWidth="1"/>
    <col min="13" max="13" width="7" customWidth="1"/>
    <col min="14" max="14" width="14.6640625" customWidth="1"/>
    <col min="15" max="15" width="7" customWidth="1"/>
  </cols>
  <sheetData>
    <row r="1" spans="1:15" x14ac:dyDescent="0.3">
      <c r="A1" s="9" t="s">
        <v>0</v>
      </c>
      <c r="B1" s="9"/>
      <c r="C1" s="9"/>
      <c r="D1" s="9"/>
      <c r="E1" s="9"/>
      <c r="F1" s="9"/>
      <c r="G1" s="9"/>
      <c r="I1" s="9" t="s">
        <v>1</v>
      </c>
      <c r="J1" s="9"/>
      <c r="K1" s="9"/>
      <c r="L1" s="9"/>
      <c r="M1" s="9"/>
      <c r="N1" s="9"/>
      <c r="O1" s="9"/>
    </row>
    <row r="2" spans="1:15" x14ac:dyDescent="0.3">
      <c r="B2" s="3" t="s">
        <v>2</v>
      </c>
      <c r="C2" s="5"/>
      <c r="D2" s="3" t="s">
        <v>3</v>
      </c>
      <c r="E2" s="5"/>
      <c r="F2" s="3" t="s">
        <v>4</v>
      </c>
      <c r="G2" s="5"/>
      <c r="J2" s="3" t="s">
        <v>2</v>
      </c>
      <c r="K2" s="5"/>
      <c r="L2" s="3" t="s">
        <v>3</v>
      </c>
      <c r="M2" s="5"/>
      <c r="N2" s="3" t="s">
        <v>4</v>
      </c>
      <c r="O2" s="5"/>
    </row>
    <row r="3" spans="1:15" x14ac:dyDescent="0.3">
      <c r="A3" t="s">
        <v>5</v>
      </c>
      <c r="B3" s="1">
        <v>289422200</v>
      </c>
      <c r="C3" s="2">
        <f t="shared" ref="C3:C24" si="0">(B3-$B$25)/$B$25</f>
        <v>0.19490892243212446</v>
      </c>
      <c r="D3" s="1">
        <v>6886000000</v>
      </c>
      <c r="E3" s="2">
        <f t="shared" ref="E3:E24" si="1">(D3-$D$25)/$D$25</f>
        <v>0.19403502687705912</v>
      </c>
      <c r="F3" s="1">
        <v>15627000000</v>
      </c>
      <c r="G3" s="7">
        <f t="shared" ref="G3:G24" si="2">(F3-$F$25)/$F$25</f>
        <v>0.26636952998379254</v>
      </c>
      <c r="I3" t="s">
        <v>5</v>
      </c>
      <c r="J3" s="1">
        <v>373521550</v>
      </c>
      <c r="K3" s="2">
        <f t="shared" ref="K3:K24" si="3">(J3-$J$25)/$J$25</f>
        <v>0.13456253079050876</v>
      </c>
      <c r="L3" s="1">
        <v>3391000000</v>
      </c>
      <c r="M3" s="8">
        <f t="shared" ref="M3:M24" si="4">(L3-$L$25)/$L$25</f>
        <v>0.10492016943629846</v>
      </c>
      <c r="N3" s="1">
        <v>8120000000</v>
      </c>
      <c r="O3" s="2">
        <f>(N3-$N$25)/$N$25</f>
        <v>0.10792741165234002</v>
      </c>
    </row>
    <row r="4" spans="1:15" x14ac:dyDescent="0.3">
      <c r="A4" t="s">
        <v>6</v>
      </c>
      <c r="B4" s="1">
        <v>242212770</v>
      </c>
      <c r="C4" s="8">
        <f t="shared" si="0"/>
        <v>0</v>
      </c>
      <c r="D4" s="1">
        <v>5847000000</v>
      </c>
      <c r="E4" s="8">
        <f t="shared" si="1"/>
        <v>1.3872030518467141E-2</v>
      </c>
      <c r="F4" s="1">
        <v>12584000000</v>
      </c>
      <c r="G4" s="8">
        <f t="shared" si="2"/>
        <v>1.9773095623987033E-2</v>
      </c>
      <c r="I4" t="s">
        <v>6</v>
      </c>
      <c r="J4" s="1">
        <v>332821570</v>
      </c>
      <c r="K4" s="8">
        <f t="shared" si="3"/>
        <v>1.0937341529211537E-2</v>
      </c>
      <c r="L4" s="1">
        <v>3070000000</v>
      </c>
      <c r="M4" s="8">
        <f t="shared" si="4"/>
        <v>3.2583903551645487E-4</v>
      </c>
      <c r="N4" s="1">
        <v>7399000000</v>
      </c>
      <c r="O4" s="8">
        <f t="shared" ref="O4:O24" si="5">(N4-$N$25)/$N$25</f>
        <v>9.5510983763132766E-3</v>
      </c>
    </row>
    <row r="5" spans="1:15" x14ac:dyDescent="0.3">
      <c r="A5" t="s">
        <v>7</v>
      </c>
      <c r="B5" s="1">
        <v>243071140</v>
      </c>
      <c r="C5" s="8">
        <f t="shared" si="0"/>
        <v>3.54386764991788E-3</v>
      </c>
      <c r="D5" s="1">
        <v>5819000000</v>
      </c>
      <c r="E5" s="8">
        <f t="shared" si="1"/>
        <v>9.0168198370036406E-3</v>
      </c>
      <c r="F5" s="1">
        <v>12489000000</v>
      </c>
      <c r="G5" s="8">
        <f t="shared" si="2"/>
        <v>1.2074554294975689E-2</v>
      </c>
      <c r="I5" t="s">
        <v>7</v>
      </c>
      <c r="J5" s="1">
        <v>357660590</v>
      </c>
      <c r="K5" s="8">
        <f t="shared" si="3"/>
        <v>8.6385254490474586E-2</v>
      </c>
      <c r="L5" s="1">
        <v>3069000000</v>
      </c>
      <c r="M5" s="8">
        <f t="shared" si="4"/>
        <v>0</v>
      </c>
      <c r="N5" s="1">
        <v>7497000000</v>
      </c>
      <c r="O5" s="8">
        <f t="shared" si="5"/>
        <v>2.2922636103151862E-2</v>
      </c>
    </row>
    <row r="6" spans="1:15" x14ac:dyDescent="0.3">
      <c r="A6" t="s">
        <v>8</v>
      </c>
      <c r="B6" s="1">
        <v>243682280</v>
      </c>
      <c r="C6" s="8">
        <f t="shared" si="0"/>
        <v>6.0670211566466953E-3</v>
      </c>
      <c r="D6" s="1">
        <v>5841000000</v>
      </c>
      <c r="E6" s="8">
        <f t="shared" si="1"/>
        <v>1.2831628229582105E-2</v>
      </c>
      <c r="F6" s="1">
        <v>12340000000</v>
      </c>
      <c r="G6" s="8">
        <f t="shared" si="2"/>
        <v>0</v>
      </c>
      <c r="I6" t="s">
        <v>8</v>
      </c>
      <c r="J6" s="1">
        <v>329220930</v>
      </c>
      <c r="K6" s="8">
        <f t="shared" si="3"/>
        <v>4.8599606883854866E-7</v>
      </c>
      <c r="L6" s="1">
        <v>3104000000</v>
      </c>
      <c r="M6" s="8">
        <f t="shared" si="4"/>
        <v>1.1404366243075921E-2</v>
      </c>
      <c r="N6" s="1">
        <v>7329000000</v>
      </c>
      <c r="O6" s="8">
        <f t="shared" si="5"/>
        <v>0</v>
      </c>
    </row>
    <row r="7" spans="1:15" x14ac:dyDescent="0.3">
      <c r="A7" t="s">
        <v>9</v>
      </c>
      <c r="B7" s="1">
        <v>243225930</v>
      </c>
      <c r="C7" s="8">
        <f t="shared" si="0"/>
        <v>4.1829338725617154E-3</v>
      </c>
      <c r="D7" s="1">
        <v>5802000000</v>
      </c>
      <c r="E7" s="8">
        <f t="shared" si="1"/>
        <v>6.0690133518293736E-3</v>
      </c>
      <c r="F7" s="1">
        <v>12845000000</v>
      </c>
      <c r="G7" s="8">
        <f t="shared" si="2"/>
        <v>4.092382495948136E-2</v>
      </c>
      <c r="I7" t="s">
        <v>9</v>
      </c>
      <c r="J7" s="1">
        <v>375272110</v>
      </c>
      <c r="K7" s="2">
        <f t="shared" si="3"/>
        <v>0.13987981377967132</v>
      </c>
      <c r="L7" s="1">
        <v>3147000000</v>
      </c>
      <c r="M7" s="8">
        <f t="shared" si="4"/>
        <v>2.5415444770283482E-2</v>
      </c>
      <c r="N7" s="1">
        <v>7722000000</v>
      </c>
      <c r="O7" s="8">
        <f t="shared" si="5"/>
        <v>5.3622595169873104E-2</v>
      </c>
    </row>
    <row r="8" spans="1:15" x14ac:dyDescent="0.3">
      <c r="A8" t="s">
        <v>10</v>
      </c>
      <c r="B8" s="1">
        <v>243225930</v>
      </c>
      <c r="C8" s="8">
        <f t="shared" si="0"/>
        <v>4.1829338725617154E-3</v>
      </c>
      <c r="D8" s="1">
        <v>5773000000</v>
      </c>
      <c r="E8" s="8">
        <f t="shared" si="1"/>
        <v>1.0404022888850356E-3</v>
      </c>
      <c r="F8" s="1">
        <v>14345000000</v>
      </c>
      <c r="G8" s="2">
        <f t="shared" si="2"/>
        <v>0.16247974068071314</v>
      </c>
      <c r="I8" t="s">
        <v>10</v>
      </c>
      <c r="J8" s="1">
        <v>375272110</v>
      </c>
      <c r="K8" s="2">
        <f t="shared" si="3"/>
        <v>0.13987981377967132</v>
      </c>
      <c r="L8" s="1">
        <v>3146000000</v>
      </c>
      <c r="M8" s="8">
        <f t="shared" si="4"/>
        <v>2.5089605734767026E-2</v>
      </c>
      <c r="N8" s="1">
        <v>8238000000</v>
      </c>
      <c r="O8" s="2">
        <f t="shared" si="5"/>
        <v>0.12402783462955383</v>
      </c>
    </row>
    <row r="9" spans="1:15" x14ac:dyDescent="0.3">
      <c r="A9" t="s">
        <v>11</v>
      </c>
      <c r="B9" s="1">
        <v>243225930</v>
      </c>
      <c r="C9" s="8">
        <f t="shared" si="0"/>
        <v>4.1829338725617154E-3</v>
      </c>
      <c r="D9" s="1">
        <v>5773000000</v>
      </c>
      <c r="E9" s="8">
        <f t="shared" si="1"/>
        <v>1.0404022888850356E-3</v>
      </c>
      <c r="F9" s="1">
        <v>14345000000</v>
      </c>
      <c r="G9" s="2">
        <f t="shared" si="2"/>
        <v>0.16247974068071314</v>
      </c>
      <c r="I9" t="s">
        <v>11</v>
      </c>
      <c r="J9" s="1">
        <v>375272110</v>
      </c>
      <c r="K9" s="2">
        <f t="shared" si="3"/>
        <v>0.13987981377967132</v>
      </c>
      <c r="L9" s="1">
        <v>3146000000</v>
      </c>
      <c r="M9" s="8">
        <f t="shared" si="4"/>
        <v>2.5089605734767026E-2</v>
      </c>
      <c r="N9" s="1">
        <v>8238000000</v>
      </c>
      <c r="O9" s="2">
        <f t="shared" si="5"/>
        <v>0.12402783462955383</v>
      </c>
    </row>
    <row r="10" spans="1:15" x14ac:dyDescent="0.3">
      <c r="A10" t="s">
        <v>12</v>
      </c>
      <c r="B10" s="1">
        <v>243225930</v>
      </c>
      <c r="C10" s="8">
        <f t="shared" si="0"/>
        <v>4.1829338725617154E-3</v>
      </c>
      <c r="D10" s="1">
        <v>6181000000</v>
      </c>
      <c r="E10" s="8">
        <f t="shared" si="1"/>
        <v>7.178775793306745E-2</v>
      </c>
      <c r="F10" s="1">
        <v>13802000000</v>
      </c>
      <c r="G10" s="2">
        <f t="shared" si="2"/>
        <v>0.11847649918962723</v>
      </c>
      <c r="I10" t="s">
        <v>12</v>
      </c>
      <c r="J10" s="1">
        <v>375272110</v>
      </c>
      <c r="K10" s="2">
        <f t="shared" si="3"/>
        <v>0.13987981377967132</v>
      </c>
      <c r="L10" s="1">
        <v>4185000000</v>
      </c>
      <c r="M10" s="7">
        <f t="shared" si="4"/>
        <v>0.36363636363636365</v>
      </c>
      <c r="N10" s="1">
        <v>9541000000</v>
      </c>
      <c r="O10" s="7">
        <f t="shared" si="5"/>
        <v>0.30181470869149951</v>
      </c>
    </row>
    <row r="11" spans="1:15" x14ac:dyDescent="0.3">
      <c r="A11" t="s">
        <v>13</v>
      </c>
      <c r="B11" s="1">
        <v>243225930</v>
      </c>
      <c r="C11" s="8">
        <f t="shared" si="0"/>
        <v>4.1829338725617154E-3</v>
      </c>
      <c r="D11" s="1">
        <v>6380000000</v>
      </c>
      <c r="E11" s="2">
        <f t="shared" si="1"/>
        <v>0.10629443384775447</v>
      </c>
      <c r="F11" s="1">
        <v>16501000000</v>
      </c>
      <c r="G11" s="7">
        <f t="shared" si="2"/>
        <v>0.3371961102106969</v>
      </c>
      <c r="I11" t="s">
        <v>13</v>
      </c>
      <c r="J11" s="1">
        <v>375272110</v>
      </c>
      <c r="K11" s="2">
        <f t="shared" si="3"/>
        <v>0.13987981377967132</v>
      </c>
      <c r="L11" s="1">
        <v>4296000000</v>
      </c>
      <c r="M11" s="7">
        <f t="shared" si="4"/>
        <v>0.39980449657869011</v>
      </c>
      <c r="N11" s="1">
        <v>10654000000</v>
      </c>
      <c r="O11" s="7">
        <f t="shared" si="5"/>
        <v>0.45367717287488063</v>
      </c>
    </row>
    <row r="12" spans="1:15" x14ac:dyDescent="0.3">
      <c r="A12" t="s">
        <v>14</v>
      </c>
      <c r="B12" s="1">
        <v>243225930</v>
      </c>
      <c r="C12" s="8">
        <f t="shared" si="0"/>
        <v>4.1829338725617154E-3</v>
      </c>
      <c r="D12" s="1">
        <v>6380000000</v>
      </c>
      <c r="E12" s="2">
        <f t="shared" si="1"/>
        <v>0.10629443384775447</v>
      </c>
      <c r="F12" s="1">
        <v>14790000000</v>
      </c>
      <c r="G12" s="2">
        <f t="shared" si="2"/>
        <v>0.19854132901134522</v>
      </c>
      <c r="I12" t="s">
        <v>14</v>
      </c>
      <c r="J12" s="1">
        <v>375272110</v>
      </c>
      <c r="K12" s="2">
        <f t="shared" si="3"/>
        <v>0.13987981377967132</v>
      </c>
      <c r="L12" s="1">
        <v>4296000000</v>
      </c>
      <c r="M12" s="7">
        <f t="shared" si="4"/>
        <v>0.39980449657869011</v>
      </c>
      <c r="N12" s="1">
        <v>10654000000</v>
      </c>
      <c r="O12" s="7">
        <f t="shared" si="5"/>
        <v>0.45367717287488063</v>
      </c>
    </row>
    <row r="13" spans="1:15" x14ac:dyDescent="0.3">
      <c r="A13" t="s">
        <v>15</v>
      </c>
      <c r="B13" s="1">
        <v>968436180</v>
      </c>
      <c r="C13" s="6">
        <f t="shared" si="0"/>
        <v>2.9982870432471418</v>
      </c>
      <c r="D13" s="1">
        <v>7003000000</v>
      </c>
      <c r="E13" s="2">
        <f t="shared" si="1"/>
        <v>0.21432287151031731</v>
      </c>
      <c r="F13" s="1">
        <v>15077000000</v>
      </c>
      <c r="G13" s="7">
        <f t="shared" si="2"/>
        <v>0.22179902755267422</v>
      </c>
      <c r="I13" t="s">
        <v>15</v>
      </c>
      <c r="J13" s="1">
        <v>2589787350</v>
      </c>
      <c r="K13" s="6">
        <f t="shared" si="3"/>
        <v>6.8664154451737662</v>
      </c>
      <c r="L13" s="1">
        <v>3884000000</v>
      </c>
      <c r="M13" s="7">
        <f t="shared" si="4"/>
        <v>0.26555881394591074</v>
      </c>
      <c r="N13" s="1">
        <v>11768000000</v>
      </c>
      <c r="O13" s="6">
        <f t="shared" si="5"/>
        <v>0.60567608132078044</v>
      </c>
    </row>
    <row r="14" spans="1:15" x14ac:dyDescent="0.3">
      <c r="A14" t="s">
        <v>16</v>
      </c>
      <c r="B14" s="1">
        <v>968436180</v>
      </c>
      <c r="C14" s="6">
        <f t="shared" si="0"/>
        <v>2.9982870432471418</v>
      </c>
      <c r="D14" s="1">
        <v>7165000000</v>
      </c>
      <c r="E14" s="2">
        <f t="shared" si="1"/>
        <v>0.24241373331021329</v>
      </c>
      <c r="F14" s="1">
        <v>24782000000</v>
      </c>
      <c r="G14" s="6">
        <f t="shared" si="2"/>
        <v>1.0082658022690438</v>
      </c>
      <c r="I14" t="s">
        <v>16</v>
      </c>
      <c r="J14" s="1">
        <v>2589787350</v>
      </c>
      <c r="K14" s="6">
        <f t="shared" si="3"/>
        <v>6.8664154451737662</v>
      </c>
      <c r="L14" s="1">
        <v>4319000000</v>
      </c>
      <c r="M14" s="7">
        <f t="shared" si="4"/>
        <v>0.4072987943955686</v>
      </c>
      <c r="N14" s="1">
        <v>14461000000</v>
      </c>
      <c r="O14" s="6">
        <f t="shared" si="5"/>
        <v>0.97312048028380405</v>
      </c>
    </row>
    <row r="15" spans="1:15" x14ac:dyDescent="0.3">
      <c r="A15" t="s">
        <v>17</v>
      </c>
      <c r="B15" s="1">
        <v>968436180</v>
      </c>
      <c r="C15" s="6">
        <f t="shared" si="0"/>
        <v>2.9982870432471418</v>
      </c>
      <c r="D15" s="1">
        <v>7165000000</v>
      </c>
      <c r="E15" s="2">
        <f t="shared" si="1"/>
        <v>0.24241373331021329</v>
      </c>
      <c r="F15" s="1">
        <v>24782000000</v>
      </c>
      <c r="G15" s="6">
        <f t="shared" si="2"/>
        <v>1.0082658022690438</v>
      </c>
      <c r="I15" t="s">
        <v>17</v>
      </c>
      <c r="J15" s="1">
        <v>2589787350</v>
      </c>
      <c r="K15" s="6">
        <f t="shared" si="3"/>
        <v>6.8664154451737662</v>
      </c>
      <c r="L15" s="1">
        <v>4319000000</v>
      </c>
      <c r="M15" s="7">
        <f t="shared" si="4"/>
        <v>0.4072987943955686</v>
      </c>
      <c r="N15" s="1">
        <v>14461000000</v>
      </c>
      <c r="O15" s="6">
        <f t="shared" si="5"/>
        <v>0.97312048028380405</v>
      </c>
    </row>
    <row r="16" spans="1:15" x14ac:dyDescent="0.3">
      <c r="A16" t="s">
        <v>18</v>
      </c>
      <c r="B16" s="1">
        <v>243681970</v>
      </c>
      <c r="C16" s="8">
        <f t="shared" si="0"/>
        <v>6.0657412901887874E-3</v>
      </c>
      <c r="D16" s="1">
        <v>5767000000</v>
      </c>
      <c r="E16" s="8">
        <f t="shared" si="1"/>
        <v>0</v>
      </c>
      <c r="F16" s="1">
        <v>12345000000</v>
      </c>
      <c r="G16" s="8">
        <f t="shared" si="2"/>
        <v>4.051863857374392E-4</v>
      </c>
      <c r="I16" t="s">
        <v>18</v>
      </c>
      <c r="J16" s="1">
        <v>329220770</v>
      </c>
      <c r="K16" s="8">
        <f t="shared" si="3"/>
        <v>0</v>
      </c>
      <c r="L16" s="1">
        <v>3098000000</v>
      </c>
      <c r="M16" s="8">
        <f t="shared" si="4"/>
        <v>9.4493320299771921E-3</v>
      </c>
      <c r="N16" s="1">
        <v>7382000000</v>
      </c>
      <c r="O16" s="8">
        <f t="shared" si="5"/>
        <v>7.2315459134943373E-3</v>
      </c>
    </row>
    <row r="17" spans="1:15" x14ac:dyDescent="0.3">
      <c r="A17" t="s">
        <v>19</v>
      </c>
      <c r="B17" s="1">
        <v>243681970</v>
      </c>
      <c r="C17" s="8">
        <f t="shared" si="0"/>
        <v>6.0657412901887874E-3</v>
      </c>
      <c r="D17" s="1">
        <v>5772000000</v>
      </c>
      <c r="E17" s="8">
        <f t="shared" si="1"/>
        <v>8.6700190740419633E-4</v>
      </c>
      <c r="F17" s="1">
        <v>12754000000</v>
      </c>
      <c r="G17" s="8">
        <f t="shared" si="2"/>
        <v>3.354943273905997E-2</v>
      </c>
      <c r="I17" t="s">
        <v>19</v>
      </c>
      <c r="J17" s="1">
        <v>329220770</v>
      </c>
      <c r="K17" s="8">
        <f t="shared" si="3"/>
        <v>0</v>
      </c>
      <c r="L17" s="1">
        <v>3159000000</v>
      </c>
      <c r="M17" s="8">
        <f t="shared" si="4"/>
        <v>2.932551319648094E-2</v>
      </c>
      <c r="N17" s="1">
        <v>7591000000</v>
      </c>
      <c r="O17" s="8">
        <f t="shared" si="5"/>
        <v>3.5748396779915405E-2</v>
      </c>
    </row>
    <row r="18" spans="1:15" x14ac:dyDescent="0.3">
      <c r="A18" t="s">
        <v>20</v>
      </c>
      <c r="B18" s="1">
        <v>243681970</v>
      </c>
      <c r="C18" s="8">
        <f t="shared" si="0"/>
        <v>6.0657412901887874E-3</v>
      </c>
      <c r="D18" s="1">
        <v>5772000000</v>
      </c>
      <c r="E18" s="8">
        <f t="shared" si="1"/>
        <v>8.6700190740419633E-4</v>
      </c>
      <c r="F18" s="1">
        <v>12754000000</v>
      </c>
      <c r="G18" s="8">
        <f t="shared" si="2"/>
        <v>3.354943273905997E-2</v>
      </c>
      <c r="I18" t="s">
        <v>20</v>
      </c>
      <c r="J18" s="1">
        <v>329220770</v>
      </c>
      <c r="K18" s="8">
        <f t="shared" si="3"/>
        <v>0</v>
      </c>
      <c r="L18" s="1">
        <v>3159000000</v>
      </c>
      <c r="M18" s="8">
        <f t="shared" si="4"/>
        <v>2.932551319648094E-2</v>
      </c>
      <c r="N18" s="1">
        <v>7591000000</v>
      </c>
      <c r="O18" s="8">
        <f t="shared" si="5"/>
        <v>3.5748396779915405E-2</v>
      </c>
    </row>
    <row r="19" spans="1:15" x14ac:dyDescent="0.3">
      <c r="A19" t="s">
        <v>21</v>
      </c>
      <c r="B19" s="1">
        <v>968436180</v>
      </c>
      <c r="C19" s="6">
        <f t="shared" si="0"/>
        <v>2.9982870432471418</v>
      </c>
      <c r="D19" s="1">
        <v>22392000000</v>
      </c>
      <c r="E19" s="6">
        <f t="shared" si="1"/>
        <v>2.8827813421189528</v>
      </c>
      <c r="F19" s="1">
        <v>46946000000</v>
      </c>
      <c r="G19" s="6">
        <f t="shared" si="2"/>
        <v>2.8043760129659643</v>
      </c>
      <c r="I19" t="s">
        <v>21</v>
      </c>
      <c r="J19" s="1">
        <v>2589787350</v>
      </c>
      <c r="K19" s="6">
        <f t="shared" si="3"/>
        <v>6.8664154451737662</v>
      </c>
      <c r="L19" s="1">
        <v>22392000000</v>
      </c>
      <c r="M19" s="6">
        <f t="shared" si="4"/>
        <v>6.2961876832844572</v>
      </c>
      <c r="N19" s="1">
        <v>52060000000</v>
      </c>
      <c r="O19" s="6">
        <f t="shared" si="5"/>
        <v>6.1032883067267019</v>
      </c>
    </row>
    <row r="20" spans="1:15" x14ac:dyDescent="0.3">
      <c r="A20" t="s">
        <v>22</v>
      </c>
      <c r="B20" s="1">
        <v>968436180</v>
      </c>
      <c r="C20" s="6">
        <f t="shared" si="0"/>
        <v>2.9982870432471418</v>
      </c>
      <c r="D20" s="1">
        <v>22392000000</v>
      </c>
      <c r="E20" s="6">
        <f t="shared" si="1"/>
        <v>2.8827813421189528</v>
      </c>
      <c r="F20" s="1">
        <v>46946000000</v>
      </c>
      <c r="G20" s="6">
        <f t="shared" si="2"/>
        <v>2.8043760129659643</v>
      </c>
      <c r="I20" t="s">
        <v>22</v>
      </c>
      <c r="J20" s="1">
        <v>2589787350</v>
      </c>
      <c r="K20" s="6">
        <f t="shared" si="3"/>
        <v>6.8664154451737662</v>
      </c>
      <c r="L20" s="1">
        <v>22392000000</v>
      </c>
      <c r="M20" s="6">
        <f t="shared" si="4"/>
        <v>6.2961876832844572</v>
      </c>
      <c r="N20" s="1">
        <v>52060000000</v>
      </c>
      <c r="O20" s="6">
        <f t="shared" si="5"/>
        <v>6.1032883067267019</v>
      </c>
    </row>
    <row r="21" spans="1:15" x14ac:dyDescent="0.3">
      <c r="A21" t="s">
        <v>23</v>
      </c>
      <c r="B21" s="1">
        <v>968436180</v>
      </c>
      <c r="C21" s="6">
        <f t="shared" si="0"/>
        <v>2.9982870432471418</v>
      </c>
      <c r="D21" s="1">
        <v>22392000000</v>
      </c>
      <c r="E21" s="6">
        <f t="shared" si="1"/>
        <v>2.8827813421189528</v>
      </c>
      <c r="F21" s="1">
        <v>46946000000</v>
      </c>
      <c r="G21" s="6">
        <f t="shared" si="2"/>
        <v>2.8043760129659643</v>
      </c>
      <c r="I21" t="s">
        <v>23</v>
      </c>
      <c r="J21" s="1">
        <v>2589787350</v>
      </c>
      <c r="K21" s="6">
        <f t="shared" si="3"/>
        <v>6.8664154451737662</v>
      </c>
      <c r="L21" s="1">
        <v>22392000000</v>
      </c>
      <c r="M21" s="6">
        <f t="shared" si="4"/>
        <v>6.2961876832844572</v>
      </c>
      <c r="N21" s="1">
        <v>52060000000</v>
      </c>
      <c r="O21" s="6">
        <f t="shared" si="5"/>
        <v>6.1032883067267019</v>
      </c>
    </row>
    <row r="22" spans="1:15" x14ac:dyDescent="0.3">
      <c r="A22" t="s">
        <v>24</v>
      </c>
      <c r="B22" s="1">
        <v>243681970</v>
      </c>
      <c r="C22" s="8">
        <f t="shared" si="0"/>
        <v>6.0657412901887874E-3</v>
      </c>
      <c r="D22" s="1">
        <v>5767000000</v>
      </c>
      <c r="E22" s="8">
        <f t="shared" si="1"/>
        <v>0</v>
      </c>
      <c r="F22" s="1">
        <v>12532000000</v>
      </c>
      <c r="G22" s="8">
        <f t="shared" si="2"/>
        <v>1.5559157212317666E-2</v>
      </c>
      <c r="I22" t="s">
        <v>24</v>
      </c>
      <c r="J22" s="1">
        <v>357614630</v>
      </c>
      <c r="K22" s="8">
        <f t="shared" si="3"/>
        <v>8.6245652119700714E-2</v>
      </c>
      <c r="L22" s="1">
        <v>3098000000</v>
      </c>
      <c r="M22" s="8">
        <f t="shared" si="4"/>
        <v>9.4493320299771921E-3</v>
      </c>
      <c r="N22" s="1">
        <v>7645000000</v>
      </c>
      <c r="O22" s="8">
        <f t="shared" si="5"/>
        <v>4.3116386955928503E-2</v>
      </c>
    </row>
    <row r="23" spans="1:15" x14ac:dyDescent="0.3">
      <c r="A23" t="s">
        <v>25</v>
      </c>
      <c r="B23" s="1">
        <v>243681970</v>
      </c>
      <c r="C23" s="8">
        <f t="shared" si="0"/>
        <v>6.0657412901887874E-3</v>
      </c>
      <c r="D23" s="1">
        <v>5772000000</v>
      </c>
      <c r="E23" s="8">
        <f t="shared" si="1"/>
        <v>8.6700190740419633E-4</v>
      </c>
      <c r="F23" s="1">
        <v>12892000000</v>
      </c>
      <c r="G23" s="8">
        <f t="shared" si="2"/>
        <v>4.4732576985413289E-2</v>
      </c>
      <c r="I23" t="s">
        <v>25</v>
      </c>
      <c r="J23" s="1">
        <v>357614630</v>
      </c>
      <c r="K23" s="8">
        <f t="shared" si="3"/>
        <v>8.6245652119700714E-2</v>
      </c>
      <c r="L23" s="1">
        <v>3159000000</v>
      </c>
      <c r="M23" s="8">
        <f t="shared" si="4"/>
        <v>2.932551319648094E-2</v>
      </c>
      <c r="N23" s="1">
        <v>7948000000</v>
      </c>
      <c r="O23" s="8">
        <f t="shared" si="5"/>
        <v>8.4458998499113105E-2</v>
      </c>
    </row>
    <row r="24" spans="1:15" x14ac:dyDescent="0.3">
      <c r="A24" t="s">
        <v>26</v>
      </c>
      <c r="B24" s="1">
        <v>243681970</v>
      </c>
      <c r="C24" s="8">
        <f t="shared" si="0"/>
        <v>6.0657412901887874E-3</v>
      </c>
      <c r="D24" s="1">
        <v>5772000000</v>
      </c>
      <c r="E24" s="8">
        <f t="shared" si="1"/>
        <v>8.6700190740419633E-4</v>
      </c>
      <c r="F24" s="1">
        <v>12892000000</v>
      </c>
      <c r="G24" s="8">
        <f t="shared" si="2"/>
        <v>4.4732576985413289E-2</v>
      </c>
      <c r="I24" t="s">
        <v>26</v>
      </c>
      <c r="J24" s="1">
        <v>357614630</v>
      </c>
      <c r="K24" s="8">
        <f t="shared" si="3"/>
        <v>8.6245652119700714E-2</v>
      </c>
      <c r="L24" s="1">
        <v>3159000000</v>
      </c>
      <c r="M24" s="8">
        <f t="shared" si="4"/>
        <v>2.932551319648094E-2</v>
      </c>
      <c r="N24" s="1">
        <v>7948000000</v>
      </c>
      <c r="O24" s="8">
        <f t="shared" si="5"/>
        <v>8.4458998499113105E-2</v>
      </c>
    </row>
    <row r="25" spans="1:15" x14ac:dyDescent="0.3">
      <c r="B25" s="4">
        <f>MIN(B3:B24)</f>
        <v>242212770</v>
      </c>
      <c r="C25" s="1"/>
      <c r="D25" s="4">
        <f t="shared" ref="D25:F25" si="6">MIN(D3:D24)</f>
        <v>5767000000</v>
      </c>
      <c r="E25" s="1"/>
      <c r="F25" s="4">
        <f t="shared" si="6"/>
        <v>12340000000</v>
      </c>
      <c r="J25" s="4">
        <f>MIN(J3:J24)</f>
        <v>329220770</v>
      </c>
      <c r="K25" s="1"/>
      <c r="L25" s="4">
        <f t="shared" ref="L25" si="7">MIN(L3:L24)</f>
        <v>3069000000</v>
      </c>
      <c r="M25" s="1"/>
      <c r="N25" s="4">
        <f t="shared" ref="N25" si="8">MIN(N3:N24)</f>
        <v>7329000000</v>
      </c>
    </row>
  </sheetData>
  <sortState xmlns:xlrd2="http://schemas.microsoft.com/office/spreadsheetml/2017/richdata2" ref="A3:D24">
    <sortCondition ref="D3:D24"/>
  </sortState>
  <mergeCells count="2">
    <mergeCell ref="I1:O1"/>
    <mergeCell ref="A1:G1"/>
  </mergeCells>
  <conditionalFormatting sqref="C3:C2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2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2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ead3d8d-fc83-4d89-b6be-e3d5327adb06">
      <Terms xmlns="http://schemas.microsoft.com/office/infopath/2007/PartnerControls"/>
    </lcf76f155ced4ddcb4097134ff3c332f>
    <TaxCatchAll xmlns="6da909ce-45c6-485b-a6c2-7260ad4a6f3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2270C8CBB9B0459628B5DA97D693F6" ma:contentTypeVersion="15" ma:contentTypeDescription="Create a new document." ma:contentTypeScope="" ma:versionID="b3e7fead3529244694c410166db895b2">
  <xsd:schema xmlns:xsd="http://www.w3.org/2001/XMLSchema" xmlns:xs="http://www.w3.org/2001/XMLSchema" xmlns:p="http://schemas.microsoft.com/office/2006/metadata/properties" xmlns:ns2="7ead3d8d-fc83-4d89-b6be-e3d5327adb06" xmlns:ns3="6da909ce-45c6-485b-a6c2-7260ad4a6f37" targetNamespace="http://schemas.microsoft.com/office/2006/metadata/properties" ma:root="true" ma:fieldsID="3106cbeb8534822ed7acea6d02555781" ns2:_="" ns3:_="">
    <xsd:import namespace="7ead3d8d-fc83-4d89-b6be-e3d5327adb06"/>
    <xsd:import namespace="6da909ce-45c6-485b-a6c2-7260ad4a6f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ad3d8d-fc83-4d89-b6be-e3d5327adb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bd39c20-4416-4a86-a41d-df69d8f2de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a909ce-45c6-485b-a6c2-7260ad4a6f3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8bf02e95-f652-4921-b35b-b4c1c9aba75a}" ma:internalName="TaxCatchAll" ma:showField="CatchAllData" ma:web="6da909ce-45c6-485b-a6c2-7260ad4a6f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9ED01AF-4BF9-49A5-9BDA-81F721F9B5FD}">
  <ds:schemaRefs>
    <ds:schemaRef ds:uri="http://schemas.microsoft.com/office/2006/metadata/properties"/>
    <ds:schemaRef ds:uri="http://schemas.microsoft.com/office/infopath/2007/PartnerControls"/>
    <ds:schemaRef ds:uri="7ead3d8d-fc83-4d89-b6be-e3d5327adb06"/>
    <ds:schemaRef ds:uri="6da909ce-45c6-485b-a6c2-7260ad4a6f37"/>
  </ds:schemaRefs>
</ds:datastoreItem>
</file>

<file path=customXml/itemProps2.xml><?xml version="1.0" encoding="utf-8"?>
<ds:datastoreItem xmlns:ds="http://schemas.openxmlformats.org/officeDocument/2006/customXml" ds:itemID="{6D1D532A-C42D-49FC-9C61-1E4D1C29471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724940-62EE-4327-ACB4-C522113735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ad3d8d-fc83-4d89-b6be-e3d5327adb06"/>
    <ds:schemaRef ds:uri="6da909ce-45c6-485b-a6c2-7260ad4a6f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IL0033M</dc:creator>
  <cp:keywords/>
  <dc:description/>
  <cp:lastModifiedBy>Mohammad Samadi</cp:lastModifiedBy>
  <cp:revision/>
  <dcterms:created xsi:type="dcterms:W3CDTF">2022-01-21T12:08:03Z</dcterms:created>
  <dcterms:modified xsi:type="dcterms:W3CDTF">2023-12-19T12:49:35Z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0x010100602270C8CBB9B0459628B5DA97D693F6</vt:lpwstr>
  </property>
  <property fmtid="{D5CDD505-2E9C-101B-9397-08002B2CF9AE}" pid="3" name="MediaServiceImageTags">
    <vt:lpwstr/>
  </property>
</Properties>
</file>