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s\Desktop\"/>
    </mc:Choice>
  </mc:AlternateContent>
  <xr:revisionPtr revIDLastSave="0" documentId="13_ncr:1_{782DA9F0-DF63-483A-8388-FA33360FC46E}" xr6:coauthVersionLast="47" xr6:coauthVersionMax="47" xr10:uidLastSave="{00000000-0000-0000-0000-000000000000}"/>
  <bookViews>
    <workbookView xWindow="-108" yWindow="-108" windowWidth="20376" windowHeight="12096" xr2:uid="{00000000-000D-0000-FFFF-FFFF00000000}"/>
  </bookViews>
  <sheets>
    <sheet name="heat - details" sheetId="10" r:id="rId1"/>
    <sheet name="sparseLU - details" sheetId="11" r:id="rId2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7" i="11" l="1"/>
  <c r="E64" i="11" s="1"/>
  <c r="B67" i="11"/>
  <c r="D64" i="11" s="1"/>
  <c r="C48" i="11"/>
  <c r="E46" i="11" s="1"/>
  <c r="B48" i="11"/>
  <c r="D46" i="11" s="1"/>
  <c r="C29" i="11"/>
  <c r="E24" i="11" s="1"/>
  <c r="B29" i="11"/>
  <c r="D24" i="11" s="1"/>
  <c r="C10" i="11"/>
  <c r="E9" i="11" s="1"/>
  <c r="B10" i="11"/>
  <c r="D9" i="11" s="1"/>
  <c r="E25" i="11" l="1"/>
  <c r="E27" i="11"/>
  <c r="E26" i="11"/>
  <c r="D26" i="11"/>
  <c r="D27" i="11"/>
  <c r="D25" i="11"/>
  <c r="D61" i="11"/>
  <c r="E61" i="11"/>
  <c r="D66" i="11"/>
  <c r="D62" i="11"/>
  <c r="E62" i="11"/>
  <c r="E65" i="11"/>
  <c r="D63" i="11"/>
  <c r="E63" i="11"/>
  <c r="D65" i="11"/>
  <c r="E66" i="11"/>
  <c r="D45" i="11"/>
  <c r="E45" i="11"/>
  <c r="D47" i="11"/>
  <c r="D42" i="11"/>
  <c r="E42" i="11"/>
  <c r="D43" i="11"/>
  <c r="E43" i="11"/>
  <c r="D44" i="11"/>
  <c r="E44" i="11"/>
  <c r="E47" i="11"/>
  <c r="D28" i="11"/>
  <c r="E28" i="11"/>
  <c r="D23" i="11"/>
  <c r="E23" i="11"/>
  <c r="D4" i="11"/>
  <c r="E4" i="11"/>
  <c r="D5" i="11"/>
  <c r="E5" i="11"/>
  <c r="D6" i="11"/>
  <c r="E6" i="11"/>
  <c r="D7" i="11"/>
  <c r="E7" i="11"/>
  <c r="D8" i="11"/>
  <c r="E8" i="11"/>
  <c r="C67" i="10"/>
  <c r="B67" i="10"/>
  <c r="C48" i="10"/>
  <c r="B48" i="10"/>
  <c r="C29" i="10"/>
  <c r="B29" i="10"/>
  <c r="C10" i="10"/>
  <c r="B10" i="10"/>
  <c r="E64" i="10" l="1"/>
  <c r="E63" i="10"/>
  <c r="E65" i="10"/>
  <c r="E61" i="10"/>
  <c r="E62" i="10"/>
  <c r="E66" i="10"/>
  <c r="D66" i="10"/>
  <c r="D62" i="10"/>
  <c r="D63" i="10"/>
  <c r="D64" i="10"/>
  <c r="D65" i="10"/>
  <c r="D61" i="10"/>
  <c r="E43" i="10"/>
  <c r="E45" i="10"/>
  <c r="E46" i="10"/>
  <c r="E47" i="10"/>
  <c r="E42" i="10"/>
  <c r="E44" i="10"/>
  <c r="D43" i="10"/>
  <c r="D44" i="10"/>
  <c r="D46" i="10"/>
  <c r="D47" i="10"/>
  <c r="D42" i="10"/>
  <c r="D45" i="10"/>
  <c r="E24" i="10"/>
  <c r="E25" i="10"/>
  <c r="E23" i="10"/>
  <c r="E26" i="10"/>
  <c r="E27" i="10"/>
  <c r="E28" i="10"/>
  <c r="D26" i="10"/>
  <c r="D27" i="10"/>
  <c r="D24" i="10"/>
  <c r="D25" i="10"/>
  <c r="D28" i="10"/>
  <c r="D23" i="10"/>
  <c r="E9" i="10"/>
  <c r="E4" i="10"/>
  <c r="E5" i="10"/>
  <c r="E6" i="10"/>
  <c r="E7" i="10"/>
  <c r="E8" i="10"/>
  <c r="D7" i="10"/>
  <c r="D9" i="10"/>
  <c r="D6" i="10"/>
  <c r="D4" i="10"/>
  <c r="D8" i="10"/>
  <c r="D5" i="10"/>
</calcChain>
</file>

<file path=xl/sharedStrings.xml><?xml version="1.0" encoding="utf-8"?>
<sst xmlns="http://schemas.openxmlformats.org/spreadsheetml/2006/main" count="104" uniqueCount="32">
  <si>
    <t>4 threads</t>
  </si>
  <si>
    <t>8 threads</t>
  </si>
  <si>
    <t>MTET-MET</t>
  </si>
  <si>
    <t>MNTP-MET</t>
  </si>
  <si>
    <t>MNTP-MRT</t>
  </si>
  <si>
    <t>MNTP-MCD</t>
  </si>
  <si>
    <t>MTET-MRT</t>
  </si>
  <si>
    <t>MTET-MCD</t>
  </si>
  <si>
    <t>MTRT-MET</t>
  </si>
  <si>
    <t>MTRT-MRT</t>
  </si>
  <si>
    <t>MTRT-MCD</t>
  </si>
  <si>
    <t>TMCD-MET</t>
  </si>
  <si>
    <t>TMCD-MRT</t>
  </si>
  <si>
    <t>TMCD-MCD</t>
  </si>
  <si>
    <t>I-MNTP-MET</t>
  </si>
  <si>
    <t>I-MNTP-MRT</t>
  </si>
  <si>
    <t>I-MNTP-MCD</t>
  </si>
  <si>
    <t>I-MTET-MET</t>
  </si>
  <si>
    <t>I-MTET-MRT</t>
  </si>
  <si>
    <t>I-MTET-MCD</t>
  </si>
  <si>
    <t>I-MTRT-MET</t>
  </si>
  <si>
    <t>I-MTRT-MRT</t>
  </si>
  <si>
    <t>I-MTRT-MCD</t>
  </si>
  <si>
    <t>I-TMCD-MET</t>
  </si>
  <si>
    <t>I-TMCD-MRT</t>
  </si>
  <si>
    <t>I-TMCD-MCD</t>
  </si>
  <si>
    <t>MNTP</t>
  </si>
  <si>
    <t>MTET</t>
  </si>
  <si>
    <t>MTRT</t>
  </si>
  <si>
    <t>TMCD</t>
  </si>
  <si>
    <t>Response time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</si>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</sst>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1" applyFont="1" applyAlignment="1">
      <alignment horizontal="center" vertical="center"/>
    </xf>
    <xf numFmtId="9" fontId="0" fillId="3" borderId="0" xfId="1" applyFont="1" applyFill="1" applyAlignment="1">
      <alignment horizontal="center" vertical="center"/>
    </xf>
    <xf numFmtId="9" fontId="0" fillId="0" borderId="0" xfId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0000FF"/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'heat - details'!$B$3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'heat - details'!$A$4:$A$9</c:f>
              <c:strCache>
                <c:ptCount val="6"/>
                <c:pt idx="0">
                  <c:v>MNTP-MET</c:v>
                </c:pt>
                <c:pt idx="1">
                  <c:v>I-MNTP-MET</c:v>
                </c:pt>
                <c:pt idx="2">
                  <c:v>MNTP-MRT</c:v>
                </c:pt>
                <c:pt idx="3">
                  <c:v>I-MNTP-MRT</c:v>
                </c:pt>
                <c:pt idx="4">
                  <c:v>MNTP-MCD</c:v>
                </c:pt>
                <c:pt idx="5">
                  <c:v>I-MNTP-MCD</c:v>
                </c:pt>
              </c:strCache>
            </c:strRef>
          </c:cat>
          <c:val>
            <c:numRef>
              <c:f>'heat - details'!$B$4:$B$9</c:f>
              <c:numCache>
                <c:formatCode>General</c:formatCode>
                <c:ptCount val="6"/>
                <c:pt idx="0">
                  <c:v>5.8019999999999996</c:v>
                </c:pt>
                <c:pt idx="1">
                  <c:v>5.75</c:v>
                </c:pt>
                <c:pt idx="2">
                  <c:v>5.7729999999999997</c:v>
                </c:pt>
                <c:pt idx="3">
                  <c:v>5.7149999999999999</c:v>
                </c:pt>
                <c:pt idx="4">
                  <c:v>5.7729999999999997</c:v>
                </c:pt>
                <c:pt idx="5">
                  <c:v>5.7149999999999999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5-4B50-8E9F-EE97C8B8AD5F}"/>
            </c:ext>
          </c:extLst>
        </c:ser>
        <c:ser>
          <c:idx val="1"/>
          <c:order val="1"/>
          <c:tx>
            <c:strRef>
              <c:f>'heat - details'!$C$3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'heat - details'!$A$4:$A$9</c:f>
              <c:strCache>
                <c:ptCount val="6"/>
                <c:pt idx="0">
                  <c:v>MNTP-MET</c:v>
                </c:pt>
                <c:pt idx="1">
                  <c:v>I-MNTP-MET</c:v>
                </c:pt>
                <c:pt idx="2">
                  <c:v>MNTP-MRT</c:v>
                </c:pt>
                <c:pt idx="3">
                  <c:v>I-MNTP-MRT</c:v>
                </c:pt>
                <c:pt idx="4">
                  <c:v>MNTP-MCD</c:v>
                </c:pt>
                <c:pt idx="5">
                  <c:v>I-MNTP-MCD</c:v>
                </c:pt>
              </c:strCache>
            </c:strRef>
          </c:cat>
          <c:val>
            <c:numRef>
              <c:f>'heat - details'!$C$4:$C$9</c:f>
              <c:numCache>
                <c:formatCode>General</c:formatCode>
                <c:ptCount val="6"/>
                <c:pt idx="0">
                  <c:v>3.4449999999999998</c:v>
                </c:pt>
                <c:pt idx="1">
                  <c:v>3.2759999999999998</c:v>
                </c:pt>
                <c:pt idx="2">
                  <c:v>3.4580000000000002</c:v>
                </c:pt>
                <c:pt idx="3">
                  <c:v>3.2749999999999999</c:v>
                </c:pt>
                <c:pt idx="4">
                  <c:v>3.4580000000000002</c:v>
                </c:pt>
                <c:pt idx="5">
                  <c:v>3.2749999999999999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5-4B50-8E9F-EE97C8B8A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6490704"/>
        <c:axId val="1496491184"/>
      </c:barChart>
      <c:catAx>
        <c:axId val="149649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491184"/>
        <c:crosses val="autoZero"/>
        <c:auto val="1"/>
        <c:lblAlgn val="ctr"/>
        <c:lblOffset val="100"/>
        <c:noMultiLvlLbl val="0"/>
      </c:catAx>
      <c:valAx>
        <c:axId val="1496491184"/>
        <c:scaling>
          <c:orientation val="minMax"/>
          <c:max val="6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/>
                  <a:t>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49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'heat - details'!$B$22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'heat - details'!$A$23:$A$28</c:f>
              <c:strCache>
                <c:ptCount val="6"/>
                <c:pt idx="0">
                  <c:v>MTET-MET</c:v>
                </c:pt>
                <c:pt idx="1">
                  <c:v>I-MTET-MET</c:v>
                </c:pt>
                <c:pt idx="2">
                  <c:v>MTET-MRT</c:v>
                </c:pt>
                <c:pt idx="3">
                  <c:v>I-MTET-MRT</c:v>
                </c:pt>
                <c:pt idx="4">
                  <c:v>MTET-MCD</c:v>
                </c:pt>
                <c:pt idx="5">
                  <c:v>I-MTET-MCD</c:v>
                </c:pt>
              </c:strCache>
            </c:strRef>
          </c:cat>
          <c:val>
            <c:numRef>
              <c:f>'heat - details'!$B$23:$B$28</c:f>
              <c:numCache>
                <c:formatCode>General</c:formatCode>
                <c:ptCount val="6"/>
                <c:pt idx="0">
                  <c:v>5.7670000000000003</c:v>
                </c:pt>
                <c:pt idx="1">
                  <c:v>5.7</c:v>
                </c:pt>
                <c:pt idx="2">
                  <c:v>5.7720000000000002</c:v>
                </c:pt>
                <c:pt idx="3">
                  <c:v>5.7060000000000004</c:v>
                </c:pt>
                <c:pt idx="4">
                  <c:v>5.7720000000000002</c:v>
                </c:pt>
                <c:pt idx="5">
                  <c:v>5.7060000000000004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3-4CB5-A542-E0BC896A46EB}"/>
            </c:ext>
          </c:extLst>
        </c:ser>
        <c:ser>
          <c:idx val="1"/>
          <c:order val="1"/>
          <c:tx>
            <c:strRef>
              <c:f>'heat - details'!$C$22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'heat - details'!$A$23:$A$28</c:f>
              <c:strCache>
                <c:ptCount val="6"/>
                <c:pt idx="0">
                  <c:v>MTET-MET</c:v>
                </c:pt>
                <c:pt idx="1">
                  <c:v>I-MTET-MET</c:v>
                </c:pt>
                <c:pt idx="2">
                  <c:v>MTET-MRT</c:v>
                </c:pt>
                <c:pt idx="3">
                  <c:v>I-MTET-MRT</c:v>
                </c:pt>
                <c:pt idx="4">
                  <c:v>MTET-MCD</c:v>
                </c:pt>
                <c:pt idx="5">
                  <c:v>I-MTET-MCD</c:v>
                </c:pt>
              </c:strCache>
            </c:strRef>
          </c:cat>
          <c:val>
            <c:numRef>
              <c:f>'heat - details'!$C$23:$C$28</c:f>
              <c:numCache>
                <c:formatCode>General</c:formatCode>
                <c:ptCount val="6"/>
                <c:pt idx="0">
                  <c:v>3.4049999999999998</c:v>
                </c:pt>
                <c:pt idx="1">
                  <c:v>3.2189999999999999</c:v>
                </c:pt>
                <c:pt idx="2">
                  <c:v>3.4950000000000001</c:v>
                </c:pt>
                <c:pt idx="3">
                  <c:v>3.2160000000000002</c:v>
                </c:pt>
                <c:pt idx="4">
                  <c:v>3.4950000000000001</c:v>
                </c:pt>
                <c:pt idx="5">
                  <c:v>3.2160000000000002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F3-4CB5-A542-E0BC896A4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7261504"/>
        <c:axId val="1537262944"/>
      </c:barChart>
      <c:catAx>
        <c:axId val="15372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262944"/>
        <c:crosses val="autoZero"/>
        <c:auto val="1"/>
        <c:lblAlgn val="ctr"/>
        <c:lblOffset val="100"/>
        <c:noMultiLvlLbl val="0"/>
      </c:catAx>
      <c:valAx>
        <c:axId val="1537262944"/>
        <c:scaling>
          <c:orientation val="minMax"/>
          <c:max val="6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/>
                  <a:t>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2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'heat - details'!$B$41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'heat - details'!$A$42:$A$47</c:f>
              <c:strCache>
                <c:ptCount val="6"/>
                <c:pt idx="0">
                  <c:v>MTRT-MET</c:v>
                </c:pt>
                <c:pt idx="1">
                  <c:v>I-MTRT-MET</c:v>
                </c:pt>
                <c:pt idx="2">
                  <c:v>MTRT-MRT</c:v>
                </c:pt>
                <c:pt idx="3">
                  <c:v>I-MTRT-MRT</c:v>
                </c:pt>
                <c:pt idx="4">
                  <c:v>MTRT-MCD</c:v>
                </c:pt>
                <c:pt idx="5">
                  <c:v>I-MTRT-MCD</c:v>
                </c:pt>
              </c:strCache>
            </c:strRef>
          </c:cat>
          <c:val>
            <c:numRef>
              <c:f>'heat - details'!$B$42:$B$47</c:f>
              <c:numCache>
                <c:formatCode>General</c:formatCode>
                <c:ptCount val="6"/>
                <c:pt idx="0">
                  <c:v>22.391999999999999</c:v>
                </c:pt>
                <c:pt idx="1">
                  <c:v>6.7329999999999997</c:v>
                </c:pt>
                <c:pt idx="2">
                  <c:v>22.391999999999999</c:v>
                </c:pt>
                <c:pt idx="3">
                  <c:v>6.7380000000000004</c:v>
                </c:pt>
                <c:pt idx="4">
                  <c:v>22.391999999999999</c:v>
                </c:pt>
                <c:pt idx="5">
                  <c:v>6.7380000000000004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0-43E3-84EE-E92D98653AFF}"/>
            </c:ext>
          </c:extLst>
        </c:ser>
        <c:ser>
          <c:idx val="1"/>
          <c:order val="1"/>
          <c:tx>
            <c:strRef>
              <c:f>'heat - details'!$C$41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'heat - details'!$A$42:$A$47</c:f>
              <c:strCache>
                <c:ptCount val="6"/>
                <c:pt idx="0">
                  <c:v>MTRT-MET</c:v>
                </c:pt>
                <c:pt idx="1">
                  <c:v>I-MTRT-MET</c:v>
                </c:pt>
                <c:pt idx="2">
                  <c:v>MTRT-MRT</c:v>
                </c:pt>
                <c:pt idx="3">
                  <c:v>I-MTRT-MRT</c:v>
                </c:pt>
                <c:pt idx="4">
                  <c:v>MTRT-MCD</c:v>
                </c:pt>
                <c:pt idx="5">
                  <c:v>I-MTRT-MCD</c:v>
                </c:pt>
              </c:strCache>
            </c:strRef>
          </c:cat>
          <c:val>
            <c:numRef>
              <c:f>'heat - details'!$C$42:$C$47</c:f>
              <c:numCache>
                <c:formatCode>General</c:formatCode>
                <c:ptCount val="6"/>
                <c:pt idx="0">
                  <c:v>23.785</c:v>
                </c:pt>
                <c:pt idx="1">
                  <c:v>3.82</c:v>
                </c:pt>
                <c:pt idx="2">
                  <c:v>23.785</c:v>
                </c:pt>
                <c:pt idx="3">
                  <c:v>3.7810000000000001</c:v>
                </c:pt>
                <c:pt idx="4">
                  <c:v>23.785</c:v>
                </c:pt>
                <c:pt idx="5">
                  <c:v>3.7810000000000001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0-43E3-84EE-E92D98653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3938032"/>
        <c:axId val="1343938512"/>
      </c:barChart>
      <c:catAx>
        <c:axId val="134393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938512"/>
        <c:crosses val="autoZero"/>
        <c:auto val="1"/>
        <c:lblAlgn val="ctr"/>
        <c:lblOffset val="100"/>
        <c:noMultiLvlLbl val="0"/>
      </c:catAx>
      <c:valAx>
        <c:axId val="134393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/>
                  <a:t>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93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'heat - details'!$B$60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'heat - details'!$A$61:$A$66</c:f>
              <c:strCache>
                <c:ptCount val="6"/>
                <c:pt idx="0">
                  <c:v>TMCD-MET</c:v>
                </c:pt>
                <c:pt idx="1">
                  <c:v>I-TMCD-MET</c:v>
                </c:pt>
                <c:pt idx="2">
                  <c:v>TMCD-MRT</c:v>
                </c:pt>
                <c:pt idx="3">
                  <c:v>I-TMCD-MRT</c:v>
                </c:pt>
                <c:pt idx="4">
                  <c:v>TMCD-MCD</c:v>
                </c:pt>
                <c:pt idx="5">
                  <c:v>I-TMCD-MCD</c:v>
                </c:pt>
              </c:strCache>
            </c:strRef>
          </c:cat>
          <c:val>
            <c:numRef>
              <c:f>'heat - details'!$B$61:$B$66</c:f>
              <c:numCache>
                <c:formatCode>General</c:formatCode>
                <c:ptCount val="6"/>
                <c:pt idx="0">
                  <c:v>5.7670000000000003</c:v>
                </c:pt>
                <c:pt idx="1">
                  <c:v>5.6989999999999998</c:v>
                </c:pt>
                <c:pt idx="2">
                  <c:v>5.7720000000000002</c:v>
                </c:pt>
                <c:pt idx="3">
                  <c:v>5.7080000000000002</c:v>
                </c:pt>
                <c:pt idx="4">
                  <c:v>5.7720000000000002</c:v>
                </c:pt>
                <c:pt idx="5">
                  <c:v>5.7080000000000002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B-4679-9665-0D7A2F6D636E}"/>
            </c:ext>
          </c:extLst>
        </c:ser>
        <c:ser>
          <c:idx val="1"/>
          <c:order val="1"/>
          <c:tx>
            <c:strRef>
              <c:f>'heat - details'!$C$60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'heat - details'!$A$61:$A$66</c:f>
              <c:strCache>
                <c:ptCount val="6"/>
                <c:pt idx="0">
                  <c:v>TMCD-MET</c:v>
                </c:pt>
                <c:pt idx="1">
                  <c:v>I-TMCD-MET</c:v>
                </c:pt>
                <c:pt idx="2">
                  <c:v>TMCD-MRT</c:v>
                </c:pt>
                <c:pt idx="3">
                  <c:v>I-TMCD-MRT</c:v>
                </c:pt>
                <c:pt idx="4">
                  <c:v>TMCD-MCD</c:v>
                </c:pt>
                <c:pt idx="5">
                  <c:v>I-TMCD-MCD</c:v>
                </c:pt>
              </c:strCache>
            </c:strRef>
          </c:cat>
          <c:val>
            <c:numRef>
              <c:f>'heat - details'!$C$61:$C$66</c:f>
              <c:numCache>
                <c:formatCode>General</c:formatCode>
                <c:ptCount val="6"/>
                <c:pt idx="0">
                  <c:v>3.4049999999999998</c:v>
                </c:pt>
                <c:pt idx="1">
                  <c:v>3.2349999999999999</c:v>
                </c:pt>
                <c:pt idx="2">
                  <c:v>3.4950000000000001</c:v>
                </c:pt>
                <c:pt idx="3">
                  <c:v>3.2090000000000001</c:v>
                </c:pt>
                <c:pt idx="4">
                  <c:v>3.4950000000000001</c:v>
                </c:pt>
                <c:pt idx="5">
                  <c:v>3.2090000000000001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3B-4679-9665-0D7A2F6D6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391120"/>
        <c:axId val="1497390640"/>
      </c:barChart>
      <c:catAx>
        <c:axId val="149739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390640"/>
        <c:crosses val="autoZero"/>
        <c:auto val="1"/>
        <c:lblAlgn val="ctr"/>
        <c:lblOffset val="100"/>
        <c:noMultiLvlLbl val="0"/>
      </c:catAx>
      <c:valAx>
        <c:axId val="1497390640"/>
        <c:scaling>
          <c:orientation val="minMax"/>
          <c:max val="6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/>
                  <a:t>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39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'sparseLU - details'!$B$3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'sparseLU - details'!$A$4:$A$9</c:f>
              <c:strCache>
                <c:ptCount val="6"/>
                <c:pt idx="0">
                  <c:v>MNTP-MET</c:v>
                </c:pt>
                <c:pt idx="1">
                  <c:v>I-MNTP-MET</c:v>
                </c:pt>
                <c:pt idx="2">
                  <c:v>MNTP-MRT</c:v>
                </c:pt>
                <c:pt idx="3">
                  <c:v>I-MNTP-MRT</c:v>
                </c:pt>
                <c:pt idx="4">
                  <c:v>MNTP-MCD</c:v>
                </c:pt>
                <c:pt idx="5">
                  <c:v>I-MNTP-MCD</c:v>
                </c:pt>
              </c:strCache>
            </c:strRef>
          </c:cat>
          <c:val>
            <c:numRef>
              <c:f>'sparseLU - details'!$B$4:$B$9</c:f>
              <c:numCache>
                <c:formatCode>General</c:formatCode>
                <c:ptCount val="6"/>
                <c:pt idx="0">
                  <c:v>12.845000000000001</c:v>
                </c:pt>
                <c:pt idx="1">
                  <c:v>12.282</c:v>
                </c:pt>
                <c:pt idx="2">
                  <c:v>14.345000000000001</c:v>
                </c:pt>
                <c:pt idx="3">
                  <c:v>13.647</c:v>
                </c:pt>
                <c:pt idx="4">
                  <c:v>14.345000000000001</c:v>
                </c:pt>
                <c:pt idx="5">
                  <c:v>13.647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1-4EBB-9518-AAA8BE2C151C}"/>
            </c:ext>
          </c:extLst>
        </c:ser>
        <c:ser>
          <c:idx val="1"/>
          <c:order val="1"/>
          <c:tx>
            <c:strRef>
              <c:f>'sparseLU - details'!$C$3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'sparseLU - details'!$A$4:$A$9</c:f>
              <c:strCache>
                <c:ptCount val="6"/>
                <c:pt idx="0">
                  <c:v>MNTP-MET</c:v>
                </c:pt>
                <c:pt idx="1">
                  <c:v>I-MNTP-MET</c:v>
                </c:pt>
                <c:pt idx="2">
                  <c:v>MNTP-MRT</c:v>
                </c:pt>
                <c:pt idx="3">
                  <c:v>I-MNTP-MRT</c:v>
                </c:pt>
                <c:pt idx="4">
                  <c:v>MNTP-MCD</c:v>
                </c:pt>
                <c:pt idx="5">
                  <c:v>I-MNTP-MCD</c:v>
                </c:pt>
              </c:strCache>
            </c:strRef>
          </c:cat>
          <c:val>
            <c:numRef>
              <c:f>'sparseLU - details'!$C$4:$C$9</c:f>
              <c:numCache>
                <c:formatCode>General</c:formatCode>
                <c:ptCount val="6"/>
                <c:pt idx="0">
                  <c:v>7.7220000000000004</c:v>
                </c:pt>
                <c:pt idx="1">
                  <c:v>7.4290000000000003</c:v>
                </c:pt>
                <c:pt idx="2">
                  <c:v>8.2379999999999995</c:v>
                </c:pt>
                <c:pt idx="3">
                  <c:v>7.8789999999999996</c:v>
                </c:pt>
                <c:pt idx="4">
                  <c:v>8.2379999999999995</c:v>
                </c:pt>
                <c:pt idx="5">
                  <c:v>7.8789999999999996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31-4EBB-9518-AAA8BE2C1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8015392"/>
        <c:axId val="1338016352"/>
      </c:barChart>
      <c:catAx>
        <c:axId val="13380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16352"/>
        <c:crosses val="autoZero"/>
        <c:auto val="1"/>
        <c:lblAlgn val="ctr"/>
        <c:lblOffset val="100"/>
        <c:noMultiLvlLbl val="0"/>
      </c:catAx>
      <c:valAx>
        <c:axId val="1338016352"/>
        <c:scaling>
          <c:orientation val="minMax"/>
          <c:max val="15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/>
                  <a:t>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1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'sparseLU - details'!$B$22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'sparseLU - details'!$A$23:$A$28</c:f>
              <c:strCache>
                <c:ptCount val="6"/>
                <c:pt idx="0">
                  <c:v>MTET-MET</c:v>
                </c:pt>
                <c:pt idx="1">
                  <c:v>I-MTET-MET</c:v>
                </c:pt>
                <c:pt idx="2">
                  <c:v>MTET-MRT</c:v>
                </c:pt>
                <c:pt idx="3">
                  <c:v>I-MTET-MRT</c:v>
                </c:pt>
                <c:pt idx="4">
                  <c:v>MTET-MCD</c:v>
                </c:pt>
                <c:pt idx="5">
                  <c:v>I-MTET-MCD</c:v>
                </c:pt>
              </c:strCache>
            </c:strRef>
          </c:cat>
          <c:val>
            <c:numRef>
              <c:f>'sparseLU - details'!$B$23:$B$28</c:f>
              <c:numCache>
                <c:formatCode>General</c:formatCode>
                <c:ptCount val="6"/>
                <c:pt idx="0">
                  <c:v>12.345000000000001</c:v>
                </c:pt>
                <c:pt idx="1">
                  <c:v>12.236000000000001</c:v>
                </c:pt>
                <c:pt idx="2">
                  <c:v>12.754</c:v>
                </c:pt>
                <c:pt idx="3">
                  <c:v>12.553000000000001</c:v>
                </c:pt>
                <c:pt idx="4">
                  <c:v>12.754</c:v>
                </c:pt>
                <c:pt idx="5">
                  <c:v>12.553000000000001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D-4A1B-8D2A-8BD15A1E8632}"/>
            </c:ext>
          </c:extLst>
        </c:ser>
        <c:ser>
          <c:idx val="1"/>
          <c:order val="1"/>
          <c:tx>
            <c:strRef>
              <c:f>'sparseLU - details'!$C$22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'sparseLU - details'!$A$23:$A$28</c:f>
              <c:strCache>
                <c:ptCount val="6"/>
                <c:pt idx="0">
                  <c:v>MTET-MET</c:v>
                </c:pt>
                <c:pt idx="1">
                  <c:v>I-MTET-MET</c:v>
                </c:pt>
                <c:pt idx="2">
                  <c:v>MTET-MRT</c:v>
                </c:pt>
                <c:pt idx="3">
                  <c:v>I-MTET-MRT</c:v>
                </c:pt>
                <c:pt idx="4">
                  <c:v>MTET-MCD</c:v>
                </c:pt>
                <c:pt idx="5">
                  <c:v>I-MTET-MCD</c:v>
                </c:pt>
              </c:strCache>
            </c:strRef>
          </c:cat>
          <c:val>
            <c:numRef>
              <c:f>'sparseLU - details'!$C$23:$C$28</c:f>
              <c:numCache>
                <c:formatCode>General</c:formatCode>
                <c:ptCount val="6"/>
                <c:pt idx="0">
                  <c:v>7.3819999999999997</c:v>
                </c:pt>
                <c:pt idx="1">
                  <c:v>7.3129999999999997</c:v>
                </c:pt>
                <c:pt idx="2">
                  <c:v>7.5910000000000002</c:v>
                </c:pt>
                <c:pt idx="3">
                  <c:v>7.5410000000000004</c:v>
                </c:pt>
                <c:pt idx="4">
                  <c:v>7.5910000000000002</c:v>
                </c:pt>
                <c:pt idx="5">
                  <c:v>7.5410000000000004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DD-4A1B-8D2A-8BD15A1E8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8014432"/>
        <c:axId val="1338016832"/>
      </c:barChart>
      <c:catAx>
        <c:axId val="133801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16832"/>
        <c:crosses val="autoZero"/>
        <c:auto val="1"/>
        <c:lblAlgn val="ctr"/>
        <c:lblOffset val="100"/>
        <c:noMultiLvlLbl val="0"/>
      </c:catAx>
      <c:valAx>
        <c:axId val="1338016832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/>
                  <a:t>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1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'sparseLU - details'!$B$41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'sparseLU - details'!$A$42:$A$47</c:f>
              <c:strCache>
                <c:ptCount val="6"/>
                <c:pt idx="0">
                  <c:v>MTRT-MET</c:v>
                </c:pt>
                <c:pt idx="1">
                  <c:v>I-MTRT-MET</c:v>
                </c:pt>
                <c:pt idx="2">
                  <c:v>MTRT-MRT</c:v>
                </c:pt>
                <c:pt idx="3">
                  <c:v>I-MTRT-MRT</c:v>
                </c:pt>
                <c:pt idx="4">
                  <c:v>MTRT-MCD</c:v>
                </c:pt>
                <c:pt idx="5">
                  <c:v>I-MTRT-MCD</c:v>
                </c:pt>
              </c:strCache>
            </c:strRef>
          </c:cat>
          <c:val>
            <c:numRef>
              <c:f>'sparseLU - details'!$B$42:$B$47</c:f>
              <c:numCache>
                <c:formatCode>General</c:formatCode>
                <c:ptCount val="6"/>
                <c:pt idx="0">
                  <c:v>46.945999999999998</c:v>
                </c:pt>
                <c:pt idx="1">
                  <c:v>20.428000000000001</c:v>
                </c:pt>
                <c:pt idx="2">
                  <c:v>46.945999999999998</c:v>
                </c:pt>
                <c:pt idx="3">
                  <c:v>31.024999999999999</c:v>
                </c:pt>
                <c:pt idx="4">
                  <c:v>46.945999999999998</c:v>
                </c:pt>
                <c:pt idx="5">
                  <c:v>31.024999999999999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9-45D8-84FA-AA14B1C1BC0F}"/>
            </c:ext>
          </c:extLst>
        </c:ser>
        <c:ser>
          <c:idx val="1"/>
          <c:order val="1"/>
          <c:tx>
            <c:strRef>
              <c:f>'sparseLU - details'!$C$41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'sparseLU - details'!$A$42:$A$47</c:f>
              <c:strCache>
                <c:ptCount val="6"/>
                <c:pt idx="0">
                  <c:v>MTRT-MET</c:v>
                </c:pt>
                <c:pt idx="1">
                  <c:v>I-MTRT-MET</c:v>
                </c:pt>
                <c:pt idx="2">
                  <c:v>MTRT-MRT</c:v>
                </c:pt>
                <c:pt idx="3">
                  <c:v>I-MTRT-MRT</c:v>
                </c:pt>
                <c:pt idx="4">
                  <c:v>MTRT-MCD</c:v>
                </c:pt>
                <c:pt idx="5">
                  <c:v>I-MTRT-MCD</c:v>
                </c:pt>
              </c:strCache>
            </c:strRef>
          </c:cat>
          <c:val>
            <c:numRef>
              <c:f>'sparseLU - details'!$C$42:$C$47</c:f>
              <c:numCache>
                <c:formatCode>General</c:formatCode>
                <c:ptCount val="6"/>
                <c:pt idx="0">
                  <c:v>52.06</c:v>
                </c:pt>
                <c:pt idx="1">
                  <c:v>15.531000000000001</c:v>
                </c:pt>
                <c:pt idx="2">
                  <c:v>52.06</c:v>
                </c:pt>
                <c:pt idx="3">
                  <c:v>22.609000000000002</c:v>
                </c:pt>
                <c:pt idx="4">
                  <c:v>52.06</c:v>
                </c:pt>
                <c:pt idx="5">
                  <c:v>22.609000000000002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E9-45D8-84FA-AA14B1C1B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5217472"/>
        <c:axId val="1335218432"/>
      </c:barChart>
      <c:catAx>
        <c:axId val="133521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218432"/>
        <c:crosses val="autoZero"/>
        <c:auto val="1"/>
        <c:lblAlgn val="ctr"/>
        <c:lblOffset val="100"/>
        <c:noMultiLvlLbl val="0"/>
      </c:catAx>
      <c:valAx>
        <c:axId val="13352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/>
                  <a:t>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2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'sparseLU - details'!$B$60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'sparseLU - details'!$A$61:$A$66</c:f>
              <c:strCache>
                <c:ptCount val="6"/>
                <c:pt idx="0">
                  <c:v>TMCD-MET</c:v>
                </c:pt>
                <c:pt idx="1">
                  <c:v>I-TMCD-MET</c:v>
                </c:pt>
                <c:pt idx="2">
                  <c:v>TMCD-MRT</c:v>
                </c:pt>
                <c:pt idx="3">
                  <c:v>I-TMCD-MRT</c:v>
                </c:pt>
                <c:pt idx="4">
                  <c:v>TMCD-MCD</c:v>
                </c:pt>
                <c:pt idx="5">
                  <c:v>I-TMCD-MCD</c:v>
                </c:pt>
              </c:strCache>
            </c:strRef>
          </c:cat>
          <c:val>
            <c:numRef>
              <c:f>'sparseLU - details'!$B$61:$B$66</c:f>
              <c:numCache>
                <c:formatCode>General</c:formatCode>
                <c:ptCount val="6"/>
                <c:pt idx="0">
                  <c:v>12.532</c:v>
                </c:pt>
                <c:pt idx="1">
                  <c:v>12.102</c:v>
                </c:pt>
                <c:pt idx="2">
                  <c:v>12.891999999999999</c:v>
                </c:pt>
                <c:pt idx="3">
                  <c:v>12.395</c:v>
                </c:pt>
                <c:pt idx="4">
                  <c:v>12.891999999999999</c:v>
                </c:pt>
                <c:pt idx="5">
                  <c:v>12.395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5-4427-BDD7-A8B3194C8E85}"/>
            </c:ext>
          </c:extLst>
        </c:ser>
        <c:ser>
          <c:idx val="1"/>
          <c:order val="1"/>
          <c:tx>
            <c:strRef>
              <c:f>'sparseLU - details'!$C$60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'sparseLU - details'!$A$61:$A$66</c:f>
              <c:strCache>
                <c:ptCount val="6"/>
                <c:pt idx="0">
                  <c:v>TMCD-MET</c:v>
                </c:pt>
                <c:pt idx="1">
                  <c:v>I-TMCD-MET</c:v>
                </c:pt>
                <c:pt idx="2">
                  <c:v>TMCD-MRT</c:v>
                </c:pt>
                <c:pt idx="3">
                  <c:v>I-TMCD-MRT</c:v>
                </c:pt>
                <c:pt idx="4">
                  <c:v>TMCD-MCD</c:v>
                </c:pt>
                <c:pt idx="5">
                  <c:v>I-TMCD-MCD</c:v>
                </c:pt>
              </c:strCache>
            </c:strRef>
          </c:cat>
          <c:val>
            <c:numRef>
              <c:f>'sparseLU - details'!$C$61:$C$66</c:f>
              <c:numCache>
                <c:formatCode>General</c:formatCode>
                <c:ptCount val="6"/>
                <c:pt idx="0">
                  <c:v>7.6449999999999996</c:v>
                </c:pt>
                <c:pt idx="1">
                  <c:v>7.2149999999999999</c:v>
                </c:pt>
                <c:pt idx="2">
                  <c:v>7.9480000000000004</c:v>
                </c:pt>
                <c:pt idx="3">
                  <c:v>7.7130000000000001</c:v>
                </c:pt>
                <c:pt idx="4">
                  <c:v>7.9480000000000004</c:v>
                </c:pt>
                <c:pt idx="5">
                  <c:v>7.7130000000000001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D5-4427-BDD7-A8B3194C8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5476240"/>
        <c:axId val="1515477200"/>
      </c:barChart>
      <c:catAx>
        <c:axId val="15154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77200"/>
        <c:crosses val="autoZero"/>
        <c:auto val="1"/>
        <c:lblAlgn val="ctr"/>
        <c:lblOffset val="100"/>
        <c:noMultiLvlLbl val="0"/>
      </c:catAx>
      <c:valAx>
        <c:axId val="1515477200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/>
                  <a:t>Response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7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2929</xdr:colOff>
      <xdr:row>1</xdr:row>
      <xdr:rowOff>5863</xdr:rowOff>
    </xdr:from>
    <xdr:to>
      <xdr:col>13</xdr:col>
      <xdr:colOff>307729</xdr:colOff>
      <xdr:row>11</xdr:row>
      <xdr:rowOff>11724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9E396-C456-DA06-4941-A76E76A94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589086</xdr:colOff>
      <xdr:row>20</xdr:row>
      <xdr:rowOff>0</xdr:rowOff>
    </xdr:from>
    <xdr:to>
      <xdr:col>13</xdr:col>
      <xdr:colOff>284286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2776E1-6D59-9F19-8E81-2522F3D19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600809</xdr:colOff>
      <xdr:row>39</xdr:row>
      <xdr:rowOff>5860</xdr:rowOff>
    </xdr:from>
    <xdr:to>
      <xdr:col>13</xdr:col>
      <xdr:colOff>296009</xdr:colOff>
      <xdr:row>49</xdr:row>
      <xdr:rowOff>17585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89AFB0-96BE-C790-D2A5-5A45FEE6A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600808</xdr:colOff>
      <xdr:row>58</xdr:row>
      <xdr:rowOff>11725</xdr:rowOff>
    </xdr:from>
    <xdr:to>
      <xdr:col>13</xdr:col>
      <xdr:colOff>296008</xdr:colOff>
      <xdr:row>68</xdr:row>
      <xdr:rowOff>17586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AE8906-0303-4BD8-7582-769316AE0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8793</xdr:colOff>
      <xdr:row>0</xdr:row>
      <xdr:rowOff>181707</xdr:rowOff>
    </xdr:from>
    <xdr:to>
      <xdr:col>13</xdr:col>
      <xdr:colOff>421593</xdr:colOff>
      <xdr:row>11</xdr:row>
      <xdr:rowOff>5861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B384FB-3C6E-5FF7-854E-2154E342D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2931</xdr:colOff>
      <xdr:row>20</xdr:row>
      <xdr:rowOff>0</xdr:rowOff>
    </xdr:from>
    <xdr:to>
      <xdr:col>13</xdr:col>
      <xdr:colOff>415731</xdr:colOff>
      <xdr:row>30</xdr:row>
      <xdr:rowOff>5861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7844F-84D0-E8C7-B2F5-F0C2B8A4E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8792</xdr:colOff>
      <xdr:row>38</xdr:row>
      <xdr:rowOff>181707</xdr:rowOff>
    </xdr:from>
    <xdr:to>
      <xdr:col>13</xdr:col>
      <xdr:colOff>421592</xdr:colOff>
      <xdr:row>49</xdr:row>
      <xdr:rowOff>5861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608387-8DCD-7B7F-5A8F-7029F4603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8792</xdr:colOff>
      <xdr:row>58</xdr:row>
      <xdr:rowOff>0</xdr:rowOff>
    </xdr:from>
    <xdr:to>
      <xdr:col>13</xdr:col>
      <xdr:colOff>421592</xdr:colOff>
      <xdr:row>68</xdr:row>
      <xdr:rowOff>5862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FCED72-D50D-3E5E-674E-617262A65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616C1-E9F3-4BBD-AD7A-EBDA40162F25}">
  <dimension ref="A1:E67"/>
  <sheetViews>
    <sheetView tabSelected="1" zoomScale="130" zoomScaleNormal="130" workbookViewId="0">
      <selection activeCell="A2" sqref="A2"/>
    </sheetView>
  </sheetViews>
  <sheetFormatPr defaultRowHeight="14.4" x14ac:dyDescent="0.3"/>
  <cols>
    <col min="1" max="1" width="11.88671875" bestFit="1" customWidth="1"/>
    <col min="2" max="3" width="14.6640625" customWidth="1"/>
  </cols>
  <sheetData>
    <row r="1" spans="1:5" x14ac:dyDescent="0.3">
      <c r="A1" s="8" t="s">
        <v>26</v>
      </c>
      <c r="B1" s="8"/>
      <c r="C1" s="8"/>
      <c r="D1" s="8"/>
      <c r="E1" s="8"/>
    </row>
    <row r="2" spans="1:5" x14ac:dyDescent="0.3">
      <c r="A2" s="3"/>
      <c r="B2" s="7" t="s">
        <v>30</v>
      </c>
      <c r="C2" s="7"/>
      <c r="D2" s="7" t="s">
        <v>31</v>
      </c>
      <c r="E2" s="7"/>
    </row>
    <row r="3" spans="1:5" x14ac:dyDescent="0.3">
      <c r="A3" s="1"/>
      <c r="B3" s="1" t="s">
        <v>0</v>
      </c>
      <c r="C3" s="1" t="s">
        <v>1</v>
      </c>
      <c r="D3" s="1" t="s">
        <v>0</v>
      </c>
      <c r="E3" s="1" t="s">
        <v>1</v>
      </c>
    </row>
    <row r="4" spans="1:5" x14ac:dyDescent="0.3">
      <c r="A4" s="1" t="s">
        <v>3</v>
      </c>
      <c r="B4" s="1">
        <v>5.8019999999999996</v>
      </c>
      <c r="C4" s="1">
        <v>3.4449999999999998</v>
      </c>
      <c r="D4" s="4">
        <f>(B4-$B$10)/$B$10</f>
        <v>1.5223097112860849E-2</v>
      </c>
      <c r="E4" s="4">
        <f>(C4-$C$10)/$C$10</f>
        <v>5.1908396946564864E-2</v>
      </c>
    </row>
    <row r="5" spans="1:5" x14ac:dyDescent="0.3">
      <c r="A5" s="1" t="s">
        <v>14</v>
      </c>
      <c r="B5" s="1">
        <v>5.75</v>
      </c>
      <c r="C5" s="1">
        <v>3.2759999999999998</v>
      </c>
      <c r="D5" s="4">
        <f t="shared" ref="D5:D6" si="0">(B5-$B$10)/$B$10</f>
        <v>6.1242344706911884E-3</v>
      </c>
      <c r="E5" s="4">
        <f t="shared" ref="E5:E9" si="1">(C5-$C$10)/$C$10</f>
        <v>3.0534351145034808E-4</v>
      </c>
    </row>
    <row r="6" spans="1:5" x14ac:dyDescent="0.3">
      <c r="A6" s="1" t="s">
        <v>4</v>
      </c>
      <c r="B6" s="1">
        <v>5.7729999999999997</v>
      </c>
      <c r="C6" s="1">
        <v>3.4580000000000002</v>
      </c>
      <c r="D6" s="4">
        <f t="shared" si="0"/>
        <v>1.0148731408573898E-2</v>
      </c>
      <c r="E6" s="4">
        <f t="shared" si="1"/>
        <v>5.5877862595419929E-2</v>
      </c>
    </row>
    <row r="7" spans="1:5" x14ac:dyDescent="0.3">
      <c r="A7" s="1" t="s">
        <v>15</v>
      </c>
      <c r="B7" s="1">
        <v>5.7149999999999999</v>
      </c>
      <c r="C7" s="1">
        <v>3.2749999999999999</v>
      </c>
      <c r="D7" s="4">
        <f>(B7-$B$10)/$B$10</f>
        <v>0</v>
      </c>
      <c r="E7" s="5">
        <f t="shared" si="1"/>
        <v>0</v>
      </c>
    </row>
    <row r="8" spans="1:5" x14ac:dyDescent="0.3">
      <c r="A8" s="1" t="s">
        <v>5</v>
      </c>
      <c r="B8" s="1">
        <v>5.7729999999999997</v>
      </c>
      <c r="C8" s="1">
        <v>3.4580000000000002</v>
      </c>
      <c r="D8" s="5">
        <f>(B8-$B$10)/$B$10</f>
        <v>1.0148731408573898E-2</v>
      </c>
      <c r="E8" s="5">
        <f t="shared" si="1"/>
        <v>5.5877862595419929E-2</v>
      </c>
    </row>
    <row r="9" spans="1:5" x14ac:dyDescent="0.3">
      <c r="A9" s="1" t="s">
        <v>16</v>
      </c>
      <c r="B9" s="1">
        <v>5.7149999999999999</v>
      </c>
      <c r="C9" s="1">
        <v>3.2749999999999999</v>
      </c>
      <c r="D9" s="5">
        <f>(B9-$B$10)/$B$10</f>
        <v>0</v>
      </c>
      <c r="E9" s="5">
        <f t="shared" si="1"/>
        <v>0</v>
      </c>
    </row>
    <row r="10" spans="1:5" x14ac:dyDescent="0.3">
      <c r="B10" s="2">
        <f>MIN(B4:B9)</f>
        <v>5.7149999999999999</v>
      </c>
      <c r="C10" s="2">
        <f>MIN(C4:C9)</f>
        <v>3.2749999999999999</v>
      </c>
    </row>
    <row r="20" spans="1:5" x14ac:dyDescent="0.3">
      <c r="A20" s="8" t="s">
        <v>27</v>
      </c>
      <c r="B20" s="8"/>
      <c r="C20" s="8"/>
      <c r="D20" s="8"/>
      <c r="E20" s="8"/>
    </row>
    <row r="21" spans="1:5" x14ac:dyDescent="0.3">
      <c r="A21" s="3"/>
      <c r="B21" s="7" t="s">
        <v>30</v>
      </c>
      <c r="C21" s="7"/>
      <c r="D21" s="7" t="s">
        <v>31</v>
      </c>
      <c r="E21" s="7"/>
    </row>
    <row r="22" spans="1:5" x14ac:dyDescent="0.3">
      <c r="B22" s="1" t="s">
        <v>0</v>
      </c>
      <c r="C22" s="1" t="s">
        <v>1</v>
      </c>
      <c r="D22" s="1" t="s">
        <v>0</v>
      </c>
      <c r="E22" s="1" t="s">
        <v>1</v>
      </c>
    </row>
    <row r="23" spans="1:5" x14ac:dyDescent="0.3">
      <c r="A23" s="1" t="s">
        <v>2</v>
      </c>
      <c r="B23" s="1">
        <v>5.7670000000000003</v>
      </c>
      <c r="C23" s="1">
        <v>3.4049999999999998</v>
      </c>
      <c r="D23" s="4">
        <f>(B23-$B$29)/$B$29</f>
        <v>1.1754385964912311E-2</v>
      </c>
      <c r="E23" s="4">
        <f>(C23-$C$29)/$C$29</f>
        <v>5.8768656716417789E-2</v>
      </c>
    </row>
    <row r="24" spans="1:5" x14ac:dyDescent="0.3">
      <c r="A24" s="1" t="s">
        <v>17</v>
      </c>
      <c r="B24" s="1">
        <v>5.7</v>
      </c>
      <c r="C24" s="1">
        <v>3.2189999999999999</v>
      </c>
      <c r="D24" s="4">
        <f t="shared" ref="D24:D28" si="2">(B24-$B$29)/$B$29</f>
        <v>0</v>
      </c>
      <c r="E24" s="4">
        <f t="shared" ref="E24:E28" si="3">(C24-$C$29)/$C$29</f>
        <v>9.3283582089541959E-4</v>
      </c>
    </row>
    <row r="25" spans="1:5" x14ac:dyDescent="0.3">
      <c r="A25" s="1" t="s">
        <v>6</v>
      </c>
      <c r="B25" s="1">
        <v>5.7720000000000002</v>
      </c>
      <c r="C25" s="1">
        <v>3.4950000000000001</v>
      </c>
      <c r="D25" s="4">
        <f t="shared" si="2"/>
        <v>1.2631578947368431E-2</v>
      </c>
      <c r="E25" s="4">
        <f t="shared" si="3"/>
        <v>8.6753731343283555E-2</v>
      </c>
    </row>
    <row r="26" spans="1:5" x14ac:dyDescent="0.3">
      <c r="A26" s="1" t="s">
        <v>18</v>
      </c>
      <c r="B26" s="1">
        <v>5.7060000000000004</v>
      </c>
      <c r="C26" s="1">
        <v>3.2160000000000002</v>
      </c>
      <c r="D26" s="5">
        <f t="shared" si="2"/>
        <v>1.0526315789474083E-3</v>
      </c>
      <c r="E26" s="5">
        <f t="shared" si="3"/>
        <v>0</v>
      </c>
    </row>
    <row r="27" spans="1:5" x14ac:dyDescent="0.3">
      <c r="A27" s="1" t="s">
        <v>7</v>
      </c>
      <c r="B27" s="1">
        <v>5.7720000000000002</v>
      </c>
      <c r="C27" s="1">
        <v>3.4950000000000001</v>
      </c>
      <c r="D27" s="5">
        <f t="shared" si="2"/>
        <v>1.2631578947368431E-2</v>
      </c>
      <c r="E27" s="5">
        <f t="shared" si="3"/>
        <v>8.6753731343283555E-2</v>
      </c>
    </row>
    <row r="28" spans="1:5" x14ac:dyDescent="0.3">
      <c r="A28" s="1" t="s">
        <v>19</v>
      </c>
      <c r="B28" s="1">
        <v>5.7060000000000004</v>
      </c>
      <c r="C28" s="1">
        <v>3.2160000000000002</v>
      </c>
      <c r="D28" s="5">
        <f t="shared" si="2"/>
        <v>1.0526315789474083E-3</v>
      </c>
      <c r="E28" s="5">
        <f t="shared" si="3"/>
        <v>0</v>
      </c>
    </row>
    <row r="29" spans="1:5" x14ac:dyDescent="0.3">
      <c r="B29" s="2">
        <f>MIN(B23:B28)</f>
        <v>5.7</v>
      </c>
      <c r="C29" s="2">
        <f>MIN(C23:C28)</f>
        <v>3.2160000000000002</v>
      </c>
    </row>
    <row r="39" spans="1:5" x14ac:dyDescent="0.3">
      <c r="A39" s="8" t="s">
        <v>28</v>
      </c>
      <c r="B39" s="8"/>
      <c r="C39" s="8"/>
      <c r="D39" s="8"/>
      <c r="E39" s="8"/>
    </row>
    <row r="40" spans="1:5" x14ac:dyDescent="0.3">
      <c r="A40" s="3"/>
      <c r="B40" s="7" t="s">
        <v>30</v>
      </c>
      <c r="C40" s="7"/>
      <c r="D40" s="7" t="s">
        <v>31</v>
      </c>
      <c r="E40" s="7"/>
    </row>
    <row r="41" spans="1:5" x14ac:dyDescent="0.3">
      <c r="B41" s="1" t="s">
        <v>0</v>
      </c>
      <c r="C41" s="1" t="s">
        <v>1</v>
      </c>
      <c r="D41" s="1" t="s">
        <v>0</v>
      </c>
      <c r="E41" s="1" t="s">
        <v>1</v>
      </c>
    </row>
    <row r="42" spans="1:5" x14ac:dyDescent="0.3">
      <c r="A42" s="1" t="s">
        <v>8</v>
      </c>
      <c r="B42" s="1">
        <v>22.391999999999999</v>
      </c>
      <c r="C42" s="1">
        <v>23.785</v>
      </c>
      <c r="D42" s="4">
        <f>(B42-$B$48)/$B$48</f>
        <v>2.3257091935244318</v>
      </c>
      <c r="E42" s="4">
        <f>(C42-$C$48)/$C$48</f>
        <v>5.2906638455435075</v>
      </c>
    </row>
    <row r="43" spans="1:5" x14ac:dyDescent="0.3">
      <c r="A43" s="1" t="s">
        <v>20</v>
      </c>
      <c r="B43" s="1">
        <v>6.7329999999999997</v>
      </c>
      <c r="C43" s="1">
        <v>3.82</v>
      </c>
      <c r="D43" s="4">
        <f t="shared" ref="D43:D47" si="4">(B43-$B$48)/$B$48</f>
        <v>0</v>
      </c>
      <c r="E43" s="4">
        <f t="shared" ref="E43:E47" si="5">(C43-$C$48)/$C$48</f>
        <v>1.0314731552499259E-2</v>
      </c>
    </row>
    <row r="44" spans="1:5" x14ac:dyDescent="0.3">
      <c r="A44" s="1" t="s">
        <v>9</v>
      </c>
      <c r="B44" s="1">
        <v>22.391999999999999</v>
      </c>
      <c r="C44" s="1">
        <v>23.785</v>
      </c>
      <c r="D44" s="4">
        <f t="shared" si="4"/>
        <v>2.3257091935244318</v>
      </c>
      <c r="E44" s="4">
        <f t="shared" si="5"/>
        <v>5.2906638455435075</v>
      </c>
    </row>
    <row r="45" spans="1:5" x14ac:dyDescent="0.3">
      <c r="A45" s="1" t="s">
        <v>21</v>
      </c>
      <c r="B45" s="1">
        <v>6.7380000000000004</v>
      </c>
      <c r="C45" s="1">
        <v>3.7810000000000001</v>
      </c>
      <c r="D45" s="5">
        <f t="shared" si="4"/>
        <v>7.4261102034765803E-4</v>
      </c>
      <c r="E45" s="6">
        <f t="shared" si="5"/>
        <v>0</v>
      </c>
    </row>
    <row r="46" spans="1:5" x14ac:dyDescent="0.3">
      <c r="A46" s="1" t="s">
        <v>10</v>
      </c>
      <c r="B46" s="1">
        <v>22.391999999999999</v>
      </c>
      <c r="C46" s="1">
        <v>23.785</v>
      </c>
      <c r="D46" s="5">
        <f t="shared" si="4"/>
        <v>2.3257091935244318</v>
      </c>
      <c r="E46" s="5">
        <f t="shared" si="5"/>
        <v>5.2906638455435075</v>
      </c>
    </row>
    <row r="47" spans="1:5" x14ac:dyDescent="0.3">
      <c r="A47" s="1" t="s">
        <v>22</v>
      </c>
      <c r="B47" s="1">
        <v>6.7380000000000004</v>
      </c>
      <c r="C47" s="1">
        <v>3.7810000000000001</v>
      </c>
      <c r="D47" s="5">
        <f t="shared" si="4"/>
        <v>7.4261102034765803E-4</v>
      </c>
      <c r="E47" s="5">
        <f t="shared" si="5"/>
        <v>0</v>
      </c>
    </row>
    <row r="48" spans="1:5" x14ac:dyDescent="0.3">
      <c r="B48" s="2">
        <f>MIN(B42:B47)</f>
        <v>6.7329999999999997</v>
      </c>
      <c r="C48" s="2">
        <f>MIN(C42:C47)</f>
        <v>3.7810000000000001</v>
      </c>
    </row>
    <row r="58" spans="1:5" x14ac:dyDescent="0.3">
      <c r="A58" s="8" t="s">
        <v>29</v>
      </c>
      <c r="B58" s="8"/>
      <c r="C58" s="8"/>
      <c r="D58" s="8"/>
      <c r="E58" s="8"/>
    </row>
    <row r="59" spans="1:5" x14ac:dyDescent="0.3">
      <c r="A59" s="3"/>
      <c r="B59" s="7" t="s">
        <v>30</v>
      </c>
      <c r="C59" s="7"/>
      <c r="D59" s="7" t="s">
        <v>31</v>
      </c>
      <c r="E59" s="7"/>
    </row>
    <row r="60" spans="1:5" x14ac:dyDescent="0.3">
      <c r="B60" s="1" t="s">
        <v>0</v>
      </c>
      <c r="C60" s="1" t="s">
        <v>1</v>
      </c>
      <c r="D60" s="1" t="s">
        <v>0</v>
      </c>
      <c r="E60" s="1" t="s">
        <v>1</v>
      </c>
    </row>
    <row r="61" spans="1:5" x14ac:dyDescent="0.3">
      <c r="A61" s="1" t="s">
        <v>11</v>
      </c>
      <c r="B61" s="1">
        <v>5.7670000000000003</v>
      </c>
      <c r="C61" s="1">
        <v>3.4049999999999998</v>
      </c>
      <c r="D61" s="4">
        <f>(B61-$B$67)/$B$67</f>
        <v>1.1931917880329971E-2</v>
      </c>
      <c r="E61" s="4">
        <f>(C61-$C$67)/$C$67</f>
        <v>6.1078217513243917E-2</v>
      </c>
    </row>
    <row r="62" spans="1:5" x14ac:dyDescent="0.3">
      <c r="A62" s="1" t="s">
        <v>23</v>
      </c>
      <c r="B62" s="1">
        <v>5.6989999999999998</v>
      </c>
      <c r="C62" s="1">
        <v>3.2349999999999999</v>
      </c>
      <c r="D62" s="4">
        <f t="shared" ref="D62:D66" si="6">(B62-$B$67)/$B$67</f>
        <v>0</v>
      </c>
      <c r="E62" s="4">
        <f t="shared" ref="E62:E66" si="7">(C62-$C$67)/$C$67</f>
        <v>8.1022125272669984E-3</v>
      </c>
    </row>
    <row r="63" spans="1:5" x14ac:dyDescent="0.3">
      <c r="A63" s="1" t="s">
        <v>12</v>
      </c>
      <c r="B63" s="1">
        <v>5.7720000000000002</v>
      </c>
      <c r="C63" s="1">
        <v>3.4950000000000001</v>
      </c>
      <c r="D63" s="4">
        <f t="shared" si="6"/>
        <v>1.2809264783295386E-2</v>
      </c>
      <c r="E63" s="4">
        <f t="shared" si="7"/>
        <v>8.9124337799937683E-2</v>
      </c>
    </row>
    <row r="64" spans="1:5" x14ac:dyDescent="0.3">
      <c r="A64" s="1" t="s">
        <v>24</v>
      </c>
      <c r="B64" s="1">
        <v>5.7080000000000002</v>
      </c>
      <c r="C64" s="1">
        <v>3.2090000000000001</v>
      </c>
      <c r="D64" s="5">
        <f t="shared" si="6"/>
        <v>1.5792244253378385E-3</v>
      </c>
      <c r="E64" s="4">
        <f t="shared" si="7"/>
        <v>0</v>
      </c>
    </row>
    <row r="65" spans="1:5" x14ac:dyDescent="0.3">
      <c r="A65" s="1" t="s">
        <v>13</v>
      </c>
      <c r="B65" s="1">
        <v>5.7720000000000002</v>
      </c>
      <c r="C65" s="1">
        <v>3.4950000000000001</v>
      </c>
      <c r="D65" s="5">
        <f t="shared" si="6"/>
        <v>1.2809264783295386E-2</v>
      </c>
      <c r="E65" s="5">
        <f t="shared" si="7"/>
        <v>8.9124337799937683E-2</v>
      </c>
    </row>
    <row r="66" spans="1:5" x14ac:dyDescent="0.3">
      <c r="A66" s="1" t="s">
        <v>25</v>
      </c>
      <c r="B66" s="1">
        <v>5.7080000000000002</v>
      </c>
      <c r="C66" s="1">
        <v>3.2090000000000001</v>
      </c>
      <c r="D66" s="5">
        <f t="shared" si="6"/>
        <v>1.5792244253378385E-3</v>
      </c>
      <c r="E66" s="5">
        <f t="shared" si="7"/>
        <v>0</v>
      </c>
    </row>
    <row r="67" spans="1:5" x14ac:dyDescent="0.3">
      <c r="B67" s="2">
        <f>MIN(B61:B66)</f>
        <v>5.6989999999999998</v>
      </c>
      <c r="C67" s="2">
        <f>MIN(C61:C66)</f>
        <v>3.2090000000000001</v>
      </c>
    </row>
  </sheetData>
  <mergeCells count="12">
    <mergeCell ref="B59:C59"/>
    <mergeCell ref="D59:E59"/>
    <mergeCell ref="A1:E1"/>
    <mergeCell ref="A20:E20"/>
    <mergeCell ref="A39:E39"/>
    <mergeCell ref="A58:E58"/>
    <mergeCell ref="B2:C2"/>
    <mergeCell ref="D2:E2"/>
    <mergeCell ref="B21:C21"/>
    <mergeCell ref="D21:E21"/>
    <mergeCell ref="B40:C40"/>
    <mergeCell ref="D40:E4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3844-074B-4DDE-A226-480647941D0C}">
  <dimension ref="A1:E67"/>
  <sheetViews>
    <sheetView zoomScale="130" zoomScaleNormal="130" workbookViewId="0">
      <selection activeCell="A2" sqref="A2"/>
    </sheetView>
  </sheetViews>
  <sheetFormatPr defaultRowHeight="14.4" x14ac:dyDescent="0.3"/>
  <cols>
    <col min="1" max="1" width="11.88671875" bestFit="1" customWidth="1"/>
    <col min="2" max="3" width="14.6640625" customWidth="1"/>
  </cols>
  <sheetData>
    <row r="1" spans="1:5" x14ac:dyDescent="0.3">
      <c r="A1" s="8" t="s">
        <v>26</v>
      </c>
      <c r="B1" s="8"/>
      <c r="C1" s="8"/>
      <c r="D1" s="8"/>
      <c r="E1" s="8"/>
    </row>
    <row r="2" spans="1:5" x14ac:dyDescent="0.3">
      <c r="A2" s="3"/>
      <c r="B2" s="7" t="s">
        <v>30</v>
      </c>
      <c r="C2" s="7"/>
      <c r="D2" s="7" t="s">
        <v>31</v>
      </c>
      <c r="E2" s="7"/>
    </row>
    <row r="3" spans="1:5" x14ac:dyDescent="0.3">
      <c r="A3" s="1"/>
      <c r="B3" s="1" t="s">
        <v>0</v>
      </c>
      <c r="C3" s="1" t="s">
        <v>1</v>
      </c>
      <c r="D3" s="1" t="s">
        <v>0</v>
      </c>
      <c r="E3" s="1" t="s">
        <v>1</v>
      </c>
    </row>
    <row r="4" spans="1:5" x14ac:dyDescent="0.3">
      <c r="A4" s="1" t="s">
        <v>3</v>
      </c>
      <c r="B4" s="1">
        <v>12.845000000000001</v>
      </c>
      <c r="C4" s="1">
        <v>7.7220000000000004</v>
      </c>
      <c r="D4" s="4">
        <f>(B4-$B$10)/$B$10</f>
        <v>4.5839439830646526E-2</v>
      </c>
      <c r="E4" s="4">
        <f>(C4-$C$10)/$C$10</f>
        <v>3.9440032305828529E-2</v>
      </c>
    </row>
    <row r="5" spans="1:5" x14ac:dyDescent="0.3">
      <c r="A5" s="1" t="s">
        <v>14</v>
      </c>
      <c r="B5" s="1">
        <v>12.282</v>
      </c>
      <c r="C5" s="1">
        <v>7.4290000000000003</v>
      </c>
      <c r="D5" s="4">
        <f t="shared" ref="D5:D6" si="0">(B5-$B$10)/$B$10</f>
        <v>0</v>
      </c>
      <c r="E5" s="4">
        <f t="shared" ref="E5:E9" si="1">(C5-$C$10)/$C$10</f>
        <v>0</v>
      </c>
    </row>
    <row r="6" spans="1:5" x14ac:dyDescent="0.3">
      <c r="A6" s="1" t="s">
        <v>4</v>
      </c>
      <c r="B6" s="1">
        <v>14.345000000000001</v>
      </c>
      <c r="C6" s="1">
        <v>8.2379999999999995</v>
      </c>
      <c r="D6" s="6">
        <f t="shared" si="0"/>
        <v>0.16796938609347017</v>
      </c>
      <c r="E6" s="6">
        <f t="shared" si="1"/>
        <v>0.10889756360209978</v>
      </c>
    </row>
    <row r="7" spans="1:5" x14ac:dyDescent="0.3">
      <c r="A7" s="1" t="s">
        <v>15</v>
      </c>
      <c r="B7" s="1">
        <v>13.647</v>
      </c>
      <c r="C7" s="1">
        <v>7.8789999999999996</v>
      </c>
      <c r="D7" s="6">
        <f>(B7-$B$10)/$B$10</f>
        <v>0.11113825109916953</v>
      </c>
      <c r="E7" s="6">
        <f t="shared" si="1"/>
        <v>6.0573428456050515E-2</v>
      </c>
    </row>
    <row r="8" spans="1:5" x14ac:dyDescent="0.3">
      <c r="A8" s="1" t="s">
        <v>5</v>
      </c>
      <c r="B8" s="1">
        <v>14.345000000000001</v>
      </c>
      <c r="C8" s="1">
        <v>8.2379999999999995</v>
      </c>
      <c r="D8" s="6">
        <f>(B8-$B$10)/$B$10</f>
        <v>0.16796938609347017</v>
      </c>
      <c r="E8" s="6">
        <f t="shared" si="1"/>
        <v>0.10889756360209978</v>
      </c>
    </row>
    <row r="9" spans="1:5" x14ac:dyDescent="0.3">
      <c r="A9" s="1" t="s">
        <v>16</v>
      </c>
      <c r="B9" s="1">
        <v>13.647</v>
      </c>
      <c r="C9" s="1">
        <v>7.8789999999999996</v>
      </c>
      <c r="D9" s="6">
        <f>(B9-$B$10)/$B$10</f>
        <v>0.11113825109916953</v>
      </c>
      <c r="E9" s="6">
        <f t="shared" si="1"/>
        <v>6.0573428456050515E-2</v>
      </c>
    </row>
    <row r="10" spans="1:5" x14ac:dyDescent="0.3">
      <c r="B10" s="2">
        <f>MIN(B4:B9)</f>
        <v>12.282</v>
      </c>
      <c r="C10" s="2">
        <f>MIN(C4:C9)</f>
        <v>7.4290000000000003</v>
      </c>
    </row>
    <row r="20" spans="1:5" x14ac:dyDescent="0.3">
      <c r="A20" s="8" t="s">
        <v>27</v>
      </c>
      <c r="B20" s="8"/>
      <c r="C20" s="8"/>
      <c r="D20" s="8"/>
      <c r="E20" s="8"/>
    </row>
    <row r="21" spans="1:5" x14ac:dyDescent="0.3">
      <c r="A21" s="3"/>
      <c r="B21" s="7" t="s">
        <v>30</v>
      </c>
      <c r="C21" s="7"/>
      <c r="D21" s="7" t="s">
        <v>31</v>
      </c>
      <c r="E21" s="7"/>
    </row>
    <row r="22" spans="1:5" x14ac:dyDescent="0.3">
      <c r="B22" s="1" t="s">
        <v>0</v>
      </c>
      <c r="C22" s="1" t="s">
        <v>1</v>
      </c>
      <c r="D22" s="1" t="s">
        <v>0</v>
      </c>
      <c r="E22" s="1" t="s">
        <v>1</v>
      </c>
    </row>
    <row r="23" spans="1:5" x14ac:dyDescent="0.3">
      <c r="A23" s="1" t="s">
        <v>2</v>
      </c>
      <c r="B23" s="1">
        <v>12.345000000000001</v>
      </c>
      <c r="C23" s="1">
        <v>7.3819999999999997</v>
      </c>
      <c r="D23" s="4">
        <f>(B23-$B$29)/$B$29</f>
        <v>8.9081399150049024E-3</v>
      </c>
      <c r="E23" s="4">
        <f>(C23-$C$29)/$C$29</f>
        <v>9.4352522904416723E-3</v>
      </c>
    </row>
    <row r="24" spans="1:5" x14ac:dyDescent="0.3">
      <c r="A24" s="1" t="s">
        <v>17</v>
      </c>
      <c r="B24" s="1">
        <v>12.236000000000001</v>
      </c>
      <c r="C24" s="1">
        <v>7.3129999999999997</v>
      </c>
      <c r="D24" s="4">
        <f t="shared" ref="D24:D28" si="2">(B24-$B$29)/$B$29</f>
        <v>0</v>
      </c>
      <c r="E24" s="4">
        <f t="shared" ref="E24:E28" si="3">(C24-$C$29)/$C$29</f>
        <v>0</v>
      </c>
    </row>
    <row r="25" spans="1:5" x14ac:dyDescent="0.3">
      <c r="A25" s="1" t="s">
        <v>6</v>
      </c>
      <c r="B25" s="1">
        <v>12.754</v>
      </c>
      <c r="C25" s="1">
        <v>7.5910000000000002</v>
      </c>
      <c r="D25" s="6">
        <f t="shared" si="2"/>
        <v>4.2334096109839722E-2</v>
      </c>
      <c r="E25" s="6">
        <f t="shared" si="3"/>
        <v>3.8014494735402776E-2</v>
      </c>
    </row>
    <row r="26" spans="1:5" x14ac:dyDescent="0.3">
      <c r="A26" s="1" t="s">
        <v>18</v>
      </c>
      <c r="B26" s="1">
        <v>12.553000000000001</v>
      </c>
      <c r="C26" s="1">
        <v>7.5410000000000004</v>
      </c>
      <c r="D26" s="6">
        <f t="shared" si="2"/>
        <v>2.5907159202353723E-2</v>
      </c>
      <c r="E26" s="6">
        <f t="shared" si="3"/>
        <v>3.1177355394503031E-2</v>
      </c>
    </row>
    <row r="27" spans="1:5" x14ac:dyDescent="0.3">
      <c r="A27" s="1" t="s">
        <v>7</v>
      </c>
      <c r="B27" s="1">
        <v>12.754</v>
      </c>
      <c r="C27" s="1">
        <v>7.5910000000000002</v>
      </c>
      <c r="D27" s="6">
        <f t="shared" si="2"/>
        <v>4.2334096109839722E-2</v>
      </c>
      <c r="E27" s="6">
        <f t="shared" si="3"/>
        <v>3.8014494735402776E-2</v>
      </c>
    </row>
    <row r="28" spans="1:5" x14ac:dyDescent="0.3">
      <c r="A28" s="1" t="s">
        <v>19</v>
      </c>
      <c r="B28" s="1">
        <v>12.553000000000001</v>
      </c>
      <c r="C28" s="1">
        <v>7.5410000000000004</v>
      </c>
      <c r="D28" s="6">
        <f t="shared" si="2"/>
        <v>2.5907159202353723E-2</v>
      </c>
      <c r="E28" s="6">
        <f t="shared" si="3"/>
        <v>3.1177355394503031E-2</v>
      </c>
    </row>
    <row r="29" spans="1:5" x14ac:dyDescent="0.3">
      <c r="B29" s="2">
        <f>MIN(B23:B28)</f>
        <v>12.236000000000001</v>
      </c>
      <c r="C29" s="2">
        <f>MIN(C23:C28)</f>
        <v>7.3129999999999997</v>
      </c>
    </row>
    <row r="39" spans="1:5" x14ac:dyDescent="0.3">
      <c r="A39" s="8" t="s">
        <v>28</v>
      </c>
      <c r="B39" s="8"/>
      <c r="C39" s="8"/>
      <c r="D39" s="8"/>
      <c r="E39" s="8"/>
    </row>
    <row r="40" spans="1:5" x14ac:dyDescent="0.3">
      <c r="A40" s="3"/>
      <c r="B40" s="7" t="s">
        <v>30</v>
      </c>
      <c r="C40" s="7"/>
      <c r="D40" s="7" t="s">
        <v>31</v>
      </c>
      <c r="E40" s="7"/>
    </row>
    <row r="41" spans="1:5" x14ac:dyDescent="0.3">
      <c r="B41" s="1" t="s">
        <v>0</v>
      </c>
      <c r="C41" s="1" t="s">
        <v>1</v>
      </c>
      <c r="D41" s="1" t="s">
        <v>0</v>
      </c>
      <c r="E41" s="1" t="s">
        <v>1</v>
      </c>
    </row>
    <row r="42" spans="1:5" x14ac:dyDescent="0.3">
      <c r="A42" s="1" t="s">
        <v>8</v>
      </c>
      <c r="B42" s="1">
        <v>46.945999999999998</v>
      </c>
      <c r="C42" s="1">
        <v>52.06</v>
      </c>
      <c r="D42" s="4">
        <f>(B42-$B$48)/$B$48</f>
        <v>1.2981202271392205</v>
      </c>
      <c r="E42" s="4">
        <f>(C42-$C$48)/$C$48</f>
        <v>2.3520056660871806</v>
      </c>
    </row>
    <row r="43" spans="1:5" x14ac:dyDescent="0.3">
      <c r="A43" s="1" t="s">
        <v>20</v>
      </c>
      <c r="B43" s="1">
        <v>20.428000000000001</v>
      </c>
      <c r="C43" s="1">
        <v>15.531000000000001</v>
      </c>
      <c r="D43" s="6">
        <f t="shared" ref="D43:D47" si="4">(B43-$B$48)/$B$48</f>
        <v>0</v>
      </c>
      <c r="E43" s="6">
        <f t="shared" ref="E43:E47" si="5">(C43-$C$48)/$C$48</f>
        <v>0</v>
      </c>
    </row>
    <row r="44" spans="1:5" x14ac:dyDescent="0.3">
      <c r="A44" s="1" t="s">
        <v>9</v>
      </c>
      <c r="B44" s="1">
        <v>46.945999999999998</v>
      </c>
      <c r="C44" s="1">
        <v>52.06</v>
      </c>
      <c r="D44" s="6">
        <f t="shared" si="4"/>
        <v>1.2981202271392205</v>
      </c>
      <c r="E44" s="6">
        <f t="shared" si="5"/>
        <v>2.3520056660871806</v>
      </c>
    </row>
    <row r="45" spans="1:5" x14ac:dyDescent="0.3">
      <c r="A45" s="1" t="s">
        <v>21</v>
      </c>
      <c r="B45" s="1">
        <v>31.024999999999999</v>
      </c>
      <c r="C45" s="1">
        <v>22.609000000000002</v>
      </c>
      <c r="D45" s="6">
        <f t="shared" si="4"/>
        <v>0.51874877618954363</v>
      </c>
      <c r="E45" s="6">
        <f t="shared" si="5"/>
        <v>0.45573369390251761</v>
      </c>
    </row>
    <row r="46" spans="1:5" x14ac:dyDescent="0.3">
      <c r="A46" s="1" t="s">
        <v>10</v>
      </c>
      <c r="B46" s="1">
        <v>46.945999999999998</v>
      </c>
      <c r="C46" s="1">
        <v>52.06</v>
      </c>
      <c r="D46" s="6">
        <f t="shared" si="4"/>
        <v>1.2981202271392205</v>
      </c>
      <c r="E46" s="6">
        <f t="shared" si="5"/>
        <v>2.3520056660871806</v>
      </c>
    </row>
    <row r="47" spans="1:5" x14ac:dyDescent="0.3">
      <c r="A47" s="1" t="s">
        <v>22</v>
      </c>
      <c r="B47" s="1">
        <v>31.024999999999999</v>
      </c>
      <c r="C47" s="1">
        <v>22.609000000000002</v>
      </c>
      <c r="D47" s="6">
        <f t="shared" si="4"/>
        <v>0.51874877618954363</v>
      </c>
      <c r="E47" s="6">
        <f t="shared" si="5"/>
        <v>0.45573369390251761</v>
      </c>
    </row>
    <row r="48" spans="1:5" x14ac:dyDescent="0.3">
      <c r="B48" s="2">
        <f>MIN(B42:B47)</f>
        <v>20.428000000000001</v>
      </c>
      <c r="C48" s="2">
        <f>MIN(C42:C47)</f>
        <v>15.531000000000001</v>
      </c>
    </row>
    <row r="58" spans="1:5" x14ac:dyDescent="0.3">
      <c r="A58" s="8" t="s">
        <v>29</v>
      </c>
      <c r="B58" s="8"/>
      <c r="C58" s="8"/>
      <c r="D58" s="8"/>
      <c r="E58" s="8"/>
    </row>
    <row r="59" spans="1:5" x14ac:dyDescent="0.3">
      <c r="A59" s="3"/>
      <c r="B59" s="7" t="s">
        <v>30</v>
      </c>
      <c r="C59" s="7"/>
      <c r="D59" s="7" t="s">
        <v>31</v>
      </c>
      <c r="E59" s="7"/>
    </row>
    <row r="60" spans="1:5" x14ac:dyDescent="0.3">
      <c r="B60" s="1" t="s">
        <v>0</v>
      </c>
      <c r="C60" s="1" t="s">
        <v>1</v>
      </c>
      <c r="D60" s="1" t="s">
        <v>0</v>
      </c>
      <c r="E60" s="1" t="s">
        <v>1</v>
      </c>
    </row>
    <row r="61" spans="1:5" x14ac:dyDescent="0.3">
      <c r="A61" s="1" t="s">
        <v>11</v>
      </c>
      <c r="B61" s="1">
        <v>12.532</v>
      </c>
      <c r="C61" s="1">
        <v>7.6449999999999996</v>
      </c>
      <c r="D61" s="6">
        <f>(B61-$B$67)/$B$67</f>
        <v>3.5531317137663172E-2</v>
      </c>
      <c r="E61" s="6">
        <f>(C61-$C$67)/$C$67</f>
        <v>5.9598059598059562E-2</v>
      </c>
    </row>
    <row r="62" spans="1:5" x14ac:dyDescent="0.3">
      <c r="A62" s="1" t="s">
        <v>23</v>
      </c>
      <c r="B62" s="1">
        <v>12.102</v>
      </c>
      <c r="C62" s="1">
        <v>7.2149999999999999</v>
      </c>
      <c r="D62" s="6">
        <f t="shared" ref="D62:D66" si="6">(B62-$B$67)/$B$67</f>
        <v>0</v>
      </c>
      <c r="E62" s="6">
        <f t="shared" ref="E62:E66" si="7">(C62-$C$67)/$C$67</f>
        <v>0</v>
      </c>
    </row>
    <row r="63" spans="1:5" x14ac:dyDescent="0.3">
      <c r="A63" s="1" t="s">
        <v>12</v>
      </c>
      <c r="B63" s="1">
        <v>12.891999999999999</v>
      </c>
      <c r="C63" s="1">
        <v>7.9480000000000004</v>
      </c>
      <c r="D63" s="6">
        <f t="shared" si="6"/>
        <v>6.5278466369195098E-2</v>
      </c>
      <c r="E63" s="6">
        <f t="shared" si="7"/>
        <v>0.10159390159390166</v>
      </c>
    </row>
    <row r="64" spans="1:5" x14ac:dyDescent="0.3">
      <c r="A64" s="1" t="s">
        <v>24</v>
      </c>
      <c r="B64" s="1">
        <v>12.395</v>
      </c>
      <c r="C64" s="1">
        <v>7.7130000000000001</v>
      </c>
      <c r="D64" s="6">
        <f t="shared" si="6"/>
        <v>2.4210874235663465E-2</v>
      </c>
      <c r="E64" s="6">
        <f t="shared" si="7"/>
        <v>6.9022869022869054E-2</v>
      </c>
    </row>
    <row r="65" spans="1:5" x14ac:dyDescent="0.3">
      <c r="A65" s="1" t="s">
        <v>13</v>
      </c>
      <c r="B65" s="1">
        <v>12.891999999999999</v>
      </c>
      <c r="C65" s="1">
        <v>7.9480000000000004</v>
      </c>
      <c r="D65" s="6">
        <f t="shared" si="6"/>
        <v>6.5278466369195098E-2</v>
      </c>
      <c r="E65" s="6">
        <f t="shared" si="7"/>
        <v>0.10159390159390166</v>
      </c>
    </row>
    <row r="66" spans="1:5" x14ac:dyDescent="0.3">
      <c r="A66" s="1" t="s">
        <v>25</v>
      </c>
      <c r="B66" s="1">
        <v>12.395</v>
      </c>
      <c r="C66" s="1">
        <v>7.7130000000000001</v>
      </c>
      <c r="D66" s="6">
        <f t="shared" si="6"/>
        <v>2.4210874235663465E-2</v>
      </c>
      <c r="E66" s="6">
        <f t="shared" si="7"/>
        <v>6.9022869022869054E-2</v>
      </c>
    </row>
    <row r="67" spans="1:5" x14ac:dyDescent="0.3">
      <c r="B67" s="2">
        <f>MIN(B61:B66)</f>
        <v>12.102</v>
      </c>
      <c r="C67" s="2">
        <f>MIN(C61:C66)</f>
        <v>7.2149999999999999</v>
      </c>
    </row>
  </sheetData>
  <mergeCells count="12">
    <mergeCell ref="A39:E39"/>
    <mergeCell ref="B40:C40"/>
    <mergeCell ref="D40:E40"/>
    <mergeCell ref="A58:E58"/>
    <mergeCell ref="B59:C59"/>
    <mergeCell ref="D59:E59"/>
    <mergeCell ref="A1:E1"/>
    <mergeCell ref="B2:C2"/>
    <mergeCell ref="D2:E2"/>
    <mergeCell ref="A20:E20"/>
    <mergeCell ref="B21:C21"/>
    <mergeCell ref="D21:E2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270C8CBB9B0459628B5DA97D693F6" ma:contentTypeVersion="17" ma:contentTypeDescription="Create a new document." ma:contentTypeScope="" ma:versionID="969140cffa9f9ecda06e921b995ebea1">
  <xsd:schema xmlns:xsd="http://www.w3.org/2001/XMLSchema" xmlns:xs="http://www.w3.org/2001/XMLSchema" xmlns:p="http://schemas.microsoft.com/office/2006/metadata/properties" xmlns:ns2="7ead3d8d-fc83-4d89-b6be-e3d5327adb06" xmlns:ns3="6da909ce-45c6-485b-a6c2-7260ad4a6f37" targetNamespace="http://schemas.microsoft.com/office/2006/metadata/properties" ma:root="true" ma:fieldsID="ab7b918fa2a3fd9ae0c59212f28c990b" ns2:_="" ns3:_="">
    <xsd:import namespace="7ead3d8d-fc83-4d89-b6be-e3d5327adb06"/>
    <xsd:import namespace="6da909ce-45c6-485b-a6c2-7260ad4a6f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d3d8d-fc83-4d89-b6be-e3d5327adb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909ce-45c6-485b-a6c2-7260ad4a6f3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bf02e95-f652-4921-b35b-b4c1c9aba75a}" ma:internalName="TaxCatchAll" ma:showField="CatchAllData" ma:web="6da909ce-45c6-485b-a6c2-7260ad4a6f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ad3d8d-fc83-4d89-b6be-e3d5327adb06">
      <Terms xmlns="http://schemas.microsoft.com/office/infopath/2007/PartnerControls"/>
    </lcf76f155ced4ddcb4097134ff3c332f>
    <TaxCatchAll xmlns="6da909ce-45c6-485b-a6c2-7260ad4a6f3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0EAADC-C322-4ACD-A51F-E653FC8C42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d3d8d-fc83-4d89-b6be-e3d5327adb06"/>
    <ds:schemaRef ds:uri="6da909ce-45c6-485b-a6c2-7260ad4a6f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ED01AF-4BF9-49A5-9BDA-81F721F9B5FD}">
  <ds:schemaRefs>
    <ds:schemaRef ds:uri="http://schemas.microsoft.com/office/2006/metadata/properties"/>
    <ds:schemaRef ds:uri="http://schemas.microsoft.com/office/infopath/2007/PartnerControls"/>
    <ds:schemaRef ds:uri="7ead3d8d-fc83-4d89-b6be-e3d5327adb06"/>
    <ds:schemaRef ds:uri="6da909ce-45c6-485b-a6c2-7260ad4a6f37"/>
  </ds:schemaRefs>
</ds:datastoreItem>
</file>

<file path=customXml/itemProps3.xml><?xml version="1.0" encoding="utf-8"?>
<ds:datastoreItem xmlns:ds="http://schemas.openxmlformats.org/officeDocument/2006/customXml" ds:itemID="{6D1D532A-C42D-49FC-9C61-1E4D1C2947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heat - details</vt:lpstr>
      <vt:lpstr>sparseLU -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IL0033M</dc:creator>
  <cp:keywords/>
  <dc:description/>
  <cp:lastModifiedBy>Mohammad Samadi</cp:lastModifiedBy>
  <cp:revision/>
  <dcterms:created xsi:type="dcterms:W3CDTF">2022-01-21T12:08:03Z</dcterms:created>
  <dcterms:modified xsi:type="dcterms:W3CDTF">2025-05-12T10:46:09Z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0x010100602270C8CBB9B0459628B5DA97D693F6</vt:lpwstr>
  </property>
  <property fmtid="{D5CDD505-2E9C-101B-9397-08002B2CF9AE}" pid="3" name="MediaServiceImageTags">
    <vt:lpwstr/>
  </property>
</Properties>
</file>